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3" i="8"/>
  <c r="G52" i="26"/>
  <c r="C9"/>
  <c r="C8"/>
  <c r="F52" l="1"/>
  <c r="F10" i="10"/>
  <c r="E10"/>
  <c r="D8" i="26" l="1"/>
  <c r="L33" i="28" l="1"/>
  <c r="E16" i="2" l="1"/>
  <c r="F16"/>
  <c r="F27" i="29"/>
  <c r="E27"/>
  <c r="G18" i="1"/>
  <c r="F18"/>
  <c r="F11" i="20"/>
  <c r="E11"/>
  <c r="D10" i="26" l="1"/>
  <c r="G11" i="2" l="1"/>
  <c r="G10" i="11"/>
  <c r="F10"/>
  <c r="G28" i="3"/>
  <c r="G10" i="2" s="1"/>
  <c r="F28" i="3"/>
  <c r="H10" i="2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F17"/>
  <c r="E17"/>
  <c r="J11"/>
  <c r="K52" i="28" l="1"/>
  <c r="D81" l="1"/>
  <c r="D82" l="1"/>
  <c r="J35" l="1"/>
  <c r="H58" l="1"/>
  <c r="H56"/>
  <c r="F9607" i="8" l="1"/>
  <c r="H553" i="29" l="1"/>
  <c r="I46" i="28" l="1"/>
  <c r="E25" l="1"/>
  <c r="E22"/>
  <c r="E12"/>
  <c r="E13"/>
  <c r="E14"/>
  <c r="E11"/>
  <c r="E15" s="1"/>
  <c r="G9" i="30" l="1"/>
  <c r="G20" i="20" l="1"/>
  <c r="G21" s="1"/>
  <c r="G22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H16"/>
  <c r="G16" l="1"/>
  <c r="J16" l="1"/>
  <c r="G17"/>
  <c r="G9"/>
  <c r="J9" s="1"/>
  <c r="J17" s="1"/>
  <c r="F63" i="8"/>
  <c r="H9" i="2"/>
  <c r="H17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<sst xmlns="http://schemas.openxmlformats.org/spreadsheetml/2006/main" count="25674" uniqueCount="11998">
  <si>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</si>
  <si>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</si>
  <si>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</si>
  <si>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</si>
  <si>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</si>
  <si>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</si>
  <si>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</si>
  <si>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</si>
  <si>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</si>
  <si>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</si>
  <si>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</si>
  <si>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</si>
  <si>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</si>
  <si>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</si>
  <si>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</si>
  <si>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</si>
  <si>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</si>
  <si>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</si>
  <si>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</si>
  <si>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</si>
  <si>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</si>
  <si>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</si>
  <si>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</si>
  <si>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</si>
  <si>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</si>
  <si>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</si>
  <si>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</si>
  <si>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</si>
  <si>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</si>
  <si>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</si>
  <si>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</si>
  <si>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</si>
  <si>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</si>
  <si>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</si>
  <si>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</si>
  <si>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</si>
  <si>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</si>
  <si>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</si>
  <si>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</si>
  <si>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</si>
  <si>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</si>
  <si>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</si>
  <si>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</si>
  <si>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</si>
  <si>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</si>
  <si>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</si>
  <si>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</si>
  <si>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</si>
  <si>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</si>
  <si>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</si>
  <si>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</si>
  <si>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</si>
  <si>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</si>
  <si>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</si>
  <si>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</si>
  <si>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</si>
  <si>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</si>
  <si>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</si>
  <si>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</si>
  <si>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</si>
  <si>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</si>
  <si>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</si>
  <si>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</si>
  <si>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</si>
  <si>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</si>
  <si>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</si>
  <si>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</si>
  <si>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</si>
  <si>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</si>
  <si>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</si>
  <si>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</si>
  <si>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</si>
  <si>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</si>
  <si>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</si>
  <si>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</si>
  <si>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</si>
  <si>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</si>
  <si>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</si>
  <si>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</si>
  <si>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</si>
  <si>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</si>
  <si>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</si>
  <si>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</si>
  <si>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</si>
  <si>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</si>
  <si>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</si>
  <si>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</si>
  <si>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</si>
  <si>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</si>
  <si>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</si>
  <si>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</si>
  <si>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</si>
  <si>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</si>
  <si>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</si>
  <si>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</si>
  <si>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</si>
  <si>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</si>
  <si>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</si>
  <si>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</si>
  <si>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</si>
  <si>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</si>
  <si>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</si>
  <si>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</si>
  <si>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</si>
  <si>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</si>
  <si>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</si>
  <si>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</si>
  <si>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</si>
  <si>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</si>
  <si>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</si>
  <si>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</si>
  <si>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</si>
  <si>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</si>
  <si>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</si>
  <si>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</si>
  <si>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</si>
  <si>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</si>
  <si>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</si>
  <si>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</si>
  <si>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</si>
  <si>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</si>
  <si>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</si>
  <si>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</si>
  <si>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</si>
  <si>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</si>
  <si>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</si>
  <si>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</si>
  <si>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</si>
  <si>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</si>
  <si>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</si>
  <si>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</si>
  <si>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</si>
  <si>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</si>
  <si>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</si>
  <si>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</si>
  <si>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</si>
  <si>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</si>
  <si>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</si>
  <si>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</si>
  <si>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</si>
  <si>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</si>
  <si>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</si>
  <si>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</si>
  <si>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</si>
  <si>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</si>
  <si>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</si>
  <si>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</si>
  <si>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</si>
  <si>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</si>
  <si>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</si>
  <si>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</si>
  <si>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</si>
  <si>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</si>
  <si>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</si>
  <si>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</si>
  <si>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</si>
  <si>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</si>
  <si>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</si>
  <si>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</si>
  <si>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</si>
  <si>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</si>
  <si>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</si>
  <si>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</si>
  <si>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</si>
  <si>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</si>
  <si>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</si>
  <si>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</si>
  <si>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</si>
  <si>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</si>
  <si>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</si>
  <si>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</si>
  <si>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</si>
  <si>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</si>
  <si>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</si>
  <si>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</si>
  <si>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</si>
  <si>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</si>
  <si>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</si>
  <si>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</si>
  <si>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</si>
  <si>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</si>
  <si>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</si>
  <si>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</si>
  <si>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</si>
  <si>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</si>
  <si>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</si>
  <si>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</si>
  <si>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</si>
  <si>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</si>
  <si>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</si>
  <si>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</si>
  <si>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</si>
  <si>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</si>
  <si>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</si>
  <si>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</si>
  <si>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</si>
  <si>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</si>
  <si>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</si>
  <si>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</si>
  <si>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</si>
  <si>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</si>
  <si>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</si>
  <si>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</si>
  <si>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</si>
  <si>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</si>
  <si>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</si>
  <si>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</si>
  <si>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</si>
  <si>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</si>
  <si>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</si>
  <si>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</si>
  <si>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</si>
  <si>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</si>
  <si>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</si>
  <si>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</si>
  <si>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</si>
  <si>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</si>
  <si>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</si>
  <si>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</si>
  <si>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</si>
  <si>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</si>
  <si>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</si>
  <si>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</si>
  <si>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</si>
  <si>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</si>
  <si>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</si>
  <si>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</si>
  <si>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</si>
  <si>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</si>
  <si>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</si>
  <si>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</si>
  <si>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</si>
  <si>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</si>
  <si>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</si>
  <si>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</si>
  <si>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</si>
  <si>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</si>
  <si>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</si>
  <si>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</si>
  <si>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</si>
  <si>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</si>
  <si>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</si>
  <si>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</si>
  <si>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</si>
  <si>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</si>
  <si>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</si>
  <si>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</si>
  <si>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</si>
  <si>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</si>
  <si>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</si>
  <si>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</si>
  <si>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</si>
  <si>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</si>
  <si>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</si>
  <si>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</si>
  <si>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</si>
  <si>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</si>
  <si>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</si>
  <si>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</si>
  <si>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</si>
  <si>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</si>
  <si>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</si>
  <si>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</si>
  <si>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</si>
  <si>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</si>
  <si>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</si>
  <si>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</si>
  <si>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</si>
  <si>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</si>
  <si>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</si>
  <si>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</si>
  <si>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</si>
  <si>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</si>
  <si>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</si>
  <si>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</si>
  <si>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</si>
  <si>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</si>
  <si>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</si>
  <si>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</si>
  <si>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</si>
  <si>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</si>
  <si>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</si>
  <si>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</si>
  <si>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</si>
  <si>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</si>
  <si>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</si>
  <si>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</si>
  <si>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</si>
  <si>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</si>
  <si>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</si>
  <si>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</si>
  <si>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</si>
  <si>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</si>
  <si>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</si>
  <si>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</si>
  <si>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</si>
  <si>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</si>
  <si>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</si>
  <si>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</si>
  <si>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</si>
  <si>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</si>
  <si>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</si>
  <si>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</si>
  <si>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</si>
  <si>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</si>
  <si>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</si>
  <si>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</si>
  <si>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</si>
  <si>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</si>
  <si>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</si>
  <si>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</si>
  <si>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</si>
  <si>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</si>
  <si>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</si>
  <si>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</si>
  <si>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</si>
  <si>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</si>
  <si>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</si>
  <si>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</si>
  <si>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</si>
  <si>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</si>
  <si>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</si>
  <si>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</si>
  <si>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</si>
  <si>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</si>
  <si>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</si>
  <si>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</si>
  <si>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</si>
  <si>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</si>
  <si>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</si>
  <si>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</si>
  <si>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</si>
  <si>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</si>
  <si>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</si>
  <si>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</si>
  <si>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</si>
  <si>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</si>
  <si>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</si>
  <si>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</si>
  <si>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</si>
  <si>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</si>
  <si>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</si>
  <si>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</si>
  <si>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</si>
  <si>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</si>
  <si>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</si>
  <si>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</si>
  <si>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</si>
  <si>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</si>
  <si>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</si>
  <si>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</si>
  <si>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</si>
  <si>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</si>
  <si>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</si>
  <si>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</si>
  <si>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</si>
  <si>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</si>
  <si>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</si>
  <si>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</si>
  <si>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</si>
  <si>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</si>
  <si>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</si>
  <si>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</si>
  <si>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</si>
  <si>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</si>
  <si>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</si>
  <si>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</si>
  <si>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</si>
  <si>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</si>
  <si>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</si>
  <si>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</si>
  <si>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</si>
  <si>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</si>
  <si>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</si>
  <si>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</si>
  <si>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</si>
  <si>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</si>
  <si>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</si>
  <si>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</si>
  <si>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</si>
  <si>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</si>
  <si>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</si>
  <si>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</si>
  <si>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</si>
  <si>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</si>
  <si>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</si>
  <si>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</si>
  <si>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</si>
  <si>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</si>
  <si>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</si>
  <si>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</si>
  <si>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</si>
  <si>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</si>
  <si>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</si>
  <si>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</si>
  <si>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</si>
  <si>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</si>
  <si>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</si>
  <si>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</si>
  <si>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</si>
  <si>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</si>
  <si>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</si>
  <si>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</si>
  <si>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</si>
  <si>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</si>
  <si>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</si>
  <si>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</si>
  <si>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</si>
  <si>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</si>
  <si>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</si>
  <si>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</si>
  <si>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</si>
  <si>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</si>
  <si>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</si>
  <si>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</si>
  <si>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</si>
  <si>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</si>
  <si>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</si>
  <si>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</si>
  <si>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</si>
  <si>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</si>
  <si>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</si>
  <si>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</si>
  <si>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</si>
  <si>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</si>
  <si>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</si>
  <si>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</si>
  <si>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</si>
  <si>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</si>
  <si>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</si>
  <si>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</si>
  <si>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</si>
  <si>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</si>
  <si>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</si>
  <si>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</si>
  <si>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</si>
  <si>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</si>
  <si>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</si>
  <si>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</si>
  <si>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</si>
  <si>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</si>
  <si>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</si>
  <si>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</si>
  <si>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</si>
  <si>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</si>
  <si>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</si>
  <si>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</si>
  <si>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</si>
  <si>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</si>
  <si>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</si>
  <si>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</si>
  <si>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</si>
  <si>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</si>
  <si>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</si>
  <si>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</si>
  <si>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</si>
  <si>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</si>
  <si>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</si>
  <si>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</si>
  <si>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</si>
  <si>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</si>
  <si>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</si>
  <si>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</si>
  <si>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</si>
  <si>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</si>
  <si>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</si>
  <si>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</si>
  <si>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</si>
  <si>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</si>
  <si>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</si>
  <si>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</si>
  <si>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</si>
  <si>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</si>
  <si>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</si>
  <si>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</si>
  <si>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</si>
  <si>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</si>
  <si>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</si>
  <si>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</si>
  <si>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</si>
  <si>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</si>
  <si>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</si>
  <si>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</si>
  <si>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</si>
  <si>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</si>
  <si>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</si>
  <si>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</si>
  <si>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</si>
  <si>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</si>
  <si>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</si>
  <si>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</si>
  <si>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</si>
  <si>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</si>
  <si>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</si>
  <si>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</si>
  <si>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</si>
  <si>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</si>
  <si>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</si>
  <si>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</si>
  <si>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</si>
  <si>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</si>
  <si>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</si>
  <si>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</si>
  <si>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</si>
  <si>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</si>
  <si>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</si>
  <si>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</si>
  <si>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</si>
  <si>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</si>
  <si>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</si>
  <si>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</si>
  <si>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</si>
  <si>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</si>
  <si>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</si>
  <si>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</si>
  <si>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</si>
  <si>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</si>
  <si>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</si>
  <si>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</si>
  <si>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</si>
  <si>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</si>
  <si>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</si>
  <si>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</si>
  <si>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</si>
  <si>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</si>
  <si>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</si>
  <si>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</si>
  <si>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</si>
  <si>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</si>
  <si>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</si>
  <si>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</si>
  <si>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</si>
  <si>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</si>
  <si>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</si>
  <si>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</si>
  <si>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</si>
  <si>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</si>
  <si>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</si>
  <si>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</si>
  <si>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</si>
  <si>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</si>
  <si>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</si>
  <si>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</si>
  <si>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</si>
  <si>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</si>
  <si>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</si>
  <si>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</si>
  <si>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</si>
  <si>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</si>
  <si>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</si>
  <si>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</si>
  <si>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</si>
  <si>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</si>
  <si>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</si>
  <si>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</si>
  <si>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</si>
  <si>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</si>
  <si>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</si>
  <si>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</si>
  <si>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</si>
  <si>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</si>
  <si>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</si>
  <si>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</si>
  <si>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</si>
  <si>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</si>
  <si>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</si>
  <si>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</si>
  <si>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</si>
  <si>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</si>
  <si>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</si>
  <si>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</si>
  <si>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</si>
  <si>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</si>
  <si>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</si>
  <si>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</si>
  <si>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</si>
  <si>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</si>
  <si>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</si>
  <si>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</si>
  <si>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</si>
  <si>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</si>
  <si>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</si>
  <si>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</si>
  <si>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</si>
  <si>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</si>
  <si>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</si>
  <si>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</si>
  <si>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</si>
  <si>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</si>
  <si>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</si>
  <si>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</si>
  <si>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</si>
  <si>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</si>
  <si>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</si>
  <si>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</si>
  <si>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</si>
  <si>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</si>
  <si>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</si>
  <si>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</si>
  <si>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</si>
  <si>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</si>
  <si>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</si>
  <si>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</si>
  <si>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</si>
  <si>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</si>
  <si>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</si>
  <si>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</si>
  <si>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</si>
  <si>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</si>
  <si>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</si>
  <si>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</si>
  <si>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</si>
  <si>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</si>
  <si>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</si>
  <si>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</si>
  <si>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</si>
  <si>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</si>
  <si>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</si>
  <si>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</si>
  <si>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</si>
  <si>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</si>
  <si>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</si>
  <si>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</si>
  <si>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</si>
  <si>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</si>
  <si>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</si>
  <si>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</si>
  <si>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</si>
  <si>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</si>
  <si>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</si>
  <si>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</si>
  <si>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</si>
  <si>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</si>
  <si>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</si>
  <si>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</si>
  <si>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</si>
  <si>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</si>
  <si>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</si>
  <si>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</si>
  <si>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</si>
  <si>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</si>
  <si>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</si>
  <si>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</si>
  <si>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</si>
  <si>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</si>
  <si>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</si>
  <si>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</si>
  <si>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</si>
  <si>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</si>
  <si>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</si>
  <si>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</si>
  <si>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</si>
  <si>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</si>
  <si>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</si>
  <si>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</si>
  <si>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</si>
  <si>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</si>
  <si>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</si>
  <si>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</si>
  <si>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</si>
  <si>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</si>
  <si>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</si>
  <si>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</si>
  <si>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</si>
  <si>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</si>
  <si>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</si>
  <si>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</si>
  <si>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</si>
  <si>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</si>
  <si>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</si>
  <si>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</si>
  <si>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</si>
  <si>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</si>
  <si>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</si>
  <si>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</si>
  <si>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</si>
  <si>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</si>
  <si>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</si>
  <si>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</si>
  <si>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</si>
  <si>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</si>
  <si>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</si>
  <si>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</si>
  <si>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</si>
  <si>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</si>
  <si>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</si>
  <si>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</si>
  <si>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</si>
  <si>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</si>
  <si>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</si>
  <si>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</si>
  <si>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</si>
  <si>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</si>
  <si>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</si>
  <si>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</si>
  <si>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</si>
  <si>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</si>
  <si>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</si>
  <si>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</si>
  <si>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</si>
  <si>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</si>
  <si>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</si>
  <si>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</si>
  <si>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</si>
  <si>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</si>
  <si>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</si>
  <si>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</si>
  <si>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</si>
  <si>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</si>
  <si>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</si>
  <si>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</si>
  <si>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</si>
  <si>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</si>
  <si>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</si>
  <si>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</si>
  <si>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</si>
  <si>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</si>
  <si>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</si>
  <si>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</si>
  <si>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</si>
  <si>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</si>
  <si>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</si>
  <si>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</si>
  <si>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</si>
  <si>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</si>
  <si>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</si>
  <si>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</si>
  <si>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</si>
  <si>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</si>
  <si>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</si>
  <si>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</si>
  <si>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</si>
  <si>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</si>
  <si>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</si>
  <si>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</si>
  <si>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</si>
  <si>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</si>
  <si>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</si>
  <si>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</si>
  <si>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</si>
  <si>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</si>
  <si>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</si>
  <si>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</si>
  <si>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</si>
  <si>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</si>
  <si>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</si>
  <si>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</si>
  <si>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</si>
  <si>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</si>
  <si>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</si>
  <si>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</si>
  <si>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</si>
  <si>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</si>
  <si>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</si>
  <si>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</si>
  <si>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</si>
  <si>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</si>
  <si>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</si>
  <si>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</si>
  <si>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</si>
  <si>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</si>
  <si>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</si>
  <si>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</si>
  <si>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</si>
  <si>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</si>
  <si>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</si>
  <si>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</si>
  <si>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</si>
  <si>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</si>
  <si>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</si>
  <si>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</si>
  <si>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</si>
  <si>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</si>
  <si>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</si>
  <si>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</si>
  <si>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</si>
  <si>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</si>
  <si>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</si>
  <si>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</si>
  <si>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</si>
  <si>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</si>
  <si>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</si>
  <si>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</si>
  <si>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</si>
  <si>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</si>
  <si>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</si>
  <si>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</si>
  <si>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</si>
  <si>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</si>
  <si>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</si>
  <si>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</si>
  <si>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</si>
  <si>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</si>
  <si>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</si>
  <si>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</si>
  <si>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</si>
  <si>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</si>
  <si>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</si>
  <si>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</si>
  <si>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</si>
  <si>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</si>
  <si>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</si>
  <si>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</si>
  <si>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</si>
  <si>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</si>
  <si>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</si>
  <si>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</si>
  <si>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</si>
  <si>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</si>
  <si>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</si>
  <si>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</si>
  <si>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</si>
  <si>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</si>
  <si>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</si>
  <si>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</si>
  <si>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</si>
  <si>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</si>
  <si>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</si>
  <si>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</si>
  <si>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</si>
  <si>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</si>
  <si>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</si>
  <si>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</si>
  <si>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</si>
  <si>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</si>
  <si>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</si>
  <si>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</si>
  <si>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</si>
  <si>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</si>
  <si>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</si>
  <si>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</si>
  <si>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</si>
  <si>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</si>
  <si>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</si>
  <si>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</si>
  <si>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</si>
  <si>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</si>
  <si>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</si>
  <si>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</si>
  <si>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</si>
  <si>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</si>
  <si>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</si>
  <si>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</si>
  <si>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</si>
  <si>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</si>
  <si>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</si>
  <si>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</si>
  <si>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</si>
  <si>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</si>
  <si>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</si>
  <si>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</si>
  <si>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</si>
  <si>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</si>
  <si>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</si>
  <si>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</si>
  <si>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</si>
  <si>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</si>
  <si>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</si>
  <si>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</si>
  <si>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</si>
  <si>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</si>
  <si>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</si>
  <si>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</si>
  <si>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</si>
  <si>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</si>
  <si>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</si>
  <si>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</si>
  <si>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</si>
  <si>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</si>
  <si>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</si>
  <si>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</si>
  <si>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</si>
  <si>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</si>
  <si>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</si>
  <si>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</si>
  <si>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</si>
  <si>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</si>
  <si>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</si>
  <si>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</si>
  <si>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</si>
  <si>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</si>
  <si>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</si>
  <si>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</si>
  <si>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</si>
  <si>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</si>
  <si>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</si>
  <si>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</si>
  <si>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</si>
  <si>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</si>
  <si>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</si>
  <si>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</si>
  <si>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</si>
  <si>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</si>
  <si>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</si>
  <si>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</si>
  <si>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</si>
  <si>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</si>
  <si>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</si>
  <si>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</si>
  <si>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</si>
  <si>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</si>
  <si>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</si>
  <si>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</si>
  <si>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</si>
  <si>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</si>
  <si>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</si>
  <si>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</si>
  <si>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</si>
  <si>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</si>
  <si>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</si>
  <si>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</si>
  <si>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</si>
  <si>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</si>
  <si>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</si>
  <si>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</si>
  <si>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</si>
  <si>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</si>
  <si>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</si>
  <si>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</si>
  <si>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</si>
  <si>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</si>
  <si>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</si>
  <si>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</si>
  <si>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</si>
  <si>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</si>
  <si>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</si>
  <si>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</si>
  <si>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</si>
  <si>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</si>
  <si>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</si>
  <si>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</si>
  <si>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</si>
  <si>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</si>
  <si>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</si>
  <si>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</si>
  <si>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</si>
  <si>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</si>
  <si>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</si>
  <si>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</si>
  <si>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</si>
  <si>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</si>
  <si>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</si>
  <si>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</si>
  <si>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</si>
  <si>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</si>
  <si>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</si>
  <si>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</si>
  <si>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</si>
  <si>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</si>
  <si>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</si>
  <si>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</si>
  <si>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</si>
  <si>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</si>
  <si>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</si>
  <si>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</si>
  <si>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</si>
  <si>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</si>
  <si>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</si>
  <si>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</si>
  <si>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</si>
  <si>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</si>
  <si>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</si>
  <si>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</si>
  <si>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</si>
  <si>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</si>
  <si>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</si>
  <si>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</si>
  <si>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</si>
  <si>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</si>
  <si>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</si>
  <si>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</si>
  <si>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</si>
  <si>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</si>
  <si>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</si>
  <si>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</si>
  <si>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</si>
  <si>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</si>
  <si>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</si>
  <si>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</si>
  <si>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</si>
  <si>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</si>
  <si>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</si>
  <si>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</si>
  <si>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</si>
  <si>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</si>
  <si>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</si>
  <si>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</si>
  <si>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</si>
  <si>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</si>
  <si>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</si>
  <si>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</si>
  <si>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</si>
  <si>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</si>
  <si>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</si>
  <si>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</si>
  <si>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</si>
  <si>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</si>
  <si>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</si>
  <si>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</si>
  <si>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</si>
  <si>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</si>
  <si>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</si>
  <si>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</si>
  <si>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</si>
  <si>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</si>
  <si>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</si>
  <si>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</si>
  <si>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</si>
  <si>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</si>
  <si>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</si>
  <si>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</si>
  <si>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</si>
  <si>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</si>
  <si>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</si>
  <si>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</si>
  <si>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</si>
  <si>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</si>
  <si>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</si>
  <si>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</si>
  <si>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</si>
  <si>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</si>
  <si>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</si>
  <si>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</si>
  <si>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</si>
  <si>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</si>
  <si>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</si>
  <si>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</si>
  <si>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</si>
  <si>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</si>
  <si>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</si>
  <si>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</si>
  <si>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</si>
  <si>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</si>
  <si>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</si>
  <si>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</si>
  <si>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</si>
  <si>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</si>
  <si>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</si>
  <si>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</si>
  <si>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</si>
  <si>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</si>
  <si>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</si>
  <si>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</si>
  <si>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</si>
  <si>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</si>
  <si>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</si>
  <si>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</si>
  <si>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</si>
  <si>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</si>
  <si>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</si>
  <si>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</si>
  <si>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</si>
  <si>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</si>
  <si>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</si>
  <si>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</si>
  <si>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</si>
  <si>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</si>
  <si>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</si>
  <si>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</si>
  <si>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</si>
  <si>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</si>
  <si>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</si>
  <si>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</si>
  <si>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</si>
  <si>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</si>
  <si>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</si>
  <si>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</si>
  <si>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</si>
  <si>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</si>
  <si>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</si>
  <si>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</si>
  <si>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</si>
  <si>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</si>
  <si>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</si>
  <si>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</si>
  <si>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</si>
  <si>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</si>
  <si>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</si>
  <si>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</si>
  <si>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</si>
  <si>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</si>
  <si>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</si>
  <si>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</si>
  <si>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</si>
  <si>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</si>
  <si>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</si>
  <si>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</si>
  <si>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</si>
  <si>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</si>
  <si>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</si>
  <si>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</si>
  <si>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</si>
  <si>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</si>
  <si>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</si>
  <si>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</si>
  <si>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</si>
  <si>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</si>
  <si>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</si>
  <si>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</si>
  <si>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</si>
  <si>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</si>
  <si>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</si>
  <si>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</si>
  <si>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</si>
  <si>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</si>
  <si>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</si>
  <si>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</si>
  <si>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</si>
  <si>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</si>
  <si>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</si>
  <si>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</si>
  <si>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</si>
  <si>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</si>
  <si>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</si>
  <si>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</si>
  <si>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</si>
  <si>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</si>
  <si>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</si>
  <si>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</si>
  <si>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</si>
  <si>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</si>
  <si>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</si>
  <si>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</si>
  <si>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</si>
  <si>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</si>
  <si>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</si>
  <si>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</si>
  <si>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</si>
  <si>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</si>
  <si>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</si>
  <si>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</si>
  <si>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</si>
  <si>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</si>
  <si>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</si>
  <si>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</si>
  <si>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</si>
  <si>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</si>
  <si>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</si>
  <si>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</si>
  <si>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</si>
  <si>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</si>
  <si>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</si>
  <si>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</si>
  <si>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</si>
  <si>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</si>
  <si>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</si>
  <si>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</si>
  <si>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</si>
  <si>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</si>
  <si>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</si>
  <si>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</si>
  <si>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</si>
  <si>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</si>
  <si>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</si>
  <si>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</si>
  <si>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</si>
  <si>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</si>
  <si>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</si>
  <si>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</si>
  <si>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</si>
  <si>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</si>
  <si>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</si>
  <si>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</si>
  <si>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</si>
  <si>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</si>
  <si>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</si>
  <si>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</si>
  <si>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</si>
  <si>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</si>
  <si>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</si>
  <si>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</si>
  <si>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</si>
  <si>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</si>
  <si>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</si>
  <si>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</si>
  <si>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</si>
  <si>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</si>
  <si>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</si>
  <si>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</si>
  <si>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</si>
  <si>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</si>
  <si>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</si>
  <si>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</si>
  <si>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</si>
  <si>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</si>
  <si>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</si>
  <si>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</si>
  <si>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</si>
  <si>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</si>
  <si>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</si>
  <si>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</si>
  <si>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</si>
  <si>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</si>
  <si>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</si>
  <si>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</si>
  <si>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</si>
  <si>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</si>
  <si>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</si>
  <si>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</si>
  <si>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</si>
  <si>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</si>
  <si>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</si>
  <si>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</si>
  <si>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</si>
  <si>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</si>
  <si>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</si>
  <si>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</si>
  <si>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</si>
  <si>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</si>
  <si>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</si>
  <si>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</si>
  <si>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</si>
  <si>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</si>
  <si>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</si>
  <si>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</si>
  <si>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</si>
  <si>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</si>
  <si>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</si>
  <si>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</si>
  <si>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</si>
  <si>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</si>
  <si>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</si>
  <si>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</si>
  <si>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</si>
  <si>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</si>
  <si>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</si>
  <si>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</si>
  <si>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</si>
  <si>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</si>
  <si>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</si>
  <si>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</si>
  <si>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</si>
  <si>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</si>
  <si>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</si>
  <si>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</si>
  <si>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</si>
  <si>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</si>
  <si>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</si>
  <si>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</si>
  <si>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</si>
  <si>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</si>
  <si>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</si>
  <si>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</si>
  <si>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</si>
  <si>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</si>
  <si>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</si>
  <si>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</si>
  <si>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</si>
  <si>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</si>
  <si>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</si>
  <si>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</si>
  <si>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</si>
  <si>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</si>
  <si>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</si>
  <si>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</si>
  <si>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</si>
  <si>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</si>
  <si>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</si>
  <si>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</si>
  <si>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</si>
  <si>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</si>
  <si>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</si>
  <si>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</si>
  <si>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</si>
  <si>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</si>
  <si>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</si>
  <si>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</si>
  <si>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</si>
  <si>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</si>
  <si>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</si>
  <si>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</si>
  <si>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</si>
  <si>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</si>
  <si>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</si>
  <si>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</si>
  <si>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</si>
  <si>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</si>
  <si>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</si>
  <si>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</si>
  <si>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</si>
  <si>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</si>
  <si>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</si>
  <si>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</si>
  <si>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</si>
  <si>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</si>
  <si>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</si>
  <si>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</si>
  <si>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</si>
  <si>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</si>
  <si>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</si>
  <si>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</si>
  <si>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</si>
  <si>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</si>
  <si>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</si>
  <si>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</si>
  <si>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</si>
  <si>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</si>
  <si>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</si>
  <si>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</si>
  <si>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</si>
  <si>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</si>
  <si>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</si>
  <si>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</si>
  <si>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</si>
  <si>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</si>
  <si>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</si>
  <si>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</si>
  <si>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</si>
  <si>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</si>
  <si>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</si>
  <si>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</si>
  <si>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</si>
  <si>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</si>
  <si>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</si>
  <si>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</si>
  <si>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</si>
  <si>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</si>
  <si>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</si>
  <si>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</si>
  <si>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</si>
  <si>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</si>
  <si>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</si>
  <si>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</si>
  <si>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</si>
  <si>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</si>
  <si>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</si>
  <si>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</si>
  <si>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</si>
  <si>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</si>
  <si>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</si>
  <si>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</si>
  <si>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</si>
  <si>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</si>
  <si>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</si>
  <si>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</si>
  <si>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</si>
  <si>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</si>
  <si>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</si>
  <si>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</si>
  <si>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</si>
  <si>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</si>
  <si>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</si>
  <si>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</si>
  <si>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</si>
  <si>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</si>
  <si>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</si>
  <si>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</si>
  <si>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</si>
  <si>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</si>
  <si>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</si>
  <si>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</si>
  <si>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</si>
  <si>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</si>
  <si>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</si>
  <si>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</si>
  <si>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</si>
  <si>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</si>
  <si>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</si>
  <si>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</si>
  <si>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</si>
  <si>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</si>
  <si>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</si>
  <si>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</si>
  <si>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</si>
  <si>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</si>
  <si>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</si>
  <si>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</si>
  <si>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</si>
  <si>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</si>
  <si>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</si>
  <si>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</si>
  <si>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</si>
  <si>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</si>
  <si>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</si>
  <si>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</si>
  <si>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</si>
  <si>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</si>
  <si>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</si>
  <si>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</si>
  <si>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</si>
  <si>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</si>
  <si>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</si>
  <si>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</si>
  <si>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</si>
  <si>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</si>
  <si>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</si>
  <si>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</si>
  <si>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</si>
  <si>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</si>
  <si>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</si>
  <si>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</si>
  <si>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</si>
  <si>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</si>
  <si>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</si>
  <si>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</si>
  <si>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</si>
  <si>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</si>
  <si>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</si>
  <si>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</si>
  <si>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</si>
  <si>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</si>
  <si>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</si>
  <si>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</si>
  <si>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</si>
  <si>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</si>
  <si>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</si>
  <si>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</si>
  <si>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</si>
  <si>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</si>
  <si>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</si>
  <si>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</si>
  <si>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</si>
  <si>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</si>
  <si>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</si>
  <si>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</si>
  <si>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</si>
  <si>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</si>
  <si>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</si>
  <si>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</si>
  <si>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</si>
  <si>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</si>
  <si>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</si>
  <si>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</si>
  <si>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</si>
  <si>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</si>
  <si>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</si>
  <si>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</si>
  <si>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</si>
  <si>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</si>
  <si>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</si>
  <si>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</si>
  <si>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</si>
  <si>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</si>
  <si>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</si>
  <si>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</si>
  <si>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</si>
  <si>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</si>
  <si>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</si>
  <si>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</si>
  <si>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</si>
  <si>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</si>
  <si>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</si>
  <si>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</si>
  <si>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</si>
  <si>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</si>
  <si>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</si>
  <si>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</si>
  <si>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</si>
  <si>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</si>
  <si>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</si>
  <si>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</si>
  <si>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</si>
  <si>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</si>
  <si>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</si>
  <si>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</si>
  <si>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</si>
  <si>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</si>
  <si>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</si>
  <si>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</si>
  <si>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</si>
  <si>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</si>
  <si>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</si>
  <si>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</si>
  <si>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</si>
  <si>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</si>
  <si>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</si>
  <si>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</si>
  <si>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</si>
  <si>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</si>
  <si>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</si>
  <si>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</si>
  <si>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</si>
  <si>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</si>
  <si>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</si>
  <si>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</si>
  <si>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</si>
  <si>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</si>
  <si>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</si>
  <si>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</si>
  <si>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</si>
  <si>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</si>
  <si>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</si>
  <si>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</si>
  <si>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</si>
  <si>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</si>
  <si>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</si>
  <si>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</si>
  <si>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</si>
  <si>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</si>
  <si>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</si>
  <si>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</si>
  <si>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</si>
  <si>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</si>
  <si>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</si>
  <si>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</si>
  <si>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</si>
  <si>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</si>
  <si>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</si>
  <si>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</si>
  <si>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</si>
  <si>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</si>
  <si>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</si>
  <si>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</si>
  <si>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</si>
  <si>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</si>
  <si>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</si>
  <si>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</si>
  <si>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</si>
  <si>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</si>
  <si>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</si>
  <si>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</si>
  <si>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</si>
  <si>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</si>
  <si>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</si>
  <si>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</si>
  <si>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</si>
  <si>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</si>
  <si>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</si>
  <si>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</si>
  <si>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</si>
  <si>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</si>
  <si>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</si>
  <si>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</si>
  <si>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</si>
  <si>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</si>
  <si>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</si>
  <si>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</si>
  <si>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</si>
  <si>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</si>
  <si>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</si>
  <si>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</si>
  <si>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</si>
  <si>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</si>
  <si>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</si>
  <si>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</si>
  <si>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</si>
  <si>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</si>
  <si>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</si>
  <si>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</si>
  <si>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</si>
  <si>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</si>
  <si>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</si>
  <si>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</si>
  <si>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</si>
  <si>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</si>
  <si>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</si>
  <si>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</si>
  <si>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</si>
  <si>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</si>
  <si>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</si>
  <si>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</si>
  <si>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</si>
  <si>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</si>
  <si>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</si>
  <si>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</si>
  <si>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</si>
  <si>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</si>
  <si>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</si>
  <si>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</si>
  <si>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</si>
  <si>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</si>
  <si>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</si>
  <si>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</si>
  <si>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</si>
  <si>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</si>
  <si>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</si>
  <si>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</si>
  <si>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</si>
  <si>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</si>
  <si>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</si>
  <si>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</si>
  <si>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</si>
  <si>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</si>
  <si>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</si>
  <si>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</si>
  <si>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</si>
  <si>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</si>
  <si>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</si>
  <si>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</si>
  <si>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</si>
  <si>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</si>
  <si>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</si>
  <si>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</si>
  <si>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</si>
  <si>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</si>
  <si>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</si>
  <si>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</si>
  <si>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</si>
  <si>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</si>
  <si>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</si>
  <si>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</si>
  <si>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</si>
  <si>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</si>
  <si>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</si>
  <si>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</si>
  <si>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</si>
  <si>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</si>
  <si>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</si>
  <si>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</si>
  <si>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</si>
  <si>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</si>
  <si>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</si>
  <si>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</si>
  <si>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</si>
  <si>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</si>
  <si>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</si>
  <si>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</si>
  <si>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</si>
  <si>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</si>
  <si>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</si>
  <si>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</si>
  <si>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</si>
  <si>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</si>
  <si>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</si>
  <si>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</si>
  <si>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</si>
  <si>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</si>
  <si>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</si>
  <si>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</si>
  <si>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</si>
  <si>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</si>
  <si>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</si>
  <si>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</si>
  <si>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</si>
  <si>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</si>
  <si>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</si>
  <si>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</si>
  <si>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</si>
  <si>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</si>
  <si>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</si>
  <si>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</si>
  <si>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</si>
  <si>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</si>
  <si>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</si>
  <si>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</si>
  <si>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</si>
  <si>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</si>
  <si>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</si>
  <si>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</si>
  <si>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</si>
  <si>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</si>
  <si>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</si>
  <si>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</si>
  <si>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</si>
  <si>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</si>
  <si>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</si>
  <si>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</si>
  <si>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</si>
  <si>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</si>
  <si>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</si>
  <si>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</si>
  <si>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</si>
  <si>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</si>
  <si>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</si>
  <si>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</si>
  <si>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</si>
  <si>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</si>
  <si>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</si>
  <si>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</si>
  <si>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</si>
  <si>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</si>
  <si>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</si>
  <si>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</si>
  <si>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</si>
  <si>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</si>
  <si>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</si>
  <si>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</si>
  <si>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</si>
  <si>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</si>
  <si>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</si>
  <si>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</si>
  <si>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</si>
  <si>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</si>
  <si>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</si>
  <si>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</si>
  <si>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</si>
  <si>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</si>
  <si>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</si>
  <si>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</si>
  <si>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</si>
  <si>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</si>
  <si>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</si>
  <si>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</si>
  <si>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</si>
  <si>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</si>
  <si>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</si>
  <si>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</si>
  <si>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</si>
  <si>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</si>
  <si>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</si>
  <si>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</si>
  <si>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</si>
  <si>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</si>
  <si>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</si>
  <si>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</si>
  <si>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</si>
  <si>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</si>
  <si>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</si>
  <si>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</si>
  <si>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</si>
  <si>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</si>
  <si>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</si>
  <si>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</si>
  <si>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</si>
  <si>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</si>
  <si>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</si>
  <si>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</si>
  <si>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</si>
  <si>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</si>
  <si>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</si>
  <si>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</si>
  <si>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</si>
  <si>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</si>
  <si>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</si>
  <si>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</si>
  <si>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</si>
  <si>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</si>
  <si>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</si>
  <si>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</si>
  <si>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</si>
  <si>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</si>
  <si>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</si>
  <si>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</si>
  <si>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</si>
  <si>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</si>
  <si>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</si>
  <si>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</si>
  <si>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</si>
  <si>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</si>
  <si>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</si>
  <si>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</si>
  <si>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</si>
  <si>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</si>
  <si>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</si>
  <si>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</si>
  <si>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</si>
  <si>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</si>
  <si>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</si>
  <si>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</si>
  <si>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</si>
  <si>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</si>
  <si>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</si>
  <si>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</si>
  <si>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</si>
  <si>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</si>
  <si>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</si>
  <si>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</si>
  <si>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</si>
  <si>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</si>
  <si>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</si>
  <si>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</si>
  <si>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</si>
  <si>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</si>
  <si>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</si>
  <si>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</si>
  <si>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</si>
  <si>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</si>
  <si>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</si>
  <si>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</si>
  <si>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</si>
  <si>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</si>
  <si>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</si>
  <si>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</si>
  <si>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</si>
  <si>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</si>
  <si>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</si>
  <si>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</si>
  <si>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</si>
  <si>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</si>
  <si>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</si>
  <si>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</si>
  <si>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</si>
  <si>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</si>
  <si>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</si>
  <si>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</si>
  <si>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</si>
  <si>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</si>
  <si>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</si>
  <si>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</si>
  <si>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</si>
  <si>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</si>
  <si>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</si>
  <si>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</si>
  <si>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</si>
  <si>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</si>
  <si>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</si>
  <si>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</si>
  <si>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</si>
  <si>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</si>
  <si>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</si>
  <si>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</si>
  <si>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</si>
  <si>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</si>
  <si>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</si>
  <si>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</si>
  <si>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</si>
  <si>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</si>
  <si>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</si>
  <si>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</si>
  <si>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</si>
  <si>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</si>
  <si>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</si>
  <si>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</si>
  <si>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</si>
  <si>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</si>
  <si>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</si>
  <si>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</si>
  <si>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</si>
  <si>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</si>
  <si>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</si>
  <si>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</si>
  <si>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</si>
  <si>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</si>
  <si>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</si>
  <si>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</si>
  <si>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</si>
  <si>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</si>
  <si>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</si>
  <si>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</si>
  <si>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</si>
  <si>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</si>
  <si>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</si>
  <si>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</si>
  <si>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</si>
  <si>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</si>
  <si>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</si>
  <si>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</si>
  <si>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</si>
  <si>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</si>
  <si>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</si>
  <si>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</si>
  <si>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</si>
  <si>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</si>
  <si>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</si>
  <si>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</si>
  <si>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</si>
  <si>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</si>
  <si>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</si>
  <si>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</si>
  <si>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</si>
  <si>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</si>
  <si>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</si>
  <si>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</si>
  <si>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</si>
  <si>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</si>
  <si>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</si>
  <si>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</si>
  <si>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</si>
  <si>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</si>
  <si>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</si>
  <si>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</si>
  <si>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</si>
  <si>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</si>
  <si>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</si>
  <si>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</si>
  <si>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</si>
  <si>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</si>
  <si>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</si>
  <si>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</si>
  <si>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</si>
  <si>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</si>
  <si>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</si>
  <si>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</si>
  <si>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</si>
  <si>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</si>
  <si>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</si>
  <si>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</si>
  <si>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</si>
  <si>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</si>
  <si>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</si>
  <si>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</si>
  <si>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</si>
  <si>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</si>
  <si>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</si>
  <si>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</si>
  <si>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</si>
  <si>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</si>
  <si>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</si>
  <si>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</si>
  <si>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</si>
  <si>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</si>
  <si>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</si>
  <si>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</si>
  <si>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</si>
  <si>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</si>
  <si>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</si>
  <si>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</si>
  <si>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</si>
  <si>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</si>
  <si>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</si>
  <si>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</si>
  <si>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</si>
  <si>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</si>
  <si>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</si>
  <si>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</si>
  <si>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</si>
  <si>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</si>
  <si>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</si>
  <si>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</si>
  <si>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</si>
  <si>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</si>
  <si>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</si>
  <si>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</si>
  <si>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</si>
  <si>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</si>
  <si>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</si>
  <si>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</si>
  <si>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</si>
  <si>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</si>
  <si>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</si>
  <si>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</si>
  <si>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</si>
  <si>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</si>
  <si>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</si>
  <si>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</si>
  <si>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</si>
  <si>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</si>
  <si>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</si>
  <si>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</si>
  <si>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</si>
  <si>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</si>
  <si>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</si>
  <si>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</si>
  <si>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</si>
  <si>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</si>
  <si>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</si>
  <si>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</si>
  <si>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</si>
  <si>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</si>
  <si>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</si>
  <si>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</si>
  <si>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</si>
  <si>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</si>
  <si>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</si>
  <si>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</si>
  <si>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</si>
  <si>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</si>
  <si>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</si>
  <si>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</si>
  <si>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</si>
  <si>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</si>
  <si>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</si>
  <si>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</si>
  <si>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</si>
  <si>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</si>
  <si>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</si>
  <si>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</si>
  <si>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</si>
  <si>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</si>
  <si>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</si>
  <si>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</si>
  <si>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</si>
  <si>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</si>
  <si>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</si>
  <si>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</si>
  <si>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</si>
  <si>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</si>
  <si>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</si>
  <si>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</si>
  <si>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</si>
  <si>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</si>
  <si>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</si>
  <si>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</si>
  <si>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</si>
  <si>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</si>
  <si>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</si>
  <si>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</si>
  <si>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</si>
  <si>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</si>
  <si>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</si>
  <si>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</si>
  <si>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</si>
  <si>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</si>
  <si>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</si>
  <si>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</si>
  <si>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</si>
  <si>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</si>
  <si>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</si>
  <si>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</si>
  <si>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</si>
  <si>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</si>
  <si>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</si>
  <si>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</si>
  <si>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</si>
  <si>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</si>
  <si>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</si>
  <si>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</si>
  <si>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</si>
  <si>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</si>
  <si>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</si>
  <si>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</si>
  <si>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</si>
  <si>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</si>
  <si>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</si>
  <si>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</si>
  <si>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</si>
  <si>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</si>
  <si>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</si>
  <si>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</si>
  <si>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</si>
  <si>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</si>
  <si>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</si>
  <si>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</si>
  <si>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</si>
  <si>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</si>
  <si>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</si>
  <si>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</si>
  <si>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</si>
  <si>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</si>
  <si>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</si>
  <si>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</si>
  <si>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</si>
  <si>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</si>
  <si>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</si>
  <si>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</si>
  <si>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</si>
  <si>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</si>
  <si>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</si>
  <si>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</si>
  <si>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</si>
  <si>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</si>
  <si>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</si>
  <si>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</si>
  <si>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</si>
  <si>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</si>
  <si>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</si>
  <si>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</si>
  <si>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</si>
  <si>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</si>
  <si>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</si>
  <si>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</si>
  <si>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</si>
  <si>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</si>
  <si>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</si>
  <si>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</si>
  <si>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</si>
  <si>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</si>
  <si>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</si>
  <si>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</si>
  <si>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</si>
  <si>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</si>
  <si>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</si>
  <si>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</si>
  <si>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</si>
  <si>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</si>
  <si>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</si>
  <si>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</si>
  <si>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</si>
  <si>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</si>
  <si>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</si>
  <si>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</si>
  <si>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</si>
  <si>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</si>
  <si>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</si>
  <si>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</si>
  <si>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</si>
  <si>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</si>
  <si>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</si>
  <si>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</si>
  <si>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</si>
  <si>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</si>
  <si>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</si>
  <si>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</si>
  <si>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</si>
  <si>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</si>
  <si>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</si>
  <si>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</si>
  <si>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</si>
  <si>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</si>
  <si>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</si>
  <si>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</si>
  <si>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</si>
  <si>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</si>
  <si>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</si>
  <si>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</si>
  <si>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</si>
  <si>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</si>
  <si>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</si>
  <si>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</si>
  <si>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</si>
  <si>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</si>
  <si>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</si>
  <si>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</si>
  <si>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</si>
  <si>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</si>
  <si>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</si>
  <si>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</si>
  <si>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</si>
  <si>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</si>
  <si>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</si>
  <si>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</si>
  <si>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</si>
  <si>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</si>
  <si>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</si>
  <si>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</si>
  <si>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</si>
  <si>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</si>
  <si>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</si>
  <si>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</si>
  <si>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</si>
  <si>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</si>
  <si>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</si>
  <si>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</si>
  <si>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</si>
  <si>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</si>
  <si>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</si>
  <si>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</si>
  <si>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</si>
  <si>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</si>
  <si>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</si>
  <si>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</si>
  <si>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</si>
  <si>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</si>
  <si>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</si>
  <si>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</si>
  <si>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</si>
  <si>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</si>
  <si>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</si>
  <si>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</si>
  <si>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</si>
  <si>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</si>
  <si>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</si>
  <si>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</si>
  <si>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</si>
  <si>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</si>
  <si>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</si>
  <si>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</si>
  <si>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</si>
  <si>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</si>
  <si>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</si>
  <si>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</si>
  <si>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</si>
  <si>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</si>
  <si>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</si>
  <si>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</si>
  <si>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</si>
  <si>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</si>
  <si>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</si>
  <si>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</si>
  <si>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</si>
  <si>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</si>
  <si>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</si>
  <si>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</si>
  <si>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</si>
  <si>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</si>
  <si>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</si>
  <si>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</si>
  <si>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</si>
  <si>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</si>
  <si>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</si>
  <si>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</si>
  <si>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</si>
  <si>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</si>
  <si>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</si>
  <si>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</si>
  <si>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</si>
  <si>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</si>
  <si>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</si>
  <si>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</si>
  <si>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</si>
  <si>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</si>
  <si>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</si>
  <si>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</si>
  <si>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</si>
  <si>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</si>
  <si>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</si>
  <si>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</si>
  <si>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</si>
  <si>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</si>
  <si>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</si>
  <si>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</si>
  <si>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</si>
  <si>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</si>
  <si>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</si>
  <si>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</si>
  <si>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</si>
  <si>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</si>
  <si>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</si>
  <si>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</si>
  <si>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</si>
  <si>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</si>
  <si>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</si>
  <si>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</si>
  <si>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</si>
  <si>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</si>
  <si>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</si>
  <si>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</si>
  <si>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</si>
  <si>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</si>
  <si>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</si>
  <si>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</si>
  <si>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</si>
  <si>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</si>
  <si>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</si>
  <si>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</si>
  <si>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</si>
  <si>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</si>
  <si>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</si>
  <si>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</si>
  <si>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</si>
  <si>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</si>
  <si>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</si>
  <si>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</si>
  <si>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</si>
  <si>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</si>
  <si>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</si>
  <si>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</si>
  <si>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</si>
  <si>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</si>
  <si>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</si>
  <si>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</si>
  <si>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</si>
  <si>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</si>
  <si>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</si>
  <si>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</si>
  <si>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</si>
  <si>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</si>
  <si>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</si>
  <si>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</si>
  <si>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</si>
  <si>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</si>
  <si>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</si>
  <si>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</si>
  <si>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</si>
  <si>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</si>
  <si>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</si>
  <si>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</si>
  <si>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</si>
  <si>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</si>
  <si>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</si>
  <si>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</si>
  <si>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</si>
  <si>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</si>
  <si>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</si>
  <si>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</si>
  <si>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</si>
  <si>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</si>
  <si>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</si>
  <si>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</si>
  <si>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</si>
  <si>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</si>
  <si>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</si>
  <si>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</si>
  <si>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</si>
  <si>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</si>
  <si>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</si>
  <si>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</si>
  <si>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</si>
  <si>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</si>
  <si>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</si>
  <si>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</si>
  <si>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</si>
  <si>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</si>
  <si>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</si>
  <si>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</si>
  <si>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</si>
  <si>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</si>
  <si>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</si>
  <si>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</si>
  <si>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</si>
  <si>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</si>
  <si>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</si>
  <si>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</si>
  <si>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</si>
  <si>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</si>
  <si>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</si>
  <si>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</si>
  <si>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</si>
  <si>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</si>
  <si>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</si>
  <si>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</si>
  <si>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</si>
  <si>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</si>
  <si>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</si>
  <si>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</si>
  <si>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</si>
  <si>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</si>
  <si>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</si>
  <si>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</si>
  <si>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</si>
  <si>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</si>
  <si>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</si>
  <si>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</si>
  <si>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</si>
  <si>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</si>
  <si>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</si>
  <si>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</si>
  <si>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</si>
  <si>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</si>
  <si>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</si>
  <si>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</si>
  <si>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</si>
  <si>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</si>
  <si>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</si>
  <si>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</si>
  <si>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</si>
  <si>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</si>
  <si>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</si>
  <si>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</si>
  <si>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</si>
  <si>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</si>
  <si>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</si>
  <si>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</si>
  <si>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</si>
  <si>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</si>
  <si>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</si>
  <si>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</si>
  <si>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</si>
  <si>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</si>
  <si>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</si>
  <si>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</si>
  <si>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</si>
  <si>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</si>
  <si>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</si>
  <si>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</si>
  <si>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</si>
  <si>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</si>
  <si>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</si>
  <si>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</si>
  <si>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</si>
  <si>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</si>
  <si>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</si>
  <si>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</si>
  <si>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</si>
  <si>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</si>
  <si>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</si>
  <si>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</si>
  <si>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</si>
  <si>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</si>
  <si>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</si>
  <si>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</si>
  <si>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</si>
  <si>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</si>
  <si>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</si>
  <si>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</si>
  <si>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</si>
  <si>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</si>
  <si>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</si>
  <si>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</si>
  <si>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</si>
  <si>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</si>
  <si>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</si>
  <si>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</si>
  <si>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</si>
  <si>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</si>
  <si>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</si>
  <si>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</si>
  <si>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</si>
  <si>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</si>
  <si>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</si>
  <si>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</si>
  <si>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</si>
  <si>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</si>
  <si>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</si>
  <si>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</si>
  <si>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</si>
  <si>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</si>
  <si>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</si>
  <si>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</si>
  <si>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</si>
  <si>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</si>
  <si>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</si>
  <si>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</si>
  <si>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</si>
  <si>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</si>
  <si>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</si>
  <si>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</si>
  <si>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</si>
  <si>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</si>
  <si>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</si>
  <si>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</si>
  <si>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</si>
  <si>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</si>
  <si>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</si>
  <si>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</si>
  <si>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</si>
  <si>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</si>
  <si>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</si>
  <si>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</si>
  <si>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</si>
  <si>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</si>
  <si>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</si>
  <si>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</si>
  <si>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</si>
  <si>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</si>
  <si>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</si>
  <si>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</si>
  <si>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</si>
  <si>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</si>
  <si>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</si>
  <si>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</si>
  <si>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</si>
  <si>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</si>
  <si>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</si>
  <si>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</si>
  <si>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</si>
  <si>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</si>
  <si>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</si>
  <si>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</si>
  <si>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</si>
  <si>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</si>
  <si>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</si>
  <si>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</si>
  <si>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</si>
  <si>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</si>
  <si>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</si>
  <si>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</si>
  <si>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</si>
  <si>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</si>
  <si>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</si>
  <si>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</si>
  <si>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</si>
  <si>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</si>
  <si>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</si>
  <si>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</si>
  <si>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</si>
  <si>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</si>
  <si>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</si>
  <si>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</si>
  <si>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</si>
  <si>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</si>
  <si>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</si>
  <si>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</si>
  <si>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</si>
  <si>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</si>
  <si>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</si>
  <si>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</si>
  <si>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</si>
  <si>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</si>
  <si>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</si>
  <si>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</si>
  <si>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</si>
  <si>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</si>
  <si>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</si>
  <si>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</si>
  <si>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</si>
  <si>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</si>
  <si>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</si>
  <si>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</si>
  <si>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</si>
  <si>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</si>
  <si>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</si>
  <si>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</si>
  <si>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</si>
  <si>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</si>
  <si>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</si>
  <si>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</si>
  <si>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</si>
  <si>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</si>
  <si>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</si>
  <si>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</si>
  <si>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</si>
  <si>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</si>
  <si>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</si>
  <si>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</si>
  <si>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</si>
  <si>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</si>
  <si>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</si>
  <si>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</si>
  <si>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</si>
  <si>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</si>
  <si>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</si>
  <si>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</si>
  <si>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</si>
  <si>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</si>
  <si>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</si>
  <si>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</si>
  <si>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</si>
  <si>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</si>
  <si>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</si>
  <si>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</si>
  <si>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</si>
  <si>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</si>
  <si>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</si>
  <si>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</si>
  <si>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</si>
  <si>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</si>
  <si>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</si>
  <si>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</si>
  <si>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</si>
  <si>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</si>
  <si>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</si>
  <si>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</si>
  <si>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</si>
  <si>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</si>
  <si>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</si>
  <si>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</si>
  <si>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</si>
  <si>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</si>
  <si>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</si>
  <si>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</si>
  <si>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</si>
  <si>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</si>
  <si>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</si>
  <si>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</si>
  <si>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</si>
  <si>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</si>
  <si>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</si>
  <si>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</si>
  <si>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</si>
  <si>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</si>
  <si>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</si>
  <si>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</si>
  <si>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</si>
  <si>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</si>
  <si>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</si>
  <si>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</si>
  <si>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</si>
  <si>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</si>
  <si>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</si>
  <si>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</si>
  <si>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</si>
  <si>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</si>
  <si>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</si>
  <si>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</si>
  <si>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</si>
  <si>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</si>
  <si>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</si>
  <si>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</si>
  <si>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</si>
  <si>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</si>
  <si>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</si>
  <si>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</si>
  <si>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</si>
  <si>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</si>
  <si>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</si>
  <si>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</si>
  <si>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</si>
  <si>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</si>
  <si>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</si>
  <si>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</si>
  <si>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</si>
  <si>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</si>
  <si>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</si>
  <si>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</si>
  <si>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</si>
  <si>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</si>
  <si>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</si>
  <si>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</si>
  <si>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</si>
  <si>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</si>
  <si>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</si>
  <si>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</si>
  <si>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</si>
  <si>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</si>
  <si>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</si>
  <si>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</si>
  <si>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</si>
  <si>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</si>
  <si>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</si>
  <si>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</si>
  <si>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</si>
  <si>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</si>
  <si>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</si>
  <si>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</si>
  <si>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</si>
  <si>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</si>
  <si>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</si>
  <si>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</si>
  <si>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</si>
  <si>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</si>
  <si>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</si>
  <si>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</si>
  <si>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</si>
  <si>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</si>
  <si>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</si>
  <si>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</si>
  <si>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</si>
  <si>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</si>
  <si>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</si>
  <si>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</si>
  <si>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</si>
  <si>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</si>
  <si>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</si>
  <si>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</si>
  <si>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</si>
  <si>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</si>
  <si>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</si>
  <si>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</si>
  <si>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</si>
  <si>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</si>
  <si>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</si>
  <si>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</si>
  <si>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</si>
  <si>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</si>
  <si>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</si>
  <si>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</si>
  <si>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</si>
  <si>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</si>
  <si>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</si>
  <si>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</si>
  <si>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</si>
  <si>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</si>
  <si>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</si>
  <si>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</si>
  <si>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</si>
  <si>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</si>
  <si>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</si>
  <si>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</si>
  <si>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</si>
  <si>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</si>
  <si>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</si>
  <si>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</si>
  <si>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</si>
  <si>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</si>
  <si>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</si>
  <si>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</si>
  <si>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</si>
  <si>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</si>
  <si>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</si>
  <si>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</si>
  <si>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</si>
  <si>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</si>
  <si>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</si>
  <si>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</si>
  <si>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</si>
  <si>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</si>
  <si>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</si>
  <si>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</si>
  <si>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</si>
  <si>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</si>
  <si>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</si>
  <si>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</si>
  <si>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</si>
  <si>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</si>
  <si>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</si>
  <si>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</si>
  <si>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</si>
  <si>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</si>
  <si>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</si>
  <si>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</si>
  <si>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</si>
  <si>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</si>
  <si>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</si>
  <si>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</si>
  <si>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</si>
  <si>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</si>
  <si>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</si>
  <si>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</si>
  <si>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</si>
  <si>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</si>
  <si>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</si>
  <si>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</si>
  <si>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</si>
  <si>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</si>
  <si>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</si>
  <si>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</si>
  <si>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</si>
  <si>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</si>
  <si>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</si>
  <si>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</si>
  <si>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</si>
  <si>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</si>
  <si>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</si>
  <si>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</si>
  <si>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</si>
  <si>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</si>
  <si>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</si>
  <si>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</si>
  <si>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</si>
  <si>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</si>
  <si>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</si>
  <si>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</si>
  <si>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</si>
  <si>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</si>
  <si>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</si>
  <si>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</si>
  <si>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</si>
  <si>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</si>
  <si>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</si>
  <si>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</si>
  <si>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</si>
  <si>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</si>
  <si>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</si>
  <si>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</si>
  <si>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</si>
  <si>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</si>
  <si>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</si>
  <si>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</si>
  <si>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</si>
  <si>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</si>
  <si>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</si>
  <si>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</si>
  <si>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</si>
  <si>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</si>
  <si>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</si>
  <si>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</si>
  <si>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</si>
  <si>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</si>
  <si>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</si>
  <si>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</si>
  <si>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</si>
  <si>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</si>
  <si>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</si>
  <si>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</si>
  <si>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</si>
  <si>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</si>
  <si>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</si>
  <si>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</si>
  <si>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</si>
  <si>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</si>
  <si>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</si>
  <si>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</si>
  <si>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</si>
  <si>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</si>
  <si>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</si>
  <si>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</si>
  <si>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</si>
  <si>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</si>
  <si>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</si>
  <si>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</si>
  <si>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</si>
  <si>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</si>
  <si>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</si>
  <si>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</si>
  <si>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</si>
  <si>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</si>
  <si>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</si>
  <si>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</si>
  <si>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</si>
  <si>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</si>
  <si>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</si>
  <si>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</si>
  <si>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</si>
  <si>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</si>
  <si>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</si>
  <si>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</si>
  <si>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</si>
  <si>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</si>
  <si>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</si>
  <si>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</si>
  <si>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</si>
  <si>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</si>
  <si>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</si>
  <si>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</si>
  <si>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</si>
  <si>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</si>
  <si>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</si>
  <si>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</si>
  <si>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</si>
  <si>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</si>
  <si>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</si>
  <si>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</si>
  <si>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</si>
  <si>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</si>
  <si>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</si>
  <si>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</si>
  <si>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</si>
  <si>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</si>
  <si>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</si>
  <si>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</si>
  <si>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</si>
  <si>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</si>
  <si>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</si>
  <si>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</si>
  <si>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</si>
  <si>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</si>
  <si>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</si>
  <si>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</si>
  <si>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</si>
  <si>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</si>
  <si>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</si>
  <si>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</si>
  <si>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</si>
  <si>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</si>
  <si>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</si>
  <si>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</si>
  <si>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</si>
  <si>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</si>
  <si>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</si>
  <si>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</si>
  <si>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</si>
  <si>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</si>
  <si>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</si>
  <si>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</si>
  <si>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</si>
  <si>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</si>
  <si>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</si>
  <si>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</si>
  <si>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</si>
  <si>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</si>
  <si>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</si>
  <si>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</si>
  <si>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</si>
  <si>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</si>
  <si>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</si>
  <si>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</si>
  <si>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</si>
  <si>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</si>
  <si>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</si>
  <si>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</si>
  <si>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</si>
  <si>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</si>
  <si>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</si>
  <si>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</si>
  <si>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</si>
  <si>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</si>
  <si>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</si>
  <si>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</si>
  <si>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</si>
  <si>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</si>
  <si>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</si>
  <si>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</si>
  <si>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</si>
  <si>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</si>
  <si>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</si>
  <si>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</si>
  <si>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</si>
  <si>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</si>
  <si>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</si>
  <si>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</si>
  <si>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</si>
  <si>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</si>
  <si>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</si>
  <si>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</si>
  <si>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</si>
  <si>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</si>
  <si>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</si>
  <si>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</si>
  <si>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</si>
  <si>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</si>
  <si>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</si>
  <si>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</si>
  <si>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</si>
  <si>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</si>
  <si>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</si>
  <si>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</si>
  <si>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</si>
  <si>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</si>
  <si>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</si>
  <si>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</si>
  <si>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</si>
  <si>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</si>
  <si>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</si>
  <si>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</si>
  <si>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</si>
  <si>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</si>
  <si>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</si>
  <si>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</si>
  <si>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</si>
  <si>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</si>
  <si>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</si>
  <si>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</si>
  <si>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</si>
  <si>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</si>
  <si>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</si>
  <si>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</si>
  <si>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</si>
  <si>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</si>
  <si>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</si>
  <si>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</si>
  <si>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</si>
  <si>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</si>
  <si>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</si>
  <si>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</si>
  <si>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</si>
  <si>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</si>
  <si>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</si>
  <si>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</si>
  <si>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</si>
  <si>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</si>
  <si>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</si>
  <si>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</si>
  <si>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</si>
  <si>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</si>
  <si>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</si>
  <si>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</si>
  <si>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</si>
  <si>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</si>
  <si>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</si>
  <si>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</si>
  <si>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</si>
  <si>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</si>
  <si>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</si>
  <si>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</si>
  <si>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</si>
  <si>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</si>
  <si>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</si>
  <si>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</si>
  <si>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</si>
  <si>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</si>
  <si>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</si>
  <si>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</si>
  <si>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</si>
  <si>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</si>
  <si>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</si>
  <si>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</si>
  <si>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</si>
  <si>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</si>
  <si>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</si>
  <si>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</si>
  <si>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</si>
  <si>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</si>
  <si>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</si>
  <si>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</si>
  <si>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</si>
  <si>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</si>
  <si>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</si>
  <si>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</si>
  <si>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</si>
  <si>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</si>
  <si>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</si>
  <si>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</si>
  <si>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</si>
  <si>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</si>
  <si>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</si>
  <si>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</si>
  <si>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</si>
  <si>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</si>
  <si>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</si>
  <si>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</si>
  <si>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</si>
  <si>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</si>
  <si>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</si>
  <si>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</si>
  <si>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</si>
  <si>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</si>
  <si>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</si>
  <si>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</si>
  <si>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</si>
  <si>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</si>
  <si>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</si>
  <si>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</si>
  <si>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</si>
  <si>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</si>
  <si>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</si>
  <si>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</si>
  <si>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</si>
  <si>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</si>
  <si>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</si>
  <si>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</si>
  <si>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</si>
  <si>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</si>
  <si>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</si>
  <si>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</si>
  <si>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</si>
  <si>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</si>
  <si>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</si>
  <si>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</si>
  <si>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</si>
  <si>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</si>
  <si>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</si>
  <si>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</si>
  <si>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</si>
  <si>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</si>
  <si>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</si>
  <si>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</si>
  <si>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</si>
  <si>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</si>
  <si>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</si>
  <si>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</si>
  <si>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</si>
  <si>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</si>
  <si>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</si>
  <si>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</si>
  <si>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</si>
  <si>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</si>
  <si>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</si>
  <si>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</si>
  <si>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</si>
  <si>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</si>
  <si>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</si>
  <si>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</si>
  <si>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</si>
  <si>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</si>
  <si>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</si>
  <si>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</si>
  <si>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</si>
  <si>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</si>
  <si>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</si>
  <si>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</si>
  <si>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</si>
  <si>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</si>
  <si>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</si>
  <si>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</si>
  <si>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</si>
  <si>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</si>
  <si>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</si>
  <si>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</si>
  <si>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</si>
  <si>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</si>
  <si>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</si>
  <si>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</si>
  <si>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</si>
  <si>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</si>
  <si>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</si>
  <si>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</si>
  <si>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</si>
  <si>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</si>
  <si>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</si>
  <si>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</si>
  <si>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</si>
  <si>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</si>
  <si>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</si>
  <si>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</si>
  <si>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</si>
  <si>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</si>
  <si>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</si>
  <si>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</si>
  <si>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</si>
  <si>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</si>
  <si>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</si>
  <si>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</si>
  <si>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</si>
  <si>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</si>
  <si>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</si>
  <si>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</si>
  <si>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</si>
  <si>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</si>
  <si>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</si>
  <si>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</si>
  <si>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</si>
  <si>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</si>
  <si>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</si>
  <si>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</si>
  <si>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</si>
  <si>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</si>
  <si>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</si>
  <si>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</si>
  <si>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</si>
  <si>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</si>
  <si>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</si>
  <si>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</si>
  <si>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</si>
  <si>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</si>
  <si>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</si>
  <si>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</si>
  <si>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</si>
  <si>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</si>
  <si>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</si>
  <si>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</si>
  <si>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</si>
  <si>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</si>
  <si>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</si>
  <si>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</si>
  <si>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</si>
  <si>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</si>
  <si>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</si>
  <si>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</si>
  <si>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</si>
  <si>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</si>
  <si>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</si>
  <si>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</si>
  <si>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</si>
  <si>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</si>
  <si>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</si>
  <si>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</si>
  <si>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</si>
  <si>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</si>
  <si>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</si>
  <si>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</si>
  <si>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</si>
  <si>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</si>
  <si>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</si>
  <si>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</si>
  <si>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</si>
  <si>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</si>
  <si>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</si>
  <si>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</si>
  <si>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</si>
  <si>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</si>
  <si>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</si>
  <si>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</si>
  <si>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</si>
  <si>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</si>
  <si>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</si>
  <si>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</si>
  <si>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</si>
  <si>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</si>
  <si>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</si>
  <si>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</si>
  <si>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</si>
  <si>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</si>
  <si>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</si>
  <si>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</si>
  <si>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</si>
  <si>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</si>
  <si>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</si>
  <si>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</si>
  <si>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</si>
  <si>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</si>
  <si>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</si>
  <si>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</si>
  <si>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</si>
  <si>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</si>
  <si>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</si>
  <si>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</si>
  <si>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</si>
  <si>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</si>
  <si>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</si>
  <si>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</si>
  <si>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</si>
  <si>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</si>
  <si>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</si>
  <si>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</si>
  <si>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</si>
  <si>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</si>
  <si>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</si>
  <si>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</si>
  <si>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</si>
  <si>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</si>
  <si>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</si>
  <si>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</si>
  <si>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</si>
  <si>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</si>
  <si>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</si>
  <si>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</si>
  <si>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</si>
  <si>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</si>
  <si>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</si>
  <si>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</si>
  <si>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</si>
  <si>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</si>
  <si>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</si>
  <si>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</si>
  <si>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</si>
  <si>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</si>
  <si>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</si>
  <si>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</si>
  <si>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</si>
  <si>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</si>
  <si>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</si>
  <si>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</si>
  <si>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</si>
  <si>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</si>
  <si>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</si>
  <si>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</si>
  <si>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</si>
  <si>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</si>
  <si>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</si>
  <si>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</si>
  <si>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</si>
  <si>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</si>
  <si>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</si>
  <si>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</si>
  <si>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</si>
  <si>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</si>
  <si>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</si>
  <si>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</si>
  <si>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</si>
  <si>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</si>
  <si>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</si>
  <si>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</si>
  <si>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</si>
  <si>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</si>
  <si>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</si>
  <si>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</si>
  <si>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</si>
  <si>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</si>
  <si>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</si>
  <si>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</si>
  <si>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</si>
  <si>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</si>
  <si>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</si>
  <si>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</si>
  <si>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</si>
  <si>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</si>
  <si>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</si>
  <si>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</si>
  <si>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</si>
  <si>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</si>
  <si>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</si>
  <si>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</si>
  <si>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</si>
  <si>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</si>
  <si>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</si>
  <si>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</si>
  <si>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</si>
  <si>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</si>
  <si>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</si>
  <si>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</si>
  <si>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</si>
  <si>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</si>
  <si>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</si>
  <si>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</si>
  <si>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</si>
  <si>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</si>
  <si>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</si>
  <si>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</si>
  <si>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</si>
  <si>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</si>
  <si>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</si>
  <si>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</si>
  <si>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</si>
  <si>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</si>
  <si>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</si>
  <si>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</si>
  <si>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</si>
  <si>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</si>
  <si>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</si>
  <si>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</si>
  <si>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</si>
  <si>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</si>
  <si>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</si>
  <si>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</si>
  <si>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</si>
  <si>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</si>
  <si>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</si>
  <si>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</si>
  <si>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</si>
  <si>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</si>
  <si>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</si>
  <si>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</si>
  <si>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</si>
  <si>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</si>
  <si>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</si>
  <si>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</si>
  <si>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</si>
  <si>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</si>
  <si>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</si>
  <si>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</si>
  <si>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</si>
  <si>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</si>
  <si>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</si>
  <si>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</si>
  <si>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</si>
  <si>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</si>
  <si>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</si>
  <si>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</si>
  <si>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</si>
  <si>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</si>
  <si>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</si>
  <si>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</si>
  <si>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</si>
  <si>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</si>
  <si>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</si>
  <si>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</si>
  <si>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</si>
  <si>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</si>
  <si>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</si>
  <si>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</si>
  <si>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</si>
  <si>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</si>
  <si>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</si>
  <si>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</si>
  <si>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</si>
  <si>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</si>
  <si>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</si>
  <si>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</si>
  <si>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</si>
  <si>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</si>
  <si>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</si>
  <si>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</si>
  <si>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</si>
  <si>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</si>
  <si>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</si>
  <si>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</si>
  <si>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</si>
  <si>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</si>
  <si>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</si>
  <si>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</si>
  <si>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</si>
  <si>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</si>
  <si>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</si>
  <si>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</si>
  <si>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</si>
  <si>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</si>
  <si>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</si>
  <si>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</si>
  <si>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</si>
  <si>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</si>
  <si>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</si>
  <si>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</si>
  <si>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</si>
  <si>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</si>
  <si>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</si>
  <si>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</si>
  <si>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</si>
  <si>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</si>
  <si>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</si>
  <si>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</si>
  <si>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</si>
  <si>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</si>
  <si>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</si>
  <si>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</si>
  <si>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</si>
  <si>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</si>
  <si>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</si>
  <si>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</si>
  <si>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</si>
  <si>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</si>
  <si>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</si>
  <si>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</si>
  <si>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</si>
  <si>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</si>
  <si>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</si>
  <si>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</si>
  <si>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</si>
  <si>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</si>
  <si>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</si>
  <si>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</si>
  <si>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</si>
  <si>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</si>
  <si>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</si>
  <si>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</si>
  <si>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</si>
  <si>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</si>
  <si>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</si>
  <si>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</si>
  <si>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</si>
  <si>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</si>
  <si>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</si>
  <si>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</si>
  <si>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</si>
  <si>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</si>
  <si>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</si>
  <si>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</si>
  <si>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</si>
  <si>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</si>
  <si>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</si>
  <si>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</si>
  <si>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</si>
  <si>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</si>
  <si>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</si>
  <si>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</si>
  <si>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</si>
  <si>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</si>
  <si>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</si>
  <si>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</si>
  <si>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</si>
  <si>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</si>
  <si>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</si>
  <si>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</si>
  <si>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</si>
  <si>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</si>
  <si>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</si>
  <si>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</si>
  <si>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</si>
  <si>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</si>
  <si>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</si>
  <si>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</si>
  <si>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</si>
  <si>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</si>
  <si>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</si>
  <si>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</si>
  <si>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</si>
  <si>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</si>
  <si>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</si>
  <si>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</si>
  <si>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</si>
  <si>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</si>
  <si>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</si>
  <si>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</si>
  <si>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</si>
  <si>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</si>
  <si>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</si>
  <si>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</si>
  <si>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</si>
  <si>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</si>
  <si>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</si>
  <si>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</si>
  <si>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</si>
  <si>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</si>
  <si>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</si>
  <si>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</si>
  <si>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</si>
  <si>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</si>
  <si>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</si>
  <si>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</si>
  <si>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</si>
  <si>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</si>
  <si>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</si>
  <si>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</si>
  <si>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</si>
  <si>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</si>
  <si>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</si>
  <si>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</si>
  <si>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</si>
  <si>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</si>
  <si>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</si>
  <si>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</si>
  <si>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</si>
  <si>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</si>
  <si>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</si>
  <si>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</si>
  <si>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</si>
  <si>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</si>
  <si>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</si>
  <si>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</si>
  <si>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</si>
  <si>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</si>
  <si>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</si>
  <si>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</si>
  <si>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</si>
  <si>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</si>
  <si>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</si>
  <si>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</si>
  <si>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</si>
  <si>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</si>
  <si>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</si>
  <si>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</si>
  <si>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</si>
  <si>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</si>
  <si>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</si>
  <si>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</si>
  <si>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</si>
  <si>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</si>
  <si>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</si>
  <si>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</si>
  <si>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</si>
  <si>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</si>
  <si>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</si>
  <si>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</si>
  <si>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</si>
  <si>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</si>
  <si>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</si>
  <si>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</si>
  <si>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</si>
  <si>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</si>
  <si>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</si>
  <si>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</si>
  <si>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</si>
  <si>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</si>
  <si>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</si>
  <si>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</si>
  <si>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</si>
  <si>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</si>
  <si>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</si>
  <si>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</si>
  <si>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</si>
  <si>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</si>
  <si>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</si>
  <si>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</si>
  <si>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</si>
  <si>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</si>
  <si>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</si>
  <si>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</si>
  <si>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</si>
  <si>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</si>
  <si>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</si>
  <si>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</si>
  <si>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</si>
  <si>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</si>
  <si>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</si>
  <si>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</si>
  <si>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</si>
  <si>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</si>
  <si>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</si>
  <si>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</si>
  <si>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</si>
  <si>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</si>
  <si>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</si>
  <si>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</si>
  <si>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</si>
  <si>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</si>
  <si>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</si>
  <si>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</si>
  <si>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</si>
  <si>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</si>
  <si>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</si>
  <si>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</si>
  <si>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</si>
  <si>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</si>
  <si>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</si>
  <si>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</si>
  <si>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</si>
  <si>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</si>
  <si>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</si>
  <si>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</si>
  <si>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</si>
  <si>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</si>
  <si>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</si>
  <si>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</si>
  <si>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</si>
  <si>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</si>
  <si>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</si>
  <si>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</si>
  <si>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</si>
  <si>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</si>
  <si>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</si>
  <si>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</si>
  <si>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</si>
  <si>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</si>
  <si>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</si>
  <si>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</si>
  <si>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</si>
  <si>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</si>
  <si>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</si>
  <si>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</si>
  <si>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</si>
  <si>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</si>
  <si>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</si>
  <si>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</si>
  <si>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</si>
  <si>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</si>
  <si>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</si>
  <si>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</si>
  <si>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</si>
  <si>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</si>
  <si>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</si>
  <si>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</si>
  <si>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</si>
  <si>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</si>
  <si>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</si>
  <si>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</si>
  <si>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</si>
  <si>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</si>
  <si>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</si>
  <si>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</si>
  <si>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</si>
  <si>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</si>
  <si>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</si>
  <si>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</si>
  <si>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</si>
  <si>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</si>
  <si>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</si>
  <si>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</si>
  <si>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</si>
  <si>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</si>
  <si>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</si>
  <si>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</si>
  <si>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</si>
  <si>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</si>
  <si>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</si>
  <si>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</si>
  <si>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</si>
  <si>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</si>
  <si>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</si>
  <si>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</si>
  <si>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</si>
  <si>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</si>
  <si>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</si>
  <si>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</si>
  <si>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</si>
  <si>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</si>
  <si>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</si>
  <si>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</si>
  <si>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</si>
  <si>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</si>
  <si>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</si>
  <si>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</si>
  <si>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</si>
  <si>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</si>
  <si>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</si>
  <si>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</si>
  <si>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</si>
  <si>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</si>
  <si>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</si>
  <si>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</si>
  <si>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</si>
  <si>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</si>
  <si>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</si>
  <si>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</si>
  <si>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</si>
  <si>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</si>
  <si>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</si>
  <si>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</si>
  <si>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</si>
  <si>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</si>
  <si>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</si>
  <si>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</si>
  <si>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</si>
  <si>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</si>
  <si>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</si>
  <si>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</si>
  <si>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</si>
  <si>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</si>
  <si>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</si>
  <si>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</si>
  <si>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</si>
  <si>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</si>
  <si>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</si>
  <si>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</si>
  <si>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</si>
  <si>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</si>
  <si>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</si>
  <si>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</si>
  <si>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</si>
  <si>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</si>
  <si>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</si>
  <si>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</si>
  <si>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</si>
  <si>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</si>
  <si>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</si>
  <si>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</si>
  <si>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</si>
  <si>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</si>
  <si>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</si>
  <si>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</si>
  <si>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</si>
  <si>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</si>
  <si>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</si>
  <si>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</si>
  <si>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</si>
  <si>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</si>
  <si>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</si>
  <si>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</si>
  <si>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</si>
  <si>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</si>
  <si>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</si>
  <si>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</si>
  <si>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</si>
  <si>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</si>
  <si>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</si>
  <si>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</si>
  <si>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</si>
  <si>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</si>
  <si>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</si>
  <si>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</si>
  <si>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</si>
  <si>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</si>
  <si>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</si>
  <si>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</si>
  <si>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</si>
  <si>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</si>
  <si>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</si>
  <si>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</si>
  <si>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</si>
  <si>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</si>
  <si>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</si>
  <si>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</si>
  <si>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</si>
  <si>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</si>
  <si>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</si>
  <si>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</si>
  <si>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</si>
  <si>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</si>
  <si>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</si>
  <si>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</si>
  <si>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</si>
  <si>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</si>
  <si>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</si>
  <si>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</si>
  <si>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</si>
  <si>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</si>
  <si>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</si>
  <si>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</si>
  <si>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</si>
  <si>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</si>
  <si>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</si>
  <si>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</si>
  <si>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</si>
  <si>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</si>
  <si>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</si>
  <si>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</si>
  <si>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</si>
  <si>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</si>
  <si>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</si>
  <si>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</si>
  <si>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</si>
  <si>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</si>
  <si>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</si>
  <si>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</si>
  <si>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</si>
  <si>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</si>
  <si>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</si>
  <si>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</si>
  <si>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</si>
  <si>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</si>
  <si>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</si>
  <si>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</si>
  <si>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</si>
  <si>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</si>
  <si>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</si>
  <si>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</si>
  <si>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</si>
  <si>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</si>
  <si>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</si>
  <si>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</si>
  <si>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</si>
  <si>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</si>
  <si>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</si>
  <si>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</si>
  <si>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</si>
  <si>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</si>
  <si>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</si>
  <si>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</si>
  <si>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</si>
  <si>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</si>
  <si>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</si>
  <si>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</si>
  <si>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</si>
  <si>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</si>
  <si>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</si>
  <si>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</si>
  <si>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</si>
  <si>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</si>
  <si>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</si>
  <si>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</si>
  <si>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</si>
  <si>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</si>
  <si>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</si>
  <si>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</si>
  <si>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</si>
  <si>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</si>
  <si>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</si>
  <si>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</si>
  <si>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</si>
  <si>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</si>
  <si>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</si>
  <si>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</si>
  <si>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</si>
  <si>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</si>
  <si>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</si>
  <si>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</si>
  <si>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</si>
  <si>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</si>
  <si>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</si>
  <si>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</si>
  <si>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</si>
  <si>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</si>
  <si>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</si>
  <si>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</si>
  <si>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</si>
  <si>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</si>
  <si>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</si>
  <si>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</si>
  <si>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</si>
  <si>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</si>
  <si>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</si>
  <si>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</si>
  <si>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</si>
  <si>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</si>
  <si>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</si>
  <si>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</si>
  <si>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</si>
  <si>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</si>
  <si>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</si>
  <si>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</si>
  <si>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</si>
  <si>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</si>
  <si>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</si>
  <si>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</si>
  <si>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</si>
  <si>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</si>
  <si>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</si>
  <si>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</si>
  <si>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</si>
  <si>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</si>
  <si>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</si>
  <si>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</si>
  <si>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</si>
  <si>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</si>
  <si>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</si>
  <si>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</si>
  <si>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</si>
  <si>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</si>
  <si>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</si>
  <si>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</si>
  <si>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</si>
  <si>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</si>
  <si>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</si>
  <si>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</si>
  <si>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</si>
  <si>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</si>
  <si>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</si>
  <si>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</si>
  <si>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</si>
  <si>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</si>
  <si>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</si>
  <si>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</si>
  <si>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</si>
  <si>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</si>
  <si>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</si>
  <si>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</si>
  <si>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</si>
  <si>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</si>
  <si>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</si>
  <si>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</si>
  <si>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</si>
  <si>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</si>
  <si>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</si>
  <si>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</si>
  <si>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</si>
  <si>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</si>
  <si>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</si>
  <si>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</si>
  <si>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</si>
  <si>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</si>
  <si>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</si>
  <si>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</si>
  <si>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</si>
  <si>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</si>
  <si>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</si>
  <si>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</si>
  <si>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</si>
  <si>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</si>
  <si>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</si>
  <si>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</si>
  <si>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</si>
  <si>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</si>
  <si>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</si>
  <si>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</si>
  <si>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</si>
  <si>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</si>
  <si>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</si>
  <si>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</si>
  <si>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</si>
  <si>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</si>
  <si>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</si>
  <si>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</si>
  <si>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</si>
  <si>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</si>
  <si>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</si>
  <si>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</si>
  <si>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</si>
  <si>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</si>
  <si>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</si>
  <si>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</si>
  <si>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</si>
  <si>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</si>
  <si>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</si>
  <si>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</si>
  <si>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</si>
  <si>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</si>
  <si>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</si>
  <si>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</si>
  <si>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</si>
  <si>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</si>
  <si>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</si>
  <si>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</si>
  <si>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</si>
  <si>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</si>
  <si>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</si>
  <si>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</si>
  <si>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</si>
  <si>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</si>
  <si>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</si>
  <si>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</si>
  <si>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</si>
  <si>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</si>
  <si>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</si>
  <si>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</si>
  <si>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</si>
  <si>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</si>
  <si>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</si>
  <si>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</si>
  <si>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</si>
  <si>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</si>
  <si>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</si>
  <si>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</si>
  <si>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</si>
  <si>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</si>
  <si>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</si>
  <si>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</si>
  <si>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</si>
  <si>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</si>
  <si>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</si>
  <si>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</si>
  <si>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</si>
  <si>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</si>
  <si>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</si>
  <si>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</si>
  <si>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</si>
  <si>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</si>
  <si>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</si>
  <si>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</si>
  <si>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</si>
  <si>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</si>
  <si>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</si>
  <si>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</si>
  <si>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</si>
  <si>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</si>
  <si>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</si>
  <si>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</si>
  <si>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</si>
  <si>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</si>
  <si>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</si>
  <si>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</si>
  <si>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</si>
  <si>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</si>
  <si>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</si>
  <si>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</si>
  <si>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</si>
  <si>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</si>
  <si>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</si>
  <si>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</si>
  <si>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</si>
  <si>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</si>
  <si>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</si>
  <si>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</si>
  <si>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</si>
  <si>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</si>
  <si>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</si>
  <si>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</si>
  <si>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</si>
  <si>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</si>
  <si>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</si>
  <si>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</si>
  <si>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</si>
  <si>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</si>
  <si>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</si>
  <si>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</si>
  <si>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</si>
  <si>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</si>
  <si>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</si>
  <si>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</si>
  <si>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</si>
  <si>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</si>
  <si>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</si>
  <si>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</si>
  <si>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</si>
  <si>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</si>
  <si>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</si>
  <si>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</si>
  <si>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</si>
  <si>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</si>
  <si>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</si>
  <si>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</si>
  <si>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</si>
  <si>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</si>
  <si>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</si>
  <si>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</si>
  <si>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</si>
  <si>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</si>
  <si>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</si>
  <si>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</si>
  <si>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</si>
  <si>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</si>
  <si>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</si>
  <si>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</si>
  <si>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</si>
  <si>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</si>
  <si>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</si>
  <si>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</si>
  <si>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</si>
  <si>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</si>
  <si>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</si>
  <si>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</si>
  <si>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</si>
  <si>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</si>
  <si>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</si>
  <si>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</si>
  <si>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</si>
  <si>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</si>
  <si>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</si>
  <si>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</si>
  <si>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</si>
  <si>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</si>
  <si>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</si>
  <si>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</si>
  <si>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</si>
  <si>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</si>
  <si>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</si>
  <si>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</si>
  <si>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</si>
  <si>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</si>
  <si>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</si>
  <si>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</si>
  <si>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</si>
  <si>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</si>
  <si>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</si>
  <si>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</si>
  <si>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</si>
  <si>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</si>
  <si>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</si>
  <si>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</si>
  <si>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</si>
  <si>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</si>
  <si>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</si>
  <si>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</si>
  <si>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</si>
  <si>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</si>
  <si>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</si>
  <si>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</si>
  <si>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</si>
  <si>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</si>
  <si>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</si>
  <si>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</si>
  <si>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</si>
  <si>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</si>
  <si>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</si>
  <si>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</si>
  <si>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</si>
  <si>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</si>
  <si>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</si>
  <si>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</si>
  <si>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</si>
  <si>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</si>
  <si>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</si>
  <si>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</si>
  <si>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</si>
  <si>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</si>
  <si>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</si>
  <si>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</si>
  <si>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</si>
  <si>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</si>
  <si>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</si>
  <si>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</si>
  <si>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</si>
  <si>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</si>
  <si>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</si>
  <si>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</si>
  <si>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</si>
  <si>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</si>
  <si>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</si>
  <si>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</si>
  <si>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</si>
  <si>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</si>
  <si>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</si>
  <si>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</si>
  <si>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</si>
  <si>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</si>
  <si>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</si>
  <si>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</si>
  <si>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</si>
  <si>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</si>
  <si>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</si>
  <si>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</si>
  <si>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</si>
  <si>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</si>
  <si>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</si>
  <si>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</si>
  <si>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</si>
  <si>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</si>
  <si>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</si>
  <si>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</si>
  <si>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</si>
  <si>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</si>
  <si>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</si>
  <si>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</si>
  <si>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</si>
  <si>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</si>
  <si>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</si>
  <si>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</si>
  <si>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</si>
  <si>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</si>
  <si>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</si>
  <si>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</si>
  <si>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</si>
  <si>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</si>
  <si>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</si>
  <si>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</si>
  <si>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</si>
  <si>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</si>
  <si>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</si>
  <si>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</si>
  <si>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</si>
  <si>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</si>
  <si>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</si>
  <si>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</si>
  <si>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</si>
  <si>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</si>
  <si>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</si>
  <si>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</si>
  <si>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</si>
  <si>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</si>
  <si>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</si>
  <si>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</si>
  <si>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</si>
  <si>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</si>
  <si>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</si>
  <si>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</si>
  <si>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</si>
  <si>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</si>
  <si>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</si>
  <si>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</si>
  <si>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</si>
  <si>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</si>
  <si>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</si>
  <si>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</si>
  <si>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</si>
  <si>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</si>
  <si>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</si>
  <si>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</si>
  <si>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</si>
  <si>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</si>
  <si>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</si>
  <si>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</si>
  <si>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</si>
  <si>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</si>
  <si>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</si>
  <si>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</si>
  <si>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</si>
  <si>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</si>
  <si>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</si>
  <si>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</si>
  <si>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</si>
  <si>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</si>
  <si>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</si>
  <si>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</si>
  <si>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</si>
  <si>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</si>
  <si>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</si>
  <si>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</si>
  <si>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</si>
  <si>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</si>
  <si>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</si>
  <si>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</si>
  <si>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</si>
  <si>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</si>
  <si>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</si>
  <si>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</si>
  <si>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</si>
  <si>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</si>
  <si>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</si>
  <si>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</si>
  <si>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</si>
  <si>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</si>
  <si>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</si>
  <si>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</si>
  <si>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</si>
  <si>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</si>
  <si>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</si>
  <si>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</si>
  <si>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</si>
  <si>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</si>
  <si>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</si>
  <si>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</si>
  <si>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</si>
  <si>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</si>
  <si>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</si>
  <si>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</si>
  <si>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</si>
  <si>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</si>
  <si>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</si>
  <si>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</si>
  <si>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</si>
  <si>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</si>
  <si>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</si>
  <si>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</si>
  <si>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</si>
  <si>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</si>
  <si>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</si>
  <si>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</si>
  <si>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</si>
  <si>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</si>
  <si>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</si>
  <si>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</si>
  <si>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</si>
  <si>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</si>
  <si>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</si>
  <si>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</si>
  <si>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</si>
  <si>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</si>
  <si>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</si>
  <si>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</si>
  <si>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</si>
  <si>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</si>
  <si>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</si>
  <si>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</si>
  <si>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</si>
  <si>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</si>
  <si>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</si>
  <si>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</si>
  <si>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</si>
  <si>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</si>
  <si>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</si>
  <si>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</si>
  <si>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</si>
  <si>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</si>
  <si>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</si>
  <si>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</si>
  <si>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</si>
  <si>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</si>
  <si>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</si>
  <si>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</si>
  <si>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</si>
  <si>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</si>
  <si>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</si>
  <si>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</si>
  <si>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</si>
  <si>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</si>
  <si>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</si>
  <si>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</si>
  <si>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</si>
  <si>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</si>
  <si>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</si>
  <si>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</si>
  <si>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</si>
  <si>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</si>
  <si>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</si>
  <si>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</si>
  <si>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</si>
  <si>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</si>
  <si>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</si>
  <si>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</si>
  <si>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</si>
  <si>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</si>
  <si>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</si>
  <si>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</si>
  <si>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</si>
  <si>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</si>
  <si>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</si>
  <si>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</si>
  <si>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</si>
  <si>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</si>
  <si>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</si>
  <si>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</si>
  <si>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</si>
  <si>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</si>
  <si>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</si>
  <si>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</si>
  <si>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</si>
  <si>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</si>
  <si>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</si>
  <si>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</si>
  <si>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</si>
  <si>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</si>
  <si>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</si>
  <si>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</si>
  <si>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</si>
  <si>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</si>
  <si>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</si>
  <si>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</si>
  <si>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</si>
  <si>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</si>
  <si>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</si>
  <si>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</si>
  <si>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</si>
  <si>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</si>
  <si>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</si>
  <si>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</si>
  <si>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</si>
  <si>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</si>
  <si>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</si>
  <si>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</si>
  <si>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</si>
  <si>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</si>
  <si>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</si>
  <si>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</si>
  <si>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</si>
  <si>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</si>
  <si>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</si>
  <si>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</si>
  <si>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</si>
  <si>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</si>
  <si>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</si>
  <si>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</si>
  <si>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</si>
  <si>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</si>
  <si>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</si>
  <si>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</si>
  <si>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</si>
  <si>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</si>
  <si>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</si>
  <si>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</si>
  <si>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</si>
  <si>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</si>
  <si>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</si>
  <si>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</si>
  <si>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</si>
  <si>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</si>
  <si>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</si>
  <si>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</si>
  <si>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</si>
  <si>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</si>
  <si>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</si>
  <si>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</si>
  <si>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</si>
  <si>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</si>
  <si>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</si>
  <si>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</si>
  <si>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</si>
  <si>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</si>
  <si>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</si>
  <si>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</si>
  <si>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</si>
  <si>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</si>
  <si>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</si>
  <si>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</si>
  <si>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</si>
  <si>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</si>
  <si>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</si>
  <si>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</si>
  <si>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</si>
  <si>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</si>
  <si>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</si>
  <si>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</si>
  <si>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</si>
  <si>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</si>
  <si>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</si>
  <si>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</si>
  <si>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</si>
  <si>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</si>
  <si>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</si>
  <si>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</si>
  <si>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</si>
  <si>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</si>
  <si>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</si>
  <si>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</si>
  <si>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</si>
  <si>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</si>
  <si>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</si>
  <si>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</si>
  <si>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</si>
  <si>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</si>
  <si>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</si>
  <si>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</si>
  <si>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</si>
  <si>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</si>
  <si>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</si>
  <si>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</si>
  <si>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</si>
  <si>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</si>
  <si>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</si>
  <si>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</si>
  <si>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</si>
  <si>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</si>
  <si>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</si>
  <si>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</si>
  <si>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</si>
  <si>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</si>
  <si>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</si>
  <si>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</si>
  <si>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</si>
  <si>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</si>
  <si>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</si>
  <si>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</si>
  <si>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</si>
  <si>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</si>
  <si>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</si>
  <si>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</si>
  <si>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</si>
  <si>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</si>
  <si>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</si>
  <si>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</si>
  <si>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</si>
  <si>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</si>
  <si>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</si>
  <si>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</si>
  <si>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</si>
  <si>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</si>
  <si>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</si>
  <si>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</si>
  <si>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</si>
  <si>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</si>
  <si>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</si>
  <si>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</si>
  <si>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</si>
  <si>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</si>
  <si>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</si>
  <si>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</si>
  <si>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</si>
  <si>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</si>
  <si>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</si>
  <si>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</si>
  <si>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</si>
  <si>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</si>
  <si>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</si>
  <si>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</si>
  <si>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</si>
  <si>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</si>
  <si>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</si>
  <si>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</si>
  <si>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</si>
  <si>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</si>
  <si>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</si>
  <si>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</si>
  <si>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</si>
  <si>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</si>
  <si>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</si>
  <si>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</si>
  <si>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</si>
  <si>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</si>
  <si>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</si>
  <si>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</si>
  <si>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</si>
  <si>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</si>
  <si>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</si>
  <si>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</si>
  <si>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</si>
  <si>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</si>
  <si>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</si>
  <si>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</si>
  <si>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</si>
  <si>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</si>
  <si>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</si>
  <si>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</si>
  <si>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</si>
  <si>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</si>
  <si>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</si>
  <si>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</si>
  <si>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</si>
  <si>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</si>
  <si>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</si>
  <si>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</si>
  <si>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</si>
  <si>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</si>
  <si>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</si>
  <si>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</si>
  <si>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</si>
  <si>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</si>
  <si>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</si>
  <si>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</si>
  <si>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</si>
  <si>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</si>
  <si>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</si>
  <si>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</si>
  <si>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</si>
  <si>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</si>
  <si>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</si>
  <si>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</si>
  <si>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</si>
  <si>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</si>
  <si>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</si>
  <si>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</si>
  <si>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</si>
  <si>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</si>
  <si>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</si>
  <si>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</si>
  <si>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</si>
  <si>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</si>
  <si>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</si>
  <si>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</si>
  <si>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</si>
  <si>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</si>
  <si>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</si>
  <si>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</si>
  <si>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</si>
  <si>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</si>
  <si>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</si>
  <si>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</si>
  <si>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</si>
  <si>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</si>
  <si>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</si>
  <si>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</si>
  <si>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</si>
  <si>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</si>
  <si>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</si>
  <si>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</si>
  <si>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</si>
  <si>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</si>
  <si>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</si>
  <si>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</si>
  <si>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</si>
  <si>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</si>
  <si>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</si>
  <si>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</si>
  <si>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</si>
  <si>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</si>
  <si>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</si>
  <si>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</si>
  <si>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</si>
  <si>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</si>
  <si>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</si>
  <si>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</si>
  <si>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</si>
  <si>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</si>
  <si>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</si>
  <si>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</si>
  <si>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</si>
  <si>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</si>
  <si>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</si>
  <si>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</si>
  <si>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</si>
  <si>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</si>
  <si>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</si>
  <si>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</si>
  <si>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</si>
  <si>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</si>
  <si>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</si>
  <si>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</si>
  <si>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</si>
  <si>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</si>
  <si>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</si>
  <si>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</si>
  <si>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</si>
  <si>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</si>
  <si>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</si>
  <si>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</si>
  <si>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</si>
  <si>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</si>
  <si>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</si>
  <si>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</si>
  <si>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</si>
  <si>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</si>
  <si>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</si>
  <si>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</si>
  <si>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</si>
  <si>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</si>
  <si>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</si>
  <si>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</si>
  <si>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</si>
  <si>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</si>
  <si>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</si>
  <si>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</si>
  <si>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</si>
  <si>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</si>
  <si>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</si>
  <si>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</si>
  <si>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</si>
  <si>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</si>
  <si>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</si>
  <si>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</si>
  <si>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</si>
  <si>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</si>
  <si>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</si>
  <si>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</si>
  <si>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</si>
  <si>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</si>
  <si>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</si>
  <si>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</si>
  <si>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</si>
  <si>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</si>
  <si>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</si>
  <si>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</si>
  <si>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</si>
  <si>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</si>
  <si>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</si>
  <si>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</si>
  <si>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</si>
  <si>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</si>
  <si>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</si>
  <si>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</si>
  <si>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</si>
  <si>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</si>
  <si>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</si>
  <si>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</si>
  <si>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</si>
  <si>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</si>
  <si>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</si>
  <si>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</si>
  <si>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</si>
  <si>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</si>
  <si>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</si>
  <si>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</si>
  <si>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</si>
  <si>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</si>
  <si>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</si>
  <si>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</si>
  <si>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</si>
  <si>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</si>
  <si>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</si>
  <si>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</si>
  <si>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</si>
  <si>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</si>
  <si>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</si>
  <si>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</si>
  <si>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</si>
  <si>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</si>
  <si>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</si>
  <si>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</si>
  <si>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</si>
  <si>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</si>
  <si>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</si>
  <si>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</si>
  <si>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</si>
  <si>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</si>
  <si>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</si>
  <si>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</si>
  <si>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</si>
  <si>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</si>
  <si>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</si>
  <si>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</si>
  <si>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</si>
  <si>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</si>
  <si>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</si>
  <si>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</si>
  <si>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</si>
  <si>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</si>
  <si>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</si>
  <si>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</si>
  <si>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</si>
  <si>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</si>
  <si>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</si>
  <si>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</si>
  <si>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</si>
  <si>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</si>
  <si>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</si>
  <si>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</si>
  <si>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</si>
  <si>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</si>
  <si>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</si>
  <si>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</si>
  <si>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</si>
  <si>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</si>
  <si>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</si>
  <si>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</si>
  <si>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</si>
  <si>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</si>
  <si>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</si>
  <si>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</si>
  <si>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</si>
  <si>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</si>
  <si>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</si>
  <si>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</si>
  <si>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</si>
  <si>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</si>
  <si>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</si>
  <si>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</si>
  <si>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</si>
  <si>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</si>
  <si>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</si>
  <si>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</si>
  <si>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</si>
  <si>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</si>
  <si>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</si>
  <si>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</si>
  <si>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</si>
  <si>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</si>
  <si>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</si>
  <si>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</si>
  <si>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</si>
  <si>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</si>
  <si>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</si>
  <si>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</si>
  <si>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</si>
  <si>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</si>
  <si>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</si>
  <si>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</si>
  <si>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</si>
  <si>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</si>
  <si>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</si>
  <si>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</si>
  <si>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</si>
  <si>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</si>
  <si>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</si>
  <si>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</si>
  <si>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</si>
  <si>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</si>
  <si>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</si>
  <si>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</si>
  <si>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</si>
  <si>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</si>
  <si>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</si>
  <si>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</si>
  <si>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</si>
  <si>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</si>
  <si>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</si>
  <si>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</si>
  <si>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</si>
  <si>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</si>
  <si>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</si>
  <si>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</si>
  <si>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</si>
  <si>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</si>
  <si>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</si>
  <si>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</si>
  <si>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</si>
  <si>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</si>
  <si>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</si>
  <si>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</si>
  <si>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</si>
  <si>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</si>
  <si>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</si>
  <si>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</si>
  <si>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</si>
  <si>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</si>
  <si>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</si>
  <si>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</si>
  <si>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</si>
  <si>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</si>
  <si>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</si>
  <si>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</si>
  <si>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</si>
  <si>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</si>
  <si>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</si>
  <si>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</si>
  <si>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</si>
  <si>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</si>
  <si>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</si>
  <si>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</si>
  <si>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</si>
  <si>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</si>
  <si>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</si>
  <si>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</si>
  <si>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</si>
  <si>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</si>
  <si>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</si>
  <si>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</si>
  <si>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</si>
  <si>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</si>
  <si>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</si>
  <si>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</si>
  <si>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</si>
  <si>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</si>
  <si>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</si>
  <si>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</si>
  <si>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</si>
  <si>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</si>
  <si>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</si>
  <si>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</si>
  <si>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</si>
  <si>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</si>
  <si>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</si>
  <si>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</si>
  <si>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</si>
  <si>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</si>
  <si>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</si>
  <si>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</si>
  <si>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</si>
  <si>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</si>
  <si>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</si>
  <si>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</si>
  <si>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</si>
  <si>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</si>
  <si>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</si>
  <si>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</si>
  <si>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</si>
  <si>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</si>
  <si>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</si>
  <si>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</si>
  <si>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</si>
  <si>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</si>
  <si>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</si>
  <si>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</si>
  <si>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</si>
  <si>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</si>
  <si>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</si>
  <si>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</si>
  <si>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</si>
  <si>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</si>
  <si>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</si>
  <si>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</si>
  <si>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</si>
  <si>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</si>
  <si>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</si>
  <si>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</si>
  <si>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</si>
  <si>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</si>
  <si>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</si>
  <si>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</si>
  <si>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</si>
  <si>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</si>
  <si>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</si>
  <si>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</si>
  <si>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</si>
  <si>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</si>
  <si>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</si>
  <si>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</si>
  <si>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</si>
  <si>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</si>
  <si>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</si>
  <si>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</si>
  <si>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</si>
  <si>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</si>
  <si>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</si>
  <si>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</si>
  <si>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</si>
  <si>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</si>
  <si>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</si>
  <si>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</si>
  <si>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</si>
  <si>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</si>
  <si>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</si>
  <si>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</si>
  <si>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</si>
  <si>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</si>
  <si>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</si>
  <si>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</si>
  <si>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</si>
  <si>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</si>
  <si>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</si>
  <si>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</si>
  <si>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</si>
  <si>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</si>
  <si>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</si>
  <si>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</si>
  <si>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</si>
  <si>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</si>
  <si>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</si>
  <si>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</si>
  <si>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</si>
  <si>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</si>
  <si>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</si>
  <si>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</si>
  <si>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</si>
  <si>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</si>
  <si>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</si>
  <si>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</si>
  <si>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</si>
  <si>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</si>
  <si>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</si>
  <si>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</si>
  <si>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</si>
  <si>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</si>
  <si>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</si>
  <si>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</si>
  <si>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</si>
  <si>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</si>
  <si>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</si>
  <si>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</si>
  <si>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</si>
  <si>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</si>
  <si>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</si>
  <si>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</si>
  <si>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</si>
  <si>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</si>
  <si>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</si>
  <si>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</si>
  <si>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</si>
  <si>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</si>
  <si>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</si>
  <si>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</si>
  <si>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</si>
  <si>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</si>
  <si>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</si>
  <si>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</si>
  <si>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</si>
  <si>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</si>
  <si>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</si>
  <si>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</si>
  <si>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</si>
  <si>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</si>
  <si>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</si>
  <si>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</si>
  <si>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</si>
  <si>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</si>
  <si>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</si>
  <si>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</si>
  <si>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</si>
  <si>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</si>
  <si>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</si>
  <si>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</si>
  <si>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</si>
  <si>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</si>
  <si>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</si>
  <si>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</si>
  <si>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</si>
  <si>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</si>
  <si>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</si>
  <si>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</si>
  <si>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</si>
  <si>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</si>
  <si>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</si>
  <si>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</si>
  <si>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</si>
  <si>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</si>
  <si>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</si>
  <si>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</si>
  <si>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</si>
  <si>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</si>
  <si>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</si>
  <si>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</si>
  <si>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</si>
  <si>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</si>
  <si>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</si>
  <si>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</si>
  <si>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</si>
  <si>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</si>
  <si>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</si>
  <si>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</si>
  <si>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</si>
  <si>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</si>
  <si>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</si>
  <si>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</si>
  <si>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</si>
  <si>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</si>
  <si>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</si>
  <si>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</si>
  <si>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</si>
  <si>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</si>
  <si>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</si>
  <si>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</si>
  <si>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</si>
  <si>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</si>
  <si>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</si>
  <si>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</si>
  <si>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</si>
  <si>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</si>
  <si>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</si>
  <si>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</si>
  <si>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</si>
  <si>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</si>
  <si>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</si>
  <si>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</si>
  <si>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</si>
  <si>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</si>
  <si>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</si>
  <si>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</si>
  <si>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</si>
  <si>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</si>
  <si>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</si>
  <si>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</si>
  <si>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</si>
  <si>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</si>
  <si>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</si>
  <si>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</si>
  <si>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</si>
  <si>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</si>
  <si>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</si>
  <si>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</si>
  <si>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</si>
  <si>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</si>
  <si>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</si>
  <si>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</si>
  <si>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</si>
  <si>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</si>
  <si>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</si>
  <si>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</si>
  <si>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</si>
  <si>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</si>
  <si>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</si>
  <si>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</si>
  <si>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</si>
  <si>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</si>
  <si>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</si>
  <si>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</si>
  <si>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</si>
  <si>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</si>
  <si>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</si>
  <si>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</si>
  <si>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</si>
  <si>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</si>
  <si>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</si>
  <si>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</si>
  <si>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</si>
  <si>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</si>
  <si>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</si>
  <si>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</si>
  <si>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</si>
  <si>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</si>
  <si>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</si>
  <si>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</si>
  <si>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</si>
  <si>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</si>
  <si>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</si>
  <si>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</si>
  <si>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</si>
  <si>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</si>
  <si>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</si>
  <si>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</si>
  <si>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</si>
  <si>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</si>
  <si>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</si>
  <si>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</si>
  <si>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</si>
  <si>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</si>
  <si>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</si>
  <si>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</si>
  <si>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</si>
  <si>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</si>
  <si>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</si>
  <si>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</si>
  <si>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</si>
  <si>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</si>
  <si>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</si>
  <si>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</si>
  <si>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</si>
  <si>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</si>
  <si>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</si>
  <si>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</si>
  <si>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</si>
  <si>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</si>
  <si>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</si>
  <si>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</si>
  <si>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</si>
  <si>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</si>
  <si>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</si>
  <si>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</si>
  <si>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</si>
  <si>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</si>
  <si>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</si>
  <si>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</si>
  <si>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</si>
  <si>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</si>
  <si>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</si>
  <si>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</si>
  <si>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</si>
  <si>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</si>
  <si>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</si>
  <si>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</si>
  <si>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</si>
  <si>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</si>
  <si>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</si>
  <si>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</si>
  <si>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</si>
  <si>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</si>
  <si>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</si>
  <si>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</si>
  <si>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</si>
  <si>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</si>
  <si>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</si>
  <si>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</si>
  <si>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</si>
  <si>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</si>
  <si>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</si>
  <si>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</si>
  <si>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</si>
  <si>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</si>
  <si>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</si>
  <si>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</si>
  <si>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</si>
  <si>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</si>
  <si>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</si>
  <si>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</si>
  <si>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</si>
  <si>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</si>
  <si>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</si>
  <si>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</si>
  <si>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</si>
  <si>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</si>
  <si>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</si>
  <si>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</si>
  <si>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</si>
  <si>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</si>
  <si>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</si>
  <si>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</si>
  <si>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</si>
  <si>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</si>
  <si>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</si>
  <si>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</si>
  <si>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</si>
  <si>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</si>
  <si>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</si>
  <si>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</si>
  <si>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</si>
  <si>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</si>
  <si>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</si>
  <si>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</si>
  <si>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</si>
  <si>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</si>
  <si>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</si>
  <si>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</si>
  <si>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</si>
  <si>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</si>
  <si>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</si>
  <si>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</si>
  <si>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</si>
  <si>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</si>
  <si>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</si>
  <si>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</si>
  <si>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</si>
  <si>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</si>
  <si>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</si>
  <si>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</si>
  <si>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</si>
  <si>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</si>
  <si>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</si>
  <si>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</si>
  <si>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</si>
  <si>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</si>
  <si>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</si>
  <si>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</si>
  <si>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</si>
  <si>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</si>
  <si>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</si>
  <si>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</si>
  <si>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</si>
  <si>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</si>
  <si>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</si>
  <si>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</si>
  <si>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</si>
  <si>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</si>
  <si>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</si>
  <si>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</si>
  <si>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</si>
  <si>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</si>
  <si>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</si>
  <si>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</si>
  <si>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</si>
  <si>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</si>
  <si>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</si>
  <si>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</si>
  <si>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</si>
  <si>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</si>
  <si>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</si>
  <si>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</si>
  <si>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</si>
  <si>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</si>
  <si>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</si>
  <si>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</si>
  <si>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</si>
  <si>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</si>
  <si>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</si>
  <si>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</si>
  <si>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</si>
  <si>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</si>
  <si>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</si>
  <si>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</si>
  <si>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</si>
  <si>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</si>
  <si>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</si>
  <si>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</si>
  <si>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</si>
  <si>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</si>
  <si>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</si>
  <si>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</si>
  <si>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</si>
  <si>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</si>
  <si>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</si>
  <si>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</si>
  <si>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</si>
  <si>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</si>
  <si>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</si>
  <si>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</si>
  <si>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</si>
  <si>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</si>
  <si>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</si>
  <si>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</si>
  <si>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</si>
  <si>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</si>
  <si>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</si>
  <si>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</si>
  <si>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</si>
  <si>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</si>
  <si>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</si>
  <si>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</si>
  <si>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</si>
  <si>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</si>
  <si>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</si>
  <si>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</si>
  <si>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</si>
  <si>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</si>
  <si>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</si>
  <si>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</si>
  <si>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</si>
  <si>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</si>
  <si>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</si>
  <si>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</si>
  <si>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</si>
  <si>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</si>
  <si>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</si>
  <si>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</si>
  <si>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</si>
  <si>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</si>
  <si>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</si>
  <si>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</si>
  <si>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</si>
  <si>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</si>
  <si>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</si>
  <si>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</si>
  <si>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</si>
  <si>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</si>
  <si>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</si>
  <si>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</si>
  <si>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</si>
  <si>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</si>
  <si>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</si>
  <si>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</si>
  <si>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</si>
  <si>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</si>
  <si>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</si>
  <si>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</si>
  <si>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</si>
  <si>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</si>
  <si>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</si>
  <si>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</si>
  <si>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</si>
  <si>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</si>
  <si>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</si>
  <si>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</si>
  <si>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</si>
  <si>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</si>
  <si>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</si>
  <si>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</si>
  <si>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</si>
  <si>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</si>
  <si>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</si>
  <si>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</si>
  <si>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</si>
  <si>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</si>
  <si>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</si>
  <si>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</si>
  <si>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</si>
  <si>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</si>
  <si>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</si>
  <si>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</si>
  <si>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</si>
  <si>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</si>
  <si>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</si>
  <si>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</si>
  <si>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</si>
  <si>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</si>
  <si>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</si>
  <si>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</si>
  <si>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</si>
  <si>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</si>
  <si>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</si>
  <si>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</si>
  <si>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</si>
  <si>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</si>
  <si>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</si>
  <si>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</si>
  <si>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</si>
  <si>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</si>
  <si>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</si>
  <si>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</si>
  <si>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</si>
  <si>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</si>
  <si>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</si>
  <si>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</si>
  <si>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</si>
  <si>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</si>
  <si>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</si>
  <si>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</si>
  <si>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</si>
  <si>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</si>
  <si>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</si>
  <si>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</si>
  <si>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</si>
  <si>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</si>
  <si>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</si>
  <si>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</si>
  <si>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</si>
  <si>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</si>
  <si>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</si>
  <si>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</si>
  <si>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</si>
  <si>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</si>
  <si>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</si>
  <si>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</si>
  <si>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</si>
  <si>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</si>
  <si>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</si>
  <si>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</si>
  <si>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</si>
  <si>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</si>
  <si>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</si>
  <si>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</si>
  <si>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</si>
  <si>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</si>
  <si>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</si>
  <si>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</si>
  <si>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</si>
  <si>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</si>
  <si>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</si>
  <si>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</si>
  <si>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</si>
  <si>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</si>
  <si>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</si>
  <si>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</si>
  <si>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</si>
  <si>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</si>
  <si>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</si>
  <si>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</si>
  <si>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</si>
  <si>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</si>
  <si>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</si>
  <si>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</si>
  <si>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</si>
  <si>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</si>
  <si>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</si>
  <si>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</si>
  <si>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</si>
  <si>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</si>
  <si>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</si>
  <si>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</si>
  <si>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</si>
  <si>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</si>
  <si>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</si>
  <si>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</si>
  <si>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</si>
  <si>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</si>
  <si>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</si>
  <si>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</si>
  <si>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</si>
  <si>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</si>
  <si>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</si>
  <si>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</si>
  <si>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</si>
  <si>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</si>
  <si>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</si>
  <si>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</si>
  <si>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</si>
  <si>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</si>
  <si>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</si>
  <si>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</si>
  <si>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</si>
  <si>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</si>
  <si>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</si>
  <si>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</si>
  <si>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</si>
  <si>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</si>
  <si>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</si>
  <si>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</si>
  <si>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</si>
  <si>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</si>
  <si>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</si>
  <si>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</si>
  <si>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</si>
  <si>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</si>
  <si>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</si>
  <si>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</si>
  <si>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</si>
  <si>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</si>
  <si>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</si>
  <si>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</si>
  <si>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</si>
  <si>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</si>
  <si>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</si>
  <si>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</si>
  <si>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</si>
  <si>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</si>
  <si>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</si>
  <si>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</si>
  <si>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</si>
  <si>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</si>
  <si>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</si>
  <si>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</si>
  <si>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</si>
  <si>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</si>
  <si>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</si>
  <si>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</si>
  <si>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</si>
  <si>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</si>
  <si>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</si>
  <si>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</si>
  <si>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</si>
  <si>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</si>
  <si>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</si>
  <si>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</si>
  <si>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</si>
  <si>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</si>
  <si>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</si>
  <si>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</si>
  <si>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</si>
  <si>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</si>
  <si>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</si>
  <si>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</si>
  <si>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</si>
  <si>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</si>
  <si>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</si>
  <si>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</si>
  <si>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</si>
  <si>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</si>
  <si>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</si>
  <si>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</si>
  <si>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</si>
  <si>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</si>
  <si>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</si>
  <si>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</si>
  <si>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</si>
  <si>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</si>
  <si>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</si>
  <si>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</si>
  <si>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</si>
  <si>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</si>
  <si>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</si>
  <si>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</si>
  <si>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</si>
  <si>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</si>
  <si>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</si>
  <si>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</si>
  <si>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</si>
  <si>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</si>
  <si>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</si>
  <si>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</si>
  <si>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</si>
  <si>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</si>
  <si>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</si>
  <si>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</si>
  <si>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</si>
  <si>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</si>
  <si>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</si>
  <si>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</si>
  <si>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</si>
  <si>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</si>
  <si>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</si>
  <si>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</si>
  <si>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</si>
  <si>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</si>
  <si>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</si>
  <si>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</si>
  <si>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</si>
  <si>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</si>
  <si>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</si>
  <si>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</si>
  <si>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</si>
  <si>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</si>
  <si>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</si>
  <si>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</si>
  <si>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</si>
  <si>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</si>
  <si>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</si>
  <si>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</si>
  <si>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</si>
  <si>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</si>
  <si>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</si>
  <si>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</si>
  <si>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</si>
  <si>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</si>
  <si>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</si>
  <si>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</si>
  <si>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</si>
  <si>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</si>
  <si>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</si>
  <si>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</si>
  <si>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</si>
  <si>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</si>
  <si>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</si>
  <si>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</si>
  <si>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</si>
  <si>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</si>
  <si>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</si>
  <si>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</si>
  <si>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</si>
  <si>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</si>
  <si>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</si>
  <si>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</si>
  <si>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</si>
  <si>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</si>
  <si>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</si>
  <si>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</si>
  <si>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</si>
  <si>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</si>
  <si>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</si>
  <si>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</si>
  <si>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</si>
  <si>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</si>
  <si>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</si>
  <si>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</si>
  <si>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</si>
  <si>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</si>
  <si>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</si>
  <si>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</si>
  <si>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</si>
  <si>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</si>
  <si>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</si>
  <si>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</si>
  <si>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</si>
  <si>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</si>
  <si>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</si>
  <si>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</si>
  <si>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</si>
  <si>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</si>
  <si>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</si>
  <si>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</si>
  <si>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</si>
  <si>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</si>
  <si>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</si>
  <si>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</si>
  <si>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</si>
  <si>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</si>
  <si>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</si>
  <si>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</si>
  <si>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</si>
  <si>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</si>
  <si>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</si>
  <si>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</si>
  <si>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</si>
  <si>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</si>
  <si>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</si>
  <si>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</si>
  <si>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</si>
  <si>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</si>
  <si>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</si>
  <si>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</si>
  <si>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</si>
  <si>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</si>
  <si>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</si>
  <si>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</si>
  <si>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</si>
  <si>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</si>
  <si>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</si>
  <si>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</si>
  <si>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</si>
  <si>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</si>
  <si>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</si>
  <si>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</si>
  <si>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</si>
  <si>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</si>
  <si>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</si>
  <si>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</si>
  <si>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</si>
  <si>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</si>
  <si>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</si>
  <si>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</si>
  <si>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</si>
  <si>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</si>
  <si>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</si>
  <si>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</si>
  <si>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</si>
  <si>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</si>
  <si>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</si>
  <si>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</si>
  <si>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</si>
  <si>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</si>
  <si>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</si>
  <si>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</si>
  <si>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</si>
  <si>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</si>
  <si>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</si>
  <si>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</si>
  <si>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</si>
  <si>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</si>
  <si>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</si>
  <si>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</si>
  <si>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</si>
  <si>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</si>
  <si>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</si>
  <si>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</si>
  <si>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</si>
  <si>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</si>
  <si>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</si>
  <si>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</si>
  <si>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</si>
  <si>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</si>
  <si>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</si>
  <si>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</si>
  <si>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</si>
  <si>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</si>
  <si>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</si>
  <si>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</si>
  <si>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</si>
  <si>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</si>
  <si>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</si>
  <si>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</si>
  <si>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</si>
  <si>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</si>
  <si>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</si>
  <si>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</si>
  <si>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</si>
  <si>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</si>
  <si>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</si>
  <si>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</si>
  <si>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</si>
  <si>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</si>
  <si>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</si>
  <si>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</si>
  <si>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</si>
  <si>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</si>
  <si>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</si>
  <si>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</si>
  <si>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</si>
  <si>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</si>
  <si>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</si>
  <si>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</si>
  <si>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</si>
  <si>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</si>
  <si>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</si>
  <si>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</si>
  <si>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</si>
  <si>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</si>
  <si>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</si>
  <si>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</si>
  <si>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</si>
  <si>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</si>
  <si>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</si>
  <si>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</si>
  <si>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</si>
  <si>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</si>
  <si>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</si>
  <si>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</si>
  <si>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</si>
  <si>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</si>
  <si>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</si>
  <si>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</si>
  <si>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</si>
  <si>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</si>
  <si>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</si>
  <si>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</si>
  <si>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</si>
  <si>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</si>
  <si>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</si>
  <si>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</si>
  <si>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</si>
  <si>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</si>
  <si>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</si>
  <si>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</si>
  <si>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</si>
  <si>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</si>
  <si>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</si>
  <si>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</si>
  <si>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</si>
  <si>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</si>
  <si>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</si>
  <si>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</si>
  <si>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</si>
  <si>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</si>
  <si>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</si>
  <si>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</si>
  <si>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</si>
  <si>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</si>
  <si>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</si>
  <si>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</si>
  <si>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</si>
  <si>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</si>
  <si>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</si>
  <si>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</si>
  <si>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</si>
  <si>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</si>
  <si>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</si>
  <si>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</si>
  <si>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</si>
  <si>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</si>
  <si>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</si>
  <si>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</si>
  <si>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</si>
  <si>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</si>
  <si>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</si>
  <si>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</si>
  <si>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</si>
  <si>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</si>
  <si>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</si>
  <si>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</si>
  <si>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</si>
  <si>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</si>
  <si>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</si>
  <si>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</si>
  <si>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</si>
  <si>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</si>
  <si>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</si>
  <si>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</si>
  <si>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</si>
  <si>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</si>
  <si>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</si>
  <si>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</si>
  <si>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</si>
  <si>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</si>
  <si>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</si>
  <si>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</si>
  <si>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</si>
  <si>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</si>
  <si>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</si>
  <si>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</si>
  <si>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</si>
  <si>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</si>
  <si>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</si>
  <si>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</si>
  <si>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</si>
  <si>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</si>
  <si>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</si>
  <si>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</si>
  <si>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</si>
  <si>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</si>
  <si>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</si>
  <si>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</si>
  <si>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</si>
  <si>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</si>
  <si>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</si>
  <si>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</si>
  <si>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</si>
  <si>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</si>
  <si>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</si>
  <si>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</si>
  <si>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</si>
  <si>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</si>
  <si>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</si>
  <si>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</si>
  <si>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</si>
  <si>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</si>
  <si>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</si>
  <si>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</si>
  <si>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</si>
  <si>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</si>
  <si>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</si>
  <si>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</si>
  <si>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</si>
  <si>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</si>
  <si>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</si>
  <si>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</si>
  <si>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</si>
  <si>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</si>
  <si>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</si>
  <si>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</si>
  <si>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</si>
  <si>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</si>
  <si>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</si>
  <si>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</si>
  <si>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</si>
  <si>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</si>
  <si>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</si>
  <si>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</si>
  <si>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</si>
  <si>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</si>
  <si>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</si>
  <si>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</si>
  <si>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</si>
  <si>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</si>
  <si>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</si>
  <si>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</si>
  <si>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</si>
  <si>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</si>
  <si>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</si>
  <si>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</si>
  <si>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</si>
  <si>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</si>
  <si>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</si>
  <si>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</si>
  <si>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</si>
  <si>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</si>
  <si>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</si>
  <si>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</si>
  <si>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</si>
  <si>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</si>
  <si>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</si>
  <si>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</si>
  <si>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</si>
  <si>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</si>
  <si>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</si>
  <si>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</si>
  <si>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</si>
  <si>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</si>
  <si>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</si>
  <si>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</si>
  <si>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</si>
  <si>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</si>
  <si>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</si>
  <si>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</si>
  <si>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</si>
  <si>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</si>
  <si>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</si>
  <si>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</si>
  <si>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</si>
  <si>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</si>
  <si>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</si>
  <si>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</si>
  <si>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</si>
  <si>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</si>
  <si>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</si>
  <si>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</si>
  <si>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</si>
  <si>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</si>
  <si>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</si>
  <si>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</si>
  <si>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</si>
  <si>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</si>
  <si>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</si>
  <si>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</si>
  <si>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</si>
  <si>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</si>
  <si>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</si>
  <si>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</si>
  <si>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</si>
  <si>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</si>
  <si>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</si>
  <si>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</si>
  <si>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</si>
  <si>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</si>
  <si>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</si>
  <si>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</si>
  <si>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</si>
  <si>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</si>
  <si>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</si>
  <si>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</si>
  <si>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</si>
  <si>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</si>
  <si>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</si>
  <si>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</si>
  <si>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</si>
  <si>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</si>
  <si>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</si>
  <si>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</si>
  <si>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</si>
  <si>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</si>
  <si>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</si>
  <si>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</si>
  <si>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</si>
  <si>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</si>
  <si>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</si>
  <si>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</si>
  <si>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</si>
  <si>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</si>
  <si>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</si>
  <si>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</si>
  <si>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</si>
  <si>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</si>
  <si>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</si>
  <si>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</si>
  <si>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</si>
  <si>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</si>
  <si>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</si>
  <si>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</si>
  <si>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</si>
  <si>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</si>
  <si>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</si>
  <si>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</si>
  <si>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</si>
  <si>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</si>
  <si>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</si>
  <si>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</si>
  <si>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</si>
  <si>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</si>
  <si>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</si>
  <si>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</si>
  <si>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</si>
  <si>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</si>
  <si>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</si>
  <si>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</si>
  <si>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</si>
  <si>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</si>
  <si>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</si>
  <si>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</si>
  <si>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</si>
  <si>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</si>
  <si>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</si>
  <si>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</si>
  <si>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</si>
  <si>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</si>
  <si>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</si>
  <si>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</si>
  <si>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</si>
  <si>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</si>
  <si>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</si>
  <si>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</si>
  <si>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</si>
  <si>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</si>
  <si>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</si>
  <si>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</si>
  <si>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</si>
  <si>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</si>
  <si>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</si>
  <si>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</si>
  <si>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</si>
  <si>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</si>
  <si>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</si>
  <si>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</si>
  <si>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</si>
  <si>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</si>
  <si>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</si>
  <si>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</si>
  <si>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</si>
  <si>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</si>
  <si>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</si>
  <si>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</si>
  <si>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</si>
  <si>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</si>
  <si>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</si>
  <si>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</si>
  <si>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</si>
  <si>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</si>
  <si>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</si>
  <si>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</si>
  <si>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</si>
  <si>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</si>
  <si>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</si>
  <si>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</si>
  <si>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</si>
  <si>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</si>
  <si>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</si>
  <si>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</si>
  <si>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</si>
  <si>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</si>
  <si>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</si>
  <si>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</si>
  <si>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</si>
  <si>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</si>
  <si>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</si>
  <si>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</si>
  <si>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</si>
  <si>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</si>
  <si>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</si>
  <si>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</si>
  <si>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</si>
  <si>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</si>
  <si>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</si>
  <si>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</si>
  <si>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</si>
  <si>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</si>
  <si>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</si>
  <si>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</si>
  <si>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</si>
  <si>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</si>
  <si>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</si>
  <si>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</si>
  <si>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</si>
  <si>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</si>
  <si>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</si>
  <si>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</si>
  <si>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</si>
  <si>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</si>
  <si>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</si>
  <si>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</si>
  <si>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</si>
  <si>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</si>
  <si>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</si>
  <si>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</si>
  <si>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</si>
  <si>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</si>
  <si>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</si>
  <si>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</si>
  <si>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</si>
  <si>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</si>
  <si>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</si>
  <si>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</si>
  <si>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</si>
  <si>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</si>
  <si>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</si>
  <si>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</si>
  <si>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</si>
  <si>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</si>
  <si>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</si>
  <si>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</si>
  <si>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</si>
  <si>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</si>
  <si>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</si>
  <si>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</si>
  <si>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</si>
  <si>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</si>
  <si>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</si>
  <si>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</si>
  <si>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</si>
  <si>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</si>
  <si>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</si>
  <si>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</si>
  <si>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</si>
  <si>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</si>
  <si>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</si>
  <si>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</si>
  <si>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</si>
  <si>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</si>
  <si>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</si>
  <si>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</si>
  <si>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</si>
  <si>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</si>
  <si>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</si>
  <si>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</si>
  <si>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</si>
  <si>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</si>
  <si>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</si>
  <si>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</si>
  <si>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</si>
  <si>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</si>
  <si>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</si>
  <si>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</si>
  <si>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</si>
  <si>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</si>
  <si>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</si>
  <si>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</si>
  <si>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</si>
  <si>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</si>
  <si>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</si>
  <si>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</si>
  <si>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</si>
  <si>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</si>
  <si>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</si>
  <si>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</si>
  <si>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</si>
  <si>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</si>
  <si>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</si>
  <si>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</si>
  <si>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</si>
  <si>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</si>
  <si>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</si>
  <si>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</si>
  <si>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</si>
  <si>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</si>
  <si>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</si>
  <si>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</si>
  <si>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</si>
  <si>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</si>
  <si>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</si>
  <si>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</si>
  <si>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</si>
  <si>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</si>
  <si>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</si>
  <si>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</si>
  <si>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</si>
  <si>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</si>
  <si>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</si>
  <si>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</si>
  <si>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</si>
  <si>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</si>
  <si>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</si>
  <si>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</si>
  <si>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</si>
  <si>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</si>
  <si>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</si>
  <si>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</si>
  <si>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</si>
  <si>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</si>
  <si>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</si>
  <si>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</si>
  <si>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</si>
  <si>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</si>
  <si>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</si>
  <si>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</si>
  <si>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</si>
  <si>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</si>
  <si>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</si>
  <si>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</si>
  <si>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</si>
  <si>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</si>
  <si>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</si>
  <si>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</si>
  <si>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</si>
  <si>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</si>
  <si>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</si>
  <si>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</si>
  <si>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</si>
  <si>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</si>
  <si>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</si>
  <si>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</si>
  <si>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</si>
  <si>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</si>
  <si>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</si>
  <si>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</si>
  <si>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</si>
  <si>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</si>
  <si>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</si>
  <si>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</si>
  <si>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</si>
  <si>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</si>
  <si>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</si>
  <si>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</si>
  <si>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</si>
  <si>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</si>
  <si>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</si>
  <si>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</si>
  <si>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</si>
  <si>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</si>
  <si>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</si>
  <si>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</si>
  <si>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</si>
  <si>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</si>
  <si>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</si>
  <si>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</si>
  <si>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</si>
  <si>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</si>
  <si>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</si>
  <si>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</si>
  <si>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</si>
  <si>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</si>
  <si>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</si>
  <si>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</si>
  <si>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</si>
  <si>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</si>
  <si>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</si>
  <si>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</si>
  <si>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</si>
  <si>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</si>
  <si>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</si>
  <si>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</si>
  <si>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</si>
  <si>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</si>
  <si>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</si>
  <si>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</si>
  <si>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</si>
  <si>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</si>
  <si>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</si>
  <si>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</si>
  <si>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</si>
  <si>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</si>
  <si>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</si>
  <si>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</si>
  <si>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</si>
  <si>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</si>
  <si>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</si>
  <si>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</si>
  <si>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</si>
  <si>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</si>
  <si>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</si>
  <si>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</si>
  <si>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</si>
  <si>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</si>
  <si>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</si>
  <si>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</si>
  <si>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</si>
  <si>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</si>
  <si>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</si>
  <si>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</si>
  <si>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</si>
  <si>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</si>
  <si>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</si>
  <si>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</si>
  <si>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</si>
  <si>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</si>
  <si>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</si>
  <si>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</si>
  <si>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</si>
  <si>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</si>
  <si>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</si>
  <si>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</si>
  <si>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</si>
  <si>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</si>
  <si>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</si>
  <si>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</si>
  <si>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</si>
  <si>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</si>
  <si>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</si>
  <si>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</si>
  <si>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</si>
  <si>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</si>
  <si>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</si>
  <si>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</si>
  <si>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</si>
  <si>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</si>
  <si>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</si>
  <si>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</si>
  <si>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</si>
  <si>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</si>
  <si>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</si>
  <si>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</si>
  <si>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</si>
  <si>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</si>
  <si>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</si>
  <si>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</si>
  <si>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</si>
  <si>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</si>
  <si>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</si>
  <si>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</si>
  <si>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</si>
  <si>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</si>
  <si>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</si>
  <si>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</si>
  <si>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</si>
  <si>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</si>
  <si>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</si>
  <si>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</si>
  <si>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</si>
  <si>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</si>
  <si>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</si>
  <si>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</si>
  <si>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</si>
  <si>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</si>
  <si>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</si>
  <si>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</si>
  <si>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</si>
  <si>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</si>
  <si>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</si>
  <si>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</si>
  <si>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</si>
  <si>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</si>
  <si>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</si>
  <si>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</si>
  <si>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</si>
  <si>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</si>
  <si>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</si>
  <si>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</si>
  <si>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</si>
  <si>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</si>
  <si>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</si>
  <si>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</si>
  <si>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</si>
  <si>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</si>
  <si>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</si>
  <si>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</si>
  <si>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</si>
  <si>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</si>
  <si>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</si>
  <si>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</si>
  <si>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</si>
  <si>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</si>
  <si>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</si>
  <si>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</si>
  <si>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</si>
  <si>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</si>
  <si>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</si>
  <si>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</si>
  <si>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</si>
  <si>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</si>
  <si>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</si>
  <si>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</si>
  <si>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</si>
  <si>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</si>
  <si>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</si>
  <si>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</si>
  <si>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</si>
  <si>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</si>
  <si>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</si>
  <si>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</si>
  <si>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</si>
  <si>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</si>
  <si>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</si>
  <si>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</si>
  <si>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</si>
  <si>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</si>
  <si>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</si>
  <si>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</si>
  <si>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</si>
  <si>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</si>
  <si>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</si>
  <si>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</si>
  <si>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</si>
  <si>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</si>
  <si>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</si>
  <si>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</si>
  <si>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</si>
  <si>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</si>
  <si>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</si>
  <si>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</si>
  <si>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</si>
  <si>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</si>
  <si>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</si>
  <si>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</si>
  <si>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</si>
  <si>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</si>
  <si>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</si>
  <si>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</si>
  <si>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</si>
  <si>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</si>
  <si>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</si>
  <si>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</si>
  <si>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</si>
  <si>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</si>
  <si>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</si>
  <si>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</si>
  <si>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</si>
  <si>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</si>
  <si>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</si>
  <si>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</si>
  <si>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</si>
  <si>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</si>
  <si>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</si>
  <si>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</si>
  <si>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</si>
  <si>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</si>
  <si>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</si>
  <si>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</si>
  <si>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</si>
  <si>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</si>
  <si>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</si>
  <si>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</si>
  <si>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</si>
  <si>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</si>
  <si>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</si>
  <si>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</si>
  <si>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</si>
  <si>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</si>
  <si>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</si>
  <si>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</si>
  <si>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</si>
  <si>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</si>
  <si>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</si>
  <si>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</si>
  <si>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</si>
  <si>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</si>
  <si>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</si>
  <si>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</si>
  <si>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</si>
  <si>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</si>
  <si>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</si>
  <si>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</si>
  <si>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</si>
  <si>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</si>
  <si>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</si>
  <si>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</si>
  <si>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</si>
  <si>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</si>
  <si>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</si>
  <si>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</si>
  <si>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</si>
  <si>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</si>
  <si>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</si>
  <si>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</si>
  <si>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</si>
  <si>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</si>
  <si>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</si>
  <si>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</si>
  <si>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</si>
  <si>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</si>
  <si>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</si>
  <si>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</si>
  <si>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</si>
  <si>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</si>
  <si>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</si>
  <si>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</si>
  <si>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</si>
  <si>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</si>
  <si>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</si>
  <si>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</si>
  <si>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</si>
  <si>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</si>
  <si>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</si>
  <si>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</si>
  <si>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</si>
  <si>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</si>
  <si>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</si>
  <si>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</si>
  <si>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</si>
  <si>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</si>
  <si>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</si>
  <si>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</si>
  <si>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</si>
  <si>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</si>
  <si>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</si>
  <si>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</si>
  <si>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</si>
  <si>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</si>
  <si>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</si>
  <si>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</si>
  <si>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</si>
  <si>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</si>
  <si>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</si>
  <si>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</si>
  <si>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</si>
  <si>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</si>
  <si>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</si>
  <si>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</si>
  <si>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</si>
  <si>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</si>
  <si>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</si>
  <si>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</si>
  <si>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</si>
  <si>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</si>
  <si>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</si>
  <si>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</si>
  <si>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</si>
  <si>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</si>
  <si>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</si>
  <si>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</si>
  <si>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</si>
  <si>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</si>
  <si>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</si>
  <si>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</si>
  <si>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</si>
  <si>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</si>
  <si>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</si>
  <si>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</si>
  <si>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</si>
  <si>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</si>
  <si>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</si>
  <si>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</si>
  <si>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</si>
  <si>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</si>
  <si>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</si>
  <si>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</si>
  <si>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</si>
  <si>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</si>
  <si>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</si>
  <si>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</si>
  <si>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</si>
  <si>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</si>
  <si>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</si>
  <si>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</si>
  <si>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</si>
  <si>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</si>
  <si>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</si>
  <si>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</si>
  <si>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</si>
  <si>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</si>
  <si>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</si>
  <si>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</si>
  <si>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</si>
  <si>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</si>
  <si>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</si>
  <si>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</si>
  <si>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</si>
  <si>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</si>
  <si>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</si>
  <si>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</si>
  <si>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</si>
  <si>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</si>
  <si>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</si>
  <si>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</si>
  <si>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</si>
  <si>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</si>
  <si>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</si>
  <si>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</si>
  <si>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</si>
  <si>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</si>
  <si>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</si>
  <si>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</si>
  <si>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</si>
  <si>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</si>
  <si>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</si>
  <si>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</si>
  <si>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</si>
  <si>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</si>
  <si>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</si>
  <si>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</si>
  <si>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</si>
  <si>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</si>
  <si>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</si>
  <si>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</si>
  <si>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</si>
  <si>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</si>
  <si>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</si>
  <si>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</si>
  <si>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</si>
  <si>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</si>
  <si>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</si>
  <si>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</si>
  <si>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</si>
  <si>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</si>
  <si>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</si>
  <si>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</si>
  <si>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</si>
  <si>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</si>
  <si>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</si>
  <si>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</si>
  <si>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</si>
  <si>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</si>
  <si>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</si>
  <si>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</si>
  <si>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</si>
  <si>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</si>
  <si>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</si>
  <si>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</si>
  <si>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</si>
  <si>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</si>
  <si>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</si>
  <si>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</si>
  <si>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</si>
  <si>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</si>
  <si>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</si>
  <si>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</si>
  <si>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</si>
  <si>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</si>
  <si>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</si>
  <si>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</si>
  <si>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</si>
  <si>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</si>
  <si>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</si>
  <si>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</si>
  <si>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</si>
  <si>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</si>
  <si>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</si>
  <si>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</si>
  <si>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</si>
  <si>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</si>
  <si>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</si>
  <si>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</si>
  <si>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</si>
  <si>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</si>
  <si>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</si>
  <si>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</si>
  <si>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</si>
  <si>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</si>
  <si>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</si>
  <si>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</si>
  <si>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</si>
  <si>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</si>
  <si>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</si>
  <si>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</si>
  <si>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</si>
  <si>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</si>
  <si>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</si>
  <si>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</si>
  <si>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</si>
  <si>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</si>
  <si>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</si>
  <si>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</si>
  <si>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</si>
  <si>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</si>
  <si>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</si>
  <si>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</si>
  <si>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</si>
  <si>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</si>
  <si>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</si>
  <si>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</si>
  <si>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</si>
  <si>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</si>
  <si>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</si>
  <si>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</si>
  <si>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</si>
  <si>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</si>
  <si>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</si>
  <si>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</si>
  <si>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</si>
  <si>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</si>
  <si>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</si>
  <si>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</si>
  <si>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</si>
  <si>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</si>
  <si>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</si>
  <si>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</si>
  <si>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</si>
  <si>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</si>
  <si>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</si>
  <si>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</si>
  <si>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</si>
  <si>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</si>
  <si>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</si>
  <si>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</si>
  <si>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</si>
  <si>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</si>
  <si>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</si>
  <si>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</si>
  <si>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</si>
  <si>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</si>
  <si>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</si>
  <si>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</si>
  <si>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</si>
  <si>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</si>
  <si>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</si>
  <si>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</si>
  <si>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</si>
  <si>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</si>
  <si>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</si>
  <si>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</si>
  <si>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</si>
  <si>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</si>
  <si>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</si>
  <si>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</si>
  <si>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</si>
  <si>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</si>
  <si>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</si>
  <si>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</si>
  <si>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</si>
  <si>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</si>
  <si>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</si>
  <si>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</si>
  <si>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</si>
  <si>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</si>
  <si>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</si>
  <si>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</si>
  <si>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</si>
  <si>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</si>
  <si>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</si>
  <si>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</si>
  <si>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</si>
  <si>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</si>
  <si>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</si>
  <si>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</si>
  <si>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</si>
  <si>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</si>
  <si>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</si>
  <si>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</si>
  <si>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</si>
  <si>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</si>
  <si>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</si>
  <si>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</si>
  <si>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</si>
  <si>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</si>
  <si>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</si>
  <si>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</si>
  <si>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</si>
  <si>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</si>
  <si>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</si>
  <si>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</si>
  <si>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</si>
  <si>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</si>
  <si>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</si>
  <si>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</si>
  <si>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</si>
  <si>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</si>
  <si>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</si>
  <si>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</si>
  <si>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</si>
  <si>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</si>
  <si>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</si>
  <si>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</si>
  <si>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</si>
  <si>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</si>
  <si>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</si>
  <si>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</si>
  <si>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</si>
  <si>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</si>
  <si>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</si>
  <si>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</si>
  <si>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</si>
  <si>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</si>
  <si>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</si>
  <si>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</si>
  <si>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</si>
  <si>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</si>
  <si>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</si>
  <si>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</si>
  <si>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</si>
  <si>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</si>
  <si>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</si>
  <si>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</si>
  <si>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</si>
  <si>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</si>
  <si>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</si>
  <si>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</si>
  <si>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</si>
  <si>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</si>
  <si>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</si>
  <si>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</si>
  <si>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</si>
  <si>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</si>
  <si>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</si>
  <si>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</si>
  <si>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</si>
  <si>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</si>
  <si>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</si>
  <si>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</si>
  <si>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</si>
  <si>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</si>
  <si>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</si>
  <si>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</si>
  <si>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</si>
  <si>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</si>
  <si>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</si>
  <si>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</si>
  <si>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</si>
  <si>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</si>
  <si>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</si>
  <si>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</si>
  <si>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</si>
  <si>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</si>
  <si>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</si>
  <si>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</si>
  <si>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</si>
  <si>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</si>
  <si>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</si>
  <si>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</si>
  <si>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</si>
  <si>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</si>
  <si>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</si>
  <si>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</si>
  <si>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</si>
  <si>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</si>
  <si>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</si>
  <si>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</si>
  <si>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</si>
  <si>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</si>
  <si>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</si>
  <si>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</si>
  <si>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</si>
  <si>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</si>
  <si>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</si>
  <si>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</si>
  <si>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</si>
  <si>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</si>
  <si>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</si>
  <si>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</si>
  <si>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</si>
  <si>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</si>
  <si>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</si>
  <si>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</si>
  <si>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</si>
  <si>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</si>
  <si>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</si>
  <si>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</si>
  <si>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</si>
  <si>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</si>
  <si>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</si>
  <si>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</si>
  <si>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</si>
  <si>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</si>
  <si>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</si>
  <si>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</si>
  <si>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</si>
  <si>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</si>
  <si>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</si>
  <si>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</si>
  <si>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</si>
  <si>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</si>
  <si>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</si>
  <si>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</si>
  <si>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</si>
  <si>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</si>
  <si>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</si>
  <si>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</si>
  <si>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</si>
  <si>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</si>
  <si>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</si>
  <si>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</si>
  <si>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</si>
  <si>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</si>
  <si>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</si>
  <si>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</si>
  <si>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</si>
  <si>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</si>
  <si>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</si>
  <si>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</si>
  <si>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</si>
  <si>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</si>
  <si>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</si>
  <si>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</si>
  <si>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</si>
  <si>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</si>
  <si>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</si>
  <si>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</si>
  <si>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</si>
  <si>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</si>
  <si>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</si>
  <si>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</si>
  <si>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</si>
  <si>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</si>
  <si>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</si>
  <si>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</si>
  <si>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</si>
  <si>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</si>
  <si>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</si>
  <si>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</si>
  <si>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</si>
  <si>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</si>
  <si>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</si>
  <si>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</si>
  <si>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</si>
  <si>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</si>
  <si>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</si>
  <si>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</si>
  <si>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</si>
  <si>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</si>
  <si>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</si>
  <si>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</si>
  <si>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</si>
  <si>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</si>
  <si>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</si>
  <si>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</si>
  <si>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</si>
  <si>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</si>
  <si>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</si>
  <si>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</si>
  <si>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</si>
  <si>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</si>
  <si>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</si>
  <si>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</si>
  <si>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</si>
  <si>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</si>
  <si>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</si>
  <si>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</si>
  <si>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</si>
  <si>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</si>
  <si>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</si>
  <si>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</si>
  <si>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</si>
  <si>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</si>
  <si>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</si>
  <si>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</si>
  <si>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</si>
  <si>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</si>
  <si>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</si>
  <si>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</si>
  <si>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</si>
  <si>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</si>
  <si>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</si>
  <si>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</si>
  <si>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</si>
  <si>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</si>
  <si>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</si>
  <si>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</si>
  <si>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</si>
  <si>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</si>
  <si>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</si>
  <si>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</si>
  <si>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</si>
  <si>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</si>
  <si>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</si>
  <si>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</si>
  <si>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</si>
  <si>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</si>
  <si>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</si>
  <si>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</si>
  <si>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</si>
  <si>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</si>
  <si>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</si>
  <si>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</si>
  <si>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</si>
  <si>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</si>
  <si>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</si>
  <si>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</si>
  <si>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</si>
  <si>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</si>
  <si>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</si>
  <si>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</si>
  <si>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</si>
  <si>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</si>
  <si>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</si>
  <si>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</si>
  <si>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</si>
  <si>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</si>
  <si>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</si>
  <si>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</si>
  <si>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</si>
  <si>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</si>
  <si>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</si>
  <si>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</si>
  <si>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</si>
  <si>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</si>
  <si>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</si>
  <si>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</si>
  <si>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</si>
  <si>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</si>
  <si>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</si>
  <si>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</si>
  <si>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</si>
  <si>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</si>
  <si>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</si>
  <si>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</si>
  <si>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</si>
  <si>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</si>
  <si>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</si>
  <si>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</si>
  <si>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</si>
  <si>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</si>
  <si>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</si>
  <si>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</si>
  <si>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</si>
  <si>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</si>
  <si>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</si>
  <si>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</si>
  <si>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</si>
  <si>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</si>
  <si>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</si>
  <si>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</si>
  <si>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</si>
  <si>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</si>
  <si>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</si>
  <si>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</si>
  <si>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</si>
  <si>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</si>
  <si>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</si>
  <si>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</si>
  <si>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</si>
  <si>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</si>
  <si>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</si>
  <si>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</si>
  <si>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</si>
  <si>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</si>
  <si>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</si>
  <si>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</si>
  <si>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</si>
  <si>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</si>
  <si>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</si>
  <si>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</si>
  <si>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</si>
  <si>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</si>
  <si>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</si>
  <si>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</si>
  <si>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</si>
  <si>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</si>
  <si>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</si>
  <si>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</si>
  <si>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</si>
  <si>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</si>
  <si>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</si>
  <si>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</si>
  <si>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</si>
  <si>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</si>
  <si>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</si>
  <si>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</si>
  <si>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</si>
  <si>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</si>
  <si>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</si>
  <si>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</si>
  <si>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</si>
  <si>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</si>
  <si>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</si>
  <si>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</si>
  <si>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</si>
  <si>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</si>
  <si>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</si>
  <si>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</si>
  <si>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</si>
  <si>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</si>
  <si>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</si>
  <si>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</si>
  <si>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</si>
  <si>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</si>
  <si>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</si>
  <si>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</si>
  <si>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</si>
  <si>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</si>
  <si>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</si>
  <si>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</si>
  <si>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</si>
  <si>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</si>
  <si>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</si>
  <si>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</si>
  <si>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</si>
  <si>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</si>
  <si>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</si>
  <si>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</si>
  <si>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</si>
  <si>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</si>
  <si>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</si>
  <si>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</si>
  <si>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</si>
  <si>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</si>
  <si>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</si>
  <si>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</si>
  <si>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</si>
  <si>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</si>
  <si>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</si>
  <si>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</si>
  <si>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</si>
  <si>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</si>
  <si>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</si>
  <si>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</si>
  <si>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</si>
  <si>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</si>
  <si>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</si>
  <si>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</si>
  <si>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</si>
  <si>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</si>
  <si>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</si>
  <si>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</si>
  <si>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</si>
  <si>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</si>
  <si>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</si>
  <si>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</si>
  <si>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</si>
  <si>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</si>
  <si>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</si>
  <si>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</si>
  <si>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</si>
  <si>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</si>
  <si>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</si>
  <si>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</si>
  <si>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</si>
  <si>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</si>
  <si>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</si>
  <si>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</si>
  <si>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</si>
  <si>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</si>
  <si>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</si>
  <si>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</si>
  <si>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</si>
  <si>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</si>
  <si>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</si>
  <si>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</si>
  <si>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</si>
  <si>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</si>
  <si>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</si>
  <si>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</si>
  <si>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</si>
  <si>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</si>
  <si>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</si>
  <si>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</si>
  <si>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</si>
  <si>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</si>
  <si>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</si>
  <si>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</si>
  <si>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</si>
  <si>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</si>
  <si>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</si>
  <si>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</si>
  <si>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</si>
  <si>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</si>
  <si>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</si>
  <si>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</si>
  <si>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</si>
  <si>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</si>
  <si>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</si>
  <si>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</si>
  <si>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</si>
  <si>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</si>
  <si>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</si>
  <si>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</si>
  <si>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</si>
  <si>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</si>
  <si>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</si>
  <si>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</si>
  <si>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</si>
  <si>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</si>
  <si>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</si>
  <si>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</si>
  <si>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</si>
  <si>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</si>
  <si>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</si>
  <si>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</si>
  <si>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</si>
  <si>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</si>
  <si>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</si>
  <si>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</si>
  <si>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</si>
  <si>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</si>
  <si>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</si>
  <si>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</si>
  <si>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</si>
  <si>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</si>
  <si>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</si>
  <si>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</si>
  <si>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</si>
  <si>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</si>
  <si>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</si>
  <si>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</si>
  <si>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</si>
  <si>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</si>
  <si>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</si>
  <si>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</si>
  <si>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</si>
  <si>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</si>
  <si>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</si>
  <si>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</si>
  <si>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</si>
  <si>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</si>
  <si>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</si>
  <si>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</si>
  <si>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</si>
  <si>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</si>
  <si>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</si>
  <si>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</si>
  <si>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</si>
  <si>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</si>
  <si>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</si>
  <si>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</si>
  <si>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</si>
  <si>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</si>
  <si>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</si>
  <si>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</si>
  <si>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</si>
  <si>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</si>
  <si>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</si>
  <si>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</si>
  <si>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</si>
  <si>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</si>
  <si>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</si>
  <si>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</si>
  <si>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</si>
  <si>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</si>
  <si>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</si>
  <si>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</si>
  <si>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</si>
  <si>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</si>
  <si>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</si>
  <si>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</si>
  <si>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</si>
  <si>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</si>
  <si>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</si>
  <si>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</si>
  <si>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</si>
  <si>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</si>
  <si>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</si>
  <si>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</si>
  <si>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</si>
  <si>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</si>
  <si>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</si>
  <si>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</si>
  <si>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</si>
  <si>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</si>
  <si>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</si>
  <si>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</si>
  <si>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</si>
  <si>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</si>
  <si>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</si>
  <si>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</si>
  <si>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</si>
  <si>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</si>
  <si>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</si>
  <si>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</si>
  <si>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</si>
  <si>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</si>
  <si>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</si>
  <si>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</si>
  <si>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</si>
  <si>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</si>
  <si>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</si>
  <si>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</si>
  <si>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</si>
  <si>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</si>
  <si>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</si>
  <si>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</si>
  <si>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</si>
  <si>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</si>
  <si>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</si>
  <si>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</si>
  <si>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</si>
  <si>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</si>
  <si>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</si>
  <si>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</si>
  <si>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</si>
  <si>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</si>
  <si>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</si>
  <si>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</si>
  <si>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</si>
  <si>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</si>
  <si>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</si>
  <si>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</si>
  <si>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</si>
  <si>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</si>
  <si>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</si>
  <si>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</si>
  <si>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</si>
  <si>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</si>
  <si>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</si>
  <si>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</si>
  <si>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</si>
  <si>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</si>
  <si>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</si>
  <si>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</si>
  <si>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</si>
  <si>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</si>
  <si>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</si>
  <si>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</si>
  <si>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</si>
  <si>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</si>
  <si>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</si>
  <si>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</si>
  <si>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</si>
  <si>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</si>
  <si>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</si>
  <si>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</si>
  <si>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</si>
  <si>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</si>
  <si>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</si>
  <si>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</si>
  <si>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</si>
  <si>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</si>
  <si>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</si>
  <si>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</si>
  <si>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</si>
  <si>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</si>
  <si>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</si>
  <si>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</si>
  <si>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</si>
  <si>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</si>
  <si>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</si>
  <si>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</si>
  <si>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</si>
  <si>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</si>
  <si>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</si>
  <si>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</si>
  <si>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</si>
  <si>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</si>
  <si>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</si>
  <si>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</si>
  <si>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</si>
  <si>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</si>
  <si>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</si>
  <si>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</si>
  <si>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</si>
  <si>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</si>
  <si>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</si>
  <si>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</si>
  <si>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</si>
  <si>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</si>
  <si>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</si>
  <si>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</si>
  <si>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</si>
  <si>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</si>
  <si>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</si>
  <si>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</si>
  <si>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</si>
  <si>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</si>
  <si>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</si>
  <si>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</si>
  <si>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</si>
  <si>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</si>
  <si>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</si>
  <si>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</si>
  <si>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</si>
  <si>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</si>
  <si>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</si>
  <si>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</si>
  <si>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</si>
  <si>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</si>
  <si>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</si>
  <si>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</si>
  <si>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</si>
  <si>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</si>
  <si>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</si>
  <si>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</si>
  <si>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</si>
  <si>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</si>
  <si>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</si>
  <si>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</si>
  <si>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</si>
  <si>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</si>
  <si>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</si>
  <si>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</si>
  <si>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</si>
  <si>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</si>
  <si>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</si>
  <si>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</si>
  <si>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</si>
  <si>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</si>
  <si>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</si>
  <si>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</si>
  <si>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</si>
  <si>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</si>
  <si>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</si>
  <si>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</si>
  <si>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</si>
  <si>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</si>
  <si>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</si>
  <si>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</si>
  <si>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</si>
  <si>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</si>
  <si>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</si>
  <si>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</si>
  <si>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</si>
  <si>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</si>
  <si>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</si>
  <si>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</si>
  <si>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</si>
  <si>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</si>
  <si>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</si>
  <si>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</si>
  <si>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</si>
  <si>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</si>
  <si>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</si>
  <si>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</si>
  <si>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</si>
  <si>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</si>
  <si>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</si>
  <si>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</si>
  <si>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</si>
  <si>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</si>
  <si>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</si>
  <si>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</si>
  <si>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</si>
  <si>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</si>
  <si>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</si>
  <si>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</si>
  <si>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</si>
  <si>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</si>
  <si>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</si>
  <si>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</si>
  <si>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</si>
  <si>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</si>
  <si>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</si>
  <si>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</si>
  <si>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</si>
  <si>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</si>
  <si>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</si>
  <si>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</si>
  <si>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</si>
  <si>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</si>
  <si>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</si>
  <si>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</si>
  <si>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</si>
  <si>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</si>
  <si>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</si>
  <si>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</si>
  <si>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</si>
  <si>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</si>
  <si>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</si>
  <si>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</si>
  <si>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</si>
  <si>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</si>
  <si>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</si>
  <si>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</si>
  <si>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</si>
  <si>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</si>
  <si>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</si>
  <si>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</si>
  <si>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</si>
  <si>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</si>
  <si>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</si>
  <si>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</si>
  <si>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</si>
  <si>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</si>
  <si>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</si>
  <si>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</si>
  <si>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</si>
  <si>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</si>
  <si>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</si>
  <si>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</si>
  <si>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</si>
  <si>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</si>
  <si>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</si>
  <si>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</si>
  <si>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</si>
  <si>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</si>
  <si>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</si>
  <si>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</si>
  <si>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</si>
  <si>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</si>
  <si>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</si>
  <si>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</si>
  <si>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</si>
  <si>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</si>
  <si>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</si>
  <si>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</si>
  <si>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</si>
  <si>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</si>
  <si>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</si>
  <si>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</si>
  <si>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</si>
  <si>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</si>
  <si>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</si>
  <si>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</si>
  <si>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</si>
  <si>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</si>
  <si>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</si>
  <si>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</si>
  <si>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</si>
  <si>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</si>
  <si>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</si>
  <si>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</si>
  <si>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</si>
  <si>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</si>
  <si>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</si>
  <si>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</si>
  <si>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</si>
  <si>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</si>
  <si>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</si>
  <si>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</si>
  <si>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</si>
  <si>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</si>
  <si>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</si>
  <si>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</si>
  <si>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</si>
  <si>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</si>
  <si>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</si>
  <si>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</si>
  <si>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</si>
  <si>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</si>
  <si>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</si>
  <si>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</si>
  <si>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</si>
  <si>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</si>
  <si>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</si>
  <si>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</si>
  <si>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</si>
  <si>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</si>
  <si>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</si>
  <si>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</si>
  <si>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</si>
  <si>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</si>
  <si>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</si>
  <si>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</si>
  <si>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</si>
  <si>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</si>
  <si>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</si>
  <si>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</si>
  <si>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</si>
  <si>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</si>
  <si>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</si>
  <si>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</si>
  <si>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</si>
  <si>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</si>
  <si>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</si>
  <si>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</si>
  <si>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</si>
  <si>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</si>
  <si>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</si>
  <si>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</si>
  <si>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</si>
  <si>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</si>
  <si>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</si>
  <si>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</si>
  <si>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</si>
  <si>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</si>
  <si>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</si>
  <si>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</si>
  <si>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</si>
  <si>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</si>
  <si>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</si>
  <si>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</si>
  <si>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</si>
  <si>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</si>
  <si>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</si>
  <si>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</si>
  <si>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</si>
  <si>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</si>
  <si>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</si>
  <si>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</si>
  <si>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</si>
  <si>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</si>
  <si>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</si>
  <si>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</si>
  <si>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</si>
  <si>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</si>
  <si>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</si>
  <si>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</si>
  <si>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</si>
  <si>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</si>
  <si>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</si>
  <si>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</si>
  <si>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</si>
  <si>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</si>
  <si>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</si>
  <si>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</si>
  <si>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</si>
  <si>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</si>
  <si>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</si>
  <si>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</si>
  <si>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</si>
  <si>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</si>
  <si>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</si>
  <si>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</si>
  <si>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</si>
  <si>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</si>
  <si>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</si>
  <si>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</si>
  <si>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</si>
  <si>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</si>
  <si>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</si>
  <si>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</si>
  <si>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</si>
  <si>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</si>
  <si>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</si>
  <si>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</si>
  <si>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</si>
  <si>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</si>
  <si>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</si>
  <si>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</si>
  <si>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</si>
  <si>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</si>
  <si>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</si>
  <si>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</si>
  <si>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</si>
  <si>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</si>
  <si>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</si>
  <si>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</si>
  <si>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</si>
  <si>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</si>
  <si>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</si>
  <si>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</si>
  <si>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</si>
  <si>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</si>
  <si>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</si>
  <si>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</si>
  <si>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</si>
  <si>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</si>
  <si>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</si>
  <si>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</si>
  <si>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</si>
  <si>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</si>
  <si>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</si>
  <si>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</si>
  <si>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</si>
  <si>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</si>
  <si>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</si>
  <si>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</si>
  <si>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</si>
  <si>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</si>
  <si>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</si>
  <si>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</si>
  <si>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</si>
  <si>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</si>
  <si>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</si>
  <si>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</si>
  <si>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</si>
  <si>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</si>
  <si>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</si>
  <si>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</si>
  <si>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</si>
  <si>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</si>
  <si>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</si>
  <si>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</si>
  <si>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</si>
  <si>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</si>
  <si>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</si>
  <si>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</si>
  <si>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</si>
  <si>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</si>
  <si>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</si>
  <si>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</si>
  <si>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</si>
  <si>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</si>
  <si>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</si>
  <si>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</si>
  <si>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</si>
  <si>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</si>
  <si>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</si>
  <si>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</si>
  <si>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</si>
  <si>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</si>
  <si>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</si>
  <si>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</si>
  <si>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</si>
  <si>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</si>
  <si>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</si>
  <si>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</si>
  <si>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</si>
  <si>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</si>
  <si>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</si>
  <si>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</si>
  <si>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</si>
  <si>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</si>
  <si>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</si>
  <si>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</si>
  <si>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</si>
  <si>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</si>
  <si>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</si>
  <si>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</si>
  <si>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</si>
  <si>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</si>
  <si>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</si>
  <si>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</si>
  <si>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</si>
  <si>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</si>
  <si>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</si>
  <si>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</si>
  <si>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</si>
  <si>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</si>
  <si>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</si>
  <si>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</si>
  <si>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</si>
  <si>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</si>
  <si>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</si>
  <si>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</si>
  <si>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</si>
  <si>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</si>
  <si>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</si>
  <si>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</si>
  <si>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</si>
  <si>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</si>
  <si>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</si>
  <si>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</si>
  <si>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</si>
  <si>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</si>
  <si>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</si>
  <si>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</si>
  <si>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</si>
  <si>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</si>
  <si>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</si>
  <si>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</si>
  <si>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</si>
  <si>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</si>
  <si>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</si>
  <si>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</si>
  <si>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</si>
  <si>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</si>
  <si>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</si>
  <si>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</si>
  <si>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</si>
  <si>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</si>
  <si>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</si>
  <si>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</si>
  <si>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</si>
  <si>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</si>
  <si>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</si>
  <si>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</si>
  <si>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</si>
  <si>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</si>
  <si>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</si>
  <si>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</si>
  <si>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</si>
  <si>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</si>
  <si>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</si>
  <si>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</si>
  <si>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</si>
  <si>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</si>
  <si>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</si>
  <si>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</si>
  <si>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</si>
  <si>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</si>
  <si>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</si>
  <si>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</si>
  <si>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</si>
  <si>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</si>
  <si>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</si>
  <si>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</si>
  <si>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</si>
  <si>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</si>
  <si>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</si>
  <si>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</si>
  <si>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</si>
  <si>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</si>
  <si>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</si>
  <si>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</si>
  <si>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</si>
  <si>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</si>
  <si>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</si>
  <si>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</si>
  <si>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</si>
  <si>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</si>
  <si>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</si>
  <si>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</si>
  <si>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</si>
  <si>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</si>
  <si>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</si>
  <si>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</si>
  <si>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</si>
  <si>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</si>
  <si>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</si>
  <si>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</si>
  <si>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</si>
  <si>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</si>
  <si>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</si>
  <si>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</si>
  <si>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</si>
  <si>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</si>
  <si>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</si>
  <si>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</si>
  <si>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</si>
  <si>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</si>
  <si>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</si>
  <si>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</si>
  <si>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</si>
  <si>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</si>
  <si>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</si>
  <si>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</si>
  <si>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</si>
  <si>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</si>
  <si>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</si>
  <si>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</si>
  <si>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</si>
  <si>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</si>
  <si>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</si>
  <si>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</si>
  <si>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</si>
  <si>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</si>
  <si>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</si>
  <si>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</si>
  <si>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</si>
  <si>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</si>
  <si>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</si>
  <si>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</si>
  <si>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</si>
  <si>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</si>
  <si>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</si>
  <si>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</si>
  <si>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</si>
  <si>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</si>
  <si>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</si>
  <si>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</si>
  <si>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</si>
  <si>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</si>
  <si>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</si>
  <si>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</si>
  <si>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</si>
  <si>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</si>
  <si>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</si>
  <si>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</si>
  <si>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</si>
  <si>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</si>
  <si>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</si>
  <si>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</si>
  <si>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</si>
  <si>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</si>
  <si>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</si>
  <si>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</si>
  <si>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</si>
  <si>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</si>
  <si>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</si>
  <si>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</si>
  <si>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</si>
  <si>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</si>
  <si>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</si>
  <si>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</si>
  <si>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</si>
  <si>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</si>
  <si>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</si>
  <si>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</si>
  <si>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</si>
  <si>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</si>
  <si>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</si>
  <si>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</si>
  <si>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</si>
  <si>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</si>
  <si>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</si>
  <si>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</si>
  <si>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</si>
  <si>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</si>
  <si>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</si>
  <si>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</si>
  <si>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</si>
  <si>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</si>
  <si>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</si>
  <si>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</si>
  <si>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</si>
  <si>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</si>
  <si>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</si>
  <si>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</si>
  <si>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</si>
  <si>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</si>
  <si>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</si>
  <si>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</si>
  <si>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</si>
  <si>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</si>
  <si>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</si>
  <si>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</si>
  <si>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</si>
  <si>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</si>
  <si>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</si>
  <si>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</si>
  <si>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</si>
  <si>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</si>
  <si>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</si>
  <si>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</si>
  <si>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</si>
  <si>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</si>
  <si>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</si>
  <si>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</si>
  <si>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</si>
  <si>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</si>
  <si>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</si>
  <si>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</si>
  <si>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</si>
  <si>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</si>
  <si>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</si>
  <si>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</si>
  <si>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</si>
  <si>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</si>
  <si>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</si>
  <si>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</si>
  <si>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</si>
  <si>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</si>
  <si>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</si>
  <si>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</si>
  <si>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</si>
  <si>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</si>
  <si>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</si>
  <si>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</si>
  <si>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</si>
  <si>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</si>
  <si>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</si>
  <si>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</si>
  <si>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</si>
  <si>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</si>
  <si>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</si>
  <si>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</si>
  <si>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</si>
  <si>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</si>
  <si>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</si>
  <si>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</si>
  <si>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</si>
  <si>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</si>
  <si>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</si>
  <si>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</si>
  <si>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</si>
  <si>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</si>
  <si>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</si>
  <si>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</si>
  <si>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</si>
  <si>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</si>
  <si>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</si>
  <si>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</si>
  <si>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</si>
  <si>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</si>
  <si>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</si>
  <si>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</si>
  <si>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</si>
  <si>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</si>
  <si>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</si>
  <si>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</si>
  <si>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</si>
  <si>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</si>
  <si>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</si>
  <si>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</si>
  <si>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</si>
  <si>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</si>
  <si>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</si>
  <si>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</si>
  <si>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</si>
  <si>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</si>
  <si>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</si>
  <si>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</si>
  <si>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</si>
  <si>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</si>
  <si>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</si>
  <si>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</si>
  <si>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</si>
  <si>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</si>
  <si>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</si>
  <si>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</si>
  <si>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</si>
  <si>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</si>
  <si>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</si>
  <si>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</si>
  <si>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</si>
  <si>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</si>
  <si>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</si>
  <si>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</si>
  <si>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</si>
  <si>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</si>
  <si>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</si>
  <si>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</si>
  <si>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</si>
  <si>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</si>
  <si>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</si>
  <si>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</si>
  <si>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</si>
  <si>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</si>
  <si>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</si>
  <si>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</si>
  <si>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</si>
  <si>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</si>
  <si>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</si>
  <si>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</si>
  <si>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</si>
  <si>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</si>
  <si>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</si>
  <si>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</si>
  <si>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</si>
  <si>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</si>
  <si>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</si>
  <si>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</si>
  <si>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</si>
  <si>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</si>
  <si>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</si>
  <si>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</si>
  <si>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</si>
  <si>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</si>
  <si>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</si>
  <si>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</si>
  <si>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</si>
  <si>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</si>
  <si>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</si>
  <si>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</si>
  <si>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</si>
  <si>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</si>
  <si>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</si>
  <si>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</si>
  <si>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</si>
  <si>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</si>
  <si>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</si>
  <si>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</si>
  <si>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</si>
  <si>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</si>
  <si>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</si>
  <si>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</si>
  <si>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</si>
  <si>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</si>
  <si>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</si>
  <si>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</si>
  <si>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</si>
  <si>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</si>
  <si>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</si>
  <si>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</si>
  <si>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</si>
  <si>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</si>
  <si>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</si>
  <si>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</si>
  <si>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</si>
  <si>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</si>
  <si>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</si>
  <si>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</si>
  <si>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</si>
  <si>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</si>
  <si>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</si>
  <si>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</si>
  <si>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</si>
  <si>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</si>
  <si>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</si>
  <si>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</si>
  <si>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</si>
  <si>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</si>
  <si>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</si>
  <si>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</si>
  <si>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</si>
  <si>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</si>
  <si>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</si>
  <si>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</si>
  <si>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</si>
  <si>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</si>
  <si>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</si>
  <si>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</si>
  <si>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</si>
  <si>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</si>
  <si>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</si>
  <si>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</si>
  <si>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</si>
  <si>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</si>
  <si>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</si>
  <si>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</si>
  <si>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</si>
  <si>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</si>
  <si>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</si>
  <si>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</si>
  <si>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</si>
  <si>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</si>
  <si>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</si>
  <si>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</si>
  <si>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</si>
  <si>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</si>
  <si>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</si>
  <si>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</si>
  <si>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</si>
  <si>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</si>
  <si>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</si>
  <si>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</si>
  <si>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</si>
  <si>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</si>
  <si>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</si>
  <si>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</si>
  <si>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</si>
  <si>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</si>
  <si>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</si>
  <si>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</si>
  <si>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</si>
  <si>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</si>
  <si>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</si>
  <si>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</si>
  <si>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</si>
  <si>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</si>
  <si>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</si>
  <si>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</si>
  <si>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</si>
  <si>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</si>
  <si>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</si>
  <si>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</si>
  <si>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</si>
  <si>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</si>
  <si>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</si>
  <si>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</si>
  <si>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</si>
  <si>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</si>
  <si>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</si>
  <si>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</si>
  <si>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</si>
  <si>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</si>
  <si>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</si>
  <si>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</si>
  <si>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</si>
  <si>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</si>
  <si>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</si>
  <si>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</si>
  <si>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</si>
  <si>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</si>
  <si>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</si>
  <si>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</si>
  <si>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</si>
  <si>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</si>
  <si>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</si>
  <si>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</si>
  <si>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</si>
  <si>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</si>
  <si>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</si>
  <si>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</si>
  <si>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</si>
  <si>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</si>
  <si>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</si>
  <si>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</si>
  <si>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</si>
  <si>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</si>
  <si>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</si>
  <si>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</si>
  <si>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</si>
  <si>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</si>
  <si>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</si>
  <si>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</si>
  <si>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</si>
  <si>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</si>
  <si>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</si>
  <si>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</si>
  <si>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</si>
  <si>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</si>
  <si>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</si>
  <si>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</si>
  <si>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</si>
  <si>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</si>
  <si>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</si>
  <si>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</si>
  <si>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</si>
  <si>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</si>
  <si>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</si>
  <si>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</si>
  <si>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</si>
  <si>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</si>
  <si>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</si>
  <si>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</si>
  <si>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</si>
  <si>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</si>
  <si>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</si>
  <si>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</si>
  <si>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</si>
  <si>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</si>
  <si>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</si>
  <si>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</si>
  <si>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</si>
  <si>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</si>
  <si>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</si>
  <si>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</si>
  <si>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</si>
  <si>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</si>
  <si>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</si>
  <si>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</si>
  <si>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</si>
  <si>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</si>
  <si>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</si>
  <si>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</si>
  <si>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</si>
  <si>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</si>
  <si>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</si>
  <si>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</si>
  <si>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</si>
  <si>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</si>
  <si>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</si>
  <si>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</si>
  <si>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</si>
  <si>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</si>
  <si>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</si>
  <si>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</si>
  <si>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</si>
  <si>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</si>
  <si>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</si>
  <si>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</si>
  <si>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</si>
  <si>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</si>
  <si>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</si>
  <si>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</si>
  <si>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</si>
  <si>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</si>
  <si>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</si>
  <si>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</si>
  <si>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</si>
  <si>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</si>
  <si>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</si>
  <si>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</si>
  <si>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</si>
  <si>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</si>
  <si>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</si>
  <si>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</si>
  <si>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</si>
  <si>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</si>
  <si>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</si>
  <si>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</si>
  <si>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</si>
  <si>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</si>
  <si>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</si>
  <si>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</si>
  <si>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</si>
  <si>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</si>
  <si>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</si>
  <si>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</si>
  <si>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</si>
  <si>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</si>
  <si>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</si>
  <si>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</si>
  <si>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</si>
  <si>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</si>
  <si>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</si>
  <si>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</si>
  <si>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</si>
  <si>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</si>
  <si>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</si>
  <si>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</si>
  <si>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</si>
  <si>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</si>
  <si>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</si>
  <si>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</si>
  <si>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</si>
  <si>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</si>
  <si>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</si>
  <si>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</si>
  <si>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</si>
  <si>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</si>
  <si>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</si>
  <si>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</si>
  <si>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</si>
  <si>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</si>
  <si>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</si>
  <si>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</si>
  <si>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</si>
  <si>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</si>
  <si>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</si>
  <si>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</si>
  <si>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</si>
  <si>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</si>
  <si>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</si>
  <si>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</si>
  <si>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</si>
  <si>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</si>
  <si>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</si>
  <si>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</si>
  <si>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</si>
  <si>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</si>
  <si>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</si>
  <si>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</si>
  <si>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</si>
  <si>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</si>
  <si>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</si>
  <si>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</si>
  <si>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</si>
  <si>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</si>
  <si>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</si>
  <si>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</si>
  <si>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</si>
  <si>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</si>
  <si>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</si>
  <si>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</si>
  <si>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</si>
  <si>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</si>
  <si>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</si>
  <si>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</si>
  <si>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</si>
  <si>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</si>
  <si>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</si>
  <si>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</si>
  <si>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</si>
  <si>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</si>
  <si>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</si>
  <si>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</si>
  <si>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</si>
  <si>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</si>
  <si>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</si>
  <si>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</si>
  <si>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</si>
  <si>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</si>
  <si>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</si>
  <si>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</si>
  <si>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</si>
  <si>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</si>
  <si>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</si>
  <si>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</si>
  <si>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</si>
  <si>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</si>
  <si>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</si>
  <si>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</si>
  <si>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</si>
  <si>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</si>
  <si>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</si>
  <si>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</si>
  <si>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</si>
  <si>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</si>
  <si>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</si>
  <si>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</si>
  <si>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</si>
  <si>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</si>
  <si>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</si>
  <si>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</si>
  <si>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</si>
  <si>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</si>
  <si>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</si>
  <si>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</si>
  <si>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</si>
  <si>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</si>
  <si>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</si>
  <si>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</si>
  <si>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</si>
  <si>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</si>
  <si>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</si>
  <si>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</si>
  <si>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</si>
  <si>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</si>
  <si>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</si>
  <si>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</si>
  <si>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</si>
  <si>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</si>
  <si>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</si>
  <si>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</si>
  <si>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</si>
  <si>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</si>
  <si>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</si>
  <si>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</si>
  <si>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</si>
  <si>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</si>
  <si>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</si>
  <si>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</si>
  <si>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</si>
  <si>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</si>
  <si>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</si>
  <si>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</si>
  <si>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</si>
  <si>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</si>
  <si>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</si>
  <si>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</si>
  <si>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</si>
  <si>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</si>
  <si>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</si>
  <si>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</si>
  <si>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</si>
  <si>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</si>
  <si>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</si>
  <si>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</si>
  <si>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</si>
  <si>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</si>
  <si>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</si>
  <si>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</si>
  <si>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</si>
  <si>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</si>
  <si>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</si>
  <si>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</si>
  <si>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</si>
  <si>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</si>
  <si>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</si>
  <si>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</si>
  <si>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</si>
  <si>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</si>
  <si>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</si>
  <si>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</si>
  <si>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</si>
  <si>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</si>
  <si>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</si>
  <si>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</si>
  <si>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</si>
  <si>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</si>
  <si>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</si>
  <si>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</si>
  <si>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</si>
  <si>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</si>
  <si>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</si>
  <si>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</si>
  <si>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</si>
  <si>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</si>
  <si>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</si>
  <si>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</si>
  <si>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</si>
  <si>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</si>
  <si>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</si>
  <si>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</si>
  <si>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</si>
  <si>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</si>
  <si>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</si>
  <si>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</si>
  <si>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</si>
  <si>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</si>
  <si>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</si>
  <si>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</si>
  <si>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</si>
  <si>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</si>
  <si>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</si>
  <si>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</si>
  <si>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</si>
  <si>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</si>
  <si>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</si>
  <si>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</si>
  <si>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</si>
  <si>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</si>
  <si>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</si>
  <si>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</si>
  <si>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</si>
  <si>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</si>
  <si>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</si>
  <si>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</si>
  <si>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</si>
  <si>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</si>
  <si>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</si>
  <si>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</si>
  <si>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</si>
  <si>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</si>
  <si>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</si>
  <si>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</si>
  <si>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</si>
  <si>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</si>
  <si>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</si>
  <si>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</si>
  <si>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</si>
  <si>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</si>
  <si>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</si>
  <si>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</si>
  <si>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</si>
  <si>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</si>
  <si>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</si>
  <si>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</si>
  <si>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</si>
  <si>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</si>
  <si>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</si>
  <si>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</si>
  <si>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</si>
  <si>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</si>
  <si>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</si>
  <si>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</si>
  <si>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</si>
  <si>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</si>
  <si>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</si>
  <si>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</si>
  <si>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</si>
  <si>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</si>
  <si>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</si>
  <si>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</si>
  <si>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</si>
  <si>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</si>
  <si>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</si>
  <si>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</si>
  <si>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</si>
  <si>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</si>
  <si>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</si>
  <si>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</si>
  <si>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</si>
  <si>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</si>
  <si>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</si>
  <si>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</si>
  <si>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</si>
  <si>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</si>
  <si>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</si>
  <si>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</si>
  <si>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</si>
  <si>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</si>
  <si>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</si>
  <si>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</si>
  <si>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</si>
  <si>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</si>
  <si>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</si>
  <si>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</si>
  <si>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</si>
  <si>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</si>
  <si>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</si>
  <si>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</si>
  <si>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</si>
  <si>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</si>
  <si>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</si>
  <si>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</si>
  <si>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</si>
  <si>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</si>
  <si>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</si>
  <si>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</si>
  <si>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</si>
  <si>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</si>
  <si>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</si>
  <si>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</si>
  <si>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</si>
  <si>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</si>
  <si>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</si>
  <si>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</si>
  <si>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</si>
  <si>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</si>
  <si>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</si>
  <si>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</si>
  <si>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</si>
  <si>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</si>
  <si>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</si>
  <si>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</si>
  <si>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</si>
  <si>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</si>
  <si>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</si>
  <si>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</si>
  <si>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</si>
  <si>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</si>
  <si>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</si>
  <si>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</si>
  <si>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</si>
  <si>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</si>
  <si>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</si>
  <si>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</si>
  <si>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</si>
  <si>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</si>
  <si>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</si>
  <si>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</si>
  <si>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</si>
  <si>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</si>
  <si>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</si>
  <si>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</si>
  <si>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</si>
  <si>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</si>
  <si>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</si>
  <si>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</si>
  <si>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</si>
  <si>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</si>
  <si>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</si>
  <si>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</si>
  <si>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</si>
  <si>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</si>
  <si>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</si>
  <si>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</si>
  <si>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</si>
  <si>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</si>
  <si>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</si>
  <si>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</si>
  <si>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</si>
  <si>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</si>
  <si>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</si>
  <si>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</si>
  <si>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</si>
  <si>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</si>
  <si>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</si>
  <si>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</si>
  <si>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</si>
  <si>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</si>
  <si>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</si>
  <si>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</si>
  <si>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</si>
  <si>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</si>
  <si>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</si>
  <si>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</si>
  <si>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</si>
  <si>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</si>
  <si>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</si>
  <si>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</si>
  <si>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</si>
  <si>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</si>
  <si>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</si>
  <si>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</si>
  <si>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</si>
  <si>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</si>
  <si>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</si>
  <si>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</si>
  <si>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</si>
  <si>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</si>
  <si>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</si>
  <si>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</si>
  <si>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</si>
  <si>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</si>
  <si>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</si>
  <si>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</si>
  <si>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</si>
  <si>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</si>
  <si>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</si>
  <si>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</si>
  <si>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</si>
  <si>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</si>
  <si>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</si>
  <si>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</si>
  <si>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</si>
  <si>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</si>
  <si>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</si>
  <si>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</si>
  <si>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</si>
  <si>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</si>
  <si>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</si>
  <si>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</si>
  <si>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</si>
  <si>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</si>
  <si>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</si>
  <si>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</si>
  <si>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</si>
  <si>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</si>
  <si>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</si>
  <si>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</si>
  <si>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</si>
  <si>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</si>
  <si>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</si>
  <si>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</si>
  <si>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</si>
  <si>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</si>
  <si>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</si>
  <si>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</si>
  <si>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</si>
  <si>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</si>
  <si>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</si>
  <si>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</si>
  <si>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</si>
  <si>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</si>
  <si>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</si>
  <si>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</si>
  <si>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</si>
  <si>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</si>
  <si>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</si>
  <si>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</si>
  <si>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</si>
  <si>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</si>
  <si>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</si>
  <si>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</si>
  <si>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</si>
  <si>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</si>
  <si>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</si>
  <si>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</si>
  <si>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</si>
  <si>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</si>
  <si>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</si>
  <si>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</si>
  <si>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</si>
  <si>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</si>
  <si>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</si>
  <si>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</si>
  <si>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</si>
  <si>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</si>
  <si>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</si>
  <si>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</si>
  <si>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</si>
  <si>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</si>
  <si>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</si>
  <si>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</si>
  <si>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</si>
  <si>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</si>
  <si>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</si>
  <si>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</si>
  <si>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</si>
  <si>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</si>
  <si>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</si>
  <si>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</si>
  <si>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</si>
  <si>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</si>
  <si>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</si>
  <si>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</si>
  <si>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</si>
  <si>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</si>
  <si>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</si>
  <si>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</si>
  <si>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</si>
  <si>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</si>
  <si>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</si>
  <si>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</si>
  <si>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</si>
  <si>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</si>
  <si>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</si>
  <si>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</si>
  <si>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</si>
  <si>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</si>
  <si>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</si>
  <si>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</si>
  <si>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</si>
  <si>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</si>
  <si>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</si>
  <si>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</si>
  <si>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</si>
  <si>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</si>
  <si>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</si>
  <si>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</si>
  <si>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</si>
  <si>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</si>
  <si>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</si>
  <si>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</si>
  <si>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</si>
  <si>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</si>
  <si>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</si>
  <si>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</si>
  <si>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</si>
  <si>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</si>
  <si>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</si>
  <si>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</si>
  <si>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</si>
  <si>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</si>
  <si>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</si>
  <si>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</si>
  <si>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</si>
  <si>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</si>
  <si>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</si>
  <si>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</si>
  <si>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</si>
  <si>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</si>
  <si>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</si>
  <si>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</si>
  <si>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</si>
  <si>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</si>
  <si>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</si>
  <si>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</si>
  <si>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</si>
  <si>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</si>
  <si>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</si>
  <si>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</si>
  <si>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</si>
  <si>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</si>
  <si>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</si>
  <si>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</si>
  <si>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</si>
  <si>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</si>
  <si>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</si>
  <si>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</si>
  <si>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</si>
  <si>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</si>
  <si>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</si>
  <si>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</si>
  <si>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</si>
  <si>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</si>
  <si>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</si>
  <si>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</si>
  <si>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</si>
  <si>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</si>
  <si>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</si>
  <si>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</si>
  <si>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</si>
  <si>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</si>
  <si>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</si>
  <si>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</si>
  <si>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</si>
  <si>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</si>
  <si>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</si>
  <si>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</si>
  <si>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</si>
  <si>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</si>
  <si>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</si>
  <si>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</si>
  <si>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</si>
  <si>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</si>
  <si>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</si>
  <si>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</si>
  <si>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</si>
  <si>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</si>
  <si>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</si>
  <si>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</si>
  <si>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</si>
  <si>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</si>
  <si>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</si>
  <si>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</si>
  <si>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</si>
  <si>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</si>
  <si>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</si>
  <si>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</si>
  <si>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</si>
  <si>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</si>
  <si>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</si>
  <si>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</si>
  <si>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</si>
  <si>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</si>
  <si>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</si>
  <si>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</si>
  <si>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</si>
  <si>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</si>
  <si>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</si>
  <si>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</si>
  <si>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</si>
  <si>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</si>
  <si>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</si>
  <si>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</si>
  <si>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</si>
  <si>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</si>
  <si>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</si>
  <si>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</si>
  <si>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</si>
  <si>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</si>
  <si>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</si>
  <si>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</si>
  <si>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</si>
  <si>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</si>
  <si>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</si>
  <si>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</si>
  <si>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</si>
  <si>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</si>
  <si>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</si>
  <si>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</si>
  <si>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</si>
  <si>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</si>
  <si>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</si>
  <si>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</si>
  <si>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</si>
  <si>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</si>
  <si>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</si>
  <si>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</si>
  <si>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</si>
  <si>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</si>
  <si>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</si>
  <si>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</si>
  <si>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</si>
  <si>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</si>
  <si>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</si>
  <si>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</si>
  <si>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</si>
  <si>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</si>
  <si>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</si>
  <si>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</si>
  <si>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</si>
  <si>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</si>
  <si>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</si>
  <si>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</si>
  <si>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</si>
  <si>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</si>
  <si>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</si>
  <si>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</si>
  <si>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</si>
  <si>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</si>
  <si>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</si>
  <si>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</si>
  <si>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</si>
  <si>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</si>
  <si>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</si>
  <si>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</si>
  <si>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</si>
  <si>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</si>
  <si>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</si>
  <si>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</si>
  <si>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</si>
  <si>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</si>
  <si>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</si>
  <si>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</si>
  <si>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</si>
  <si>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</si>
  <si>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</si>
  <si>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</si>
  <si>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</si>
  <si>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</si>
  <si>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</si>
  <si>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</si>
  <si>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</si>
  <si>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</si>
  <si>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</si>
  <si>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</si>
  <si>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</si>
  <si>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</si>
  <si>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</si>
  <si>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</si>
  <si>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</si>
  <si>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</si>
  <si>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</si>
  <si>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</si>
  <si>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</si>
  <si>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</si>
  <si>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</si>
  <si>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</si>
  <si>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</si>
  <si>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</si>
  <si>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</si>
  <si>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</si>
  <si>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</si>
  <si>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</si>
  <si>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</si>
  <si>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</si>
  <si>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</si>
  <si>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</si>
  <si>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</si>
  <si>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</si>
  <si>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</si>
  <si>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</si>
  <si>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</si>
  <si>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</si>
  <si>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</si>
  <si>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</si>
  <si>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</si>
  <si>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</si>
  <si>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</si>
  <si>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</si>
  <si>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</si>
  <si>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</si>
  <si>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</si>
  <si>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</si>
  <si>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</si>
  <si>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</si>
  <si>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</si>
  <si>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</si>
  <si>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</si>
  <si>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</si>
  <si>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</si>
  <si>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</si>
  <si>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</si>
  <si>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</si>
  <si>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</si>
  <si>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</si>
  <si>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</si>
  <si>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</si>
  <si>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</si>
  <si>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</si>
  <si>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</si>
  <si>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</si>
  <si>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</si>
  <si>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</si>
  <si>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</si>
  <si>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</si>
  <si>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</si>
  <si>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</si>
  <si>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</si>
  <si>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</si>
  <si>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</si>
  <si>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</si>
  <si>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</si>
  <si>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</si>
  <si>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</si>
  <si>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</si>
  <si>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</si>
  <si>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</si>
  <si>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</si>
  <si>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</si>
  <si>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</si>
  <si>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</si>
  <si>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</si>
  <si>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</si>
  <si>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</si>
  <si>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</si>
  <si>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</si>
  <si>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</si>
  <si>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</si>
  <si>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</si>
  <si>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</si>
  <si>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</si>
  <si>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</si>
  <si>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</si>
  <si>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</si>
  <si>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</si>
  <si>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</si>
  <si>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</si>
  <si>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</si>
  <si>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</si>
  <si>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</si>
  <si>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</si>
  <si>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</si>
  <si>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</si>
  <si>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</si>
  <si>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</si>
  <si>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</si>
  <si>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</si>
  <si>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</si>
  <si>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</si>
  <si>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</si>
  <si>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</si>
  <si>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</si>
  <si>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</si>
  <si>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</si>
  <si>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</si>
  <si>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</si>
  <si>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</si>
  <si>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</si>
  <si>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</si>
  <si>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</si>
  <si>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</si>
  <si>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</si>
  <si>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</si>
  <si>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</si>
  <si>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</si>
  <si>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</si>
  <si>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</si>
  <si>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</si>
  <si>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</si>
  <si>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</si>
  <si>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</si>
  <si>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</si>
  <si>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</si>
  <si>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</si>
  <si>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</si>
  <si>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</si>
  <si>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</si>
  <si>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</si>
  <si>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</si>
  <si>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</si>
  <si>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</si>
  <si>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</si>
  <si>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</si>
  <si>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</si>
  <si>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</si>
  <si>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</si>
  <si>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</si>
  <si>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</si>
  <si>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</si>
  <si>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</si>
  <si>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</si>
  <si>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</si>
  <si>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</si>
  <si>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</si>
  <si>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</si>
  <si>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</si>
  <si>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</si>
  <si>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</si>
  <si>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</si>
  <si>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</si>
  <si>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</si>
  <si>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</si>
  <si>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</si>
  <si>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</si>
  <si>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</si>
  <si>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</si>
  <si>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</si>
  <si>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</si>
  <si>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</si>
  <si>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</si>
  <si>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</si>
  <si>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</si>
  <si>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</si>
  <si>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</si>
  <si>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</si>
  <si>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</si>
  <si>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</si>
  <si>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</si>
  <si>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</si>
  <si>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</si>
  <si>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</si>
  <si>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</si>
  <si>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</si>
  <si>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</si>
  <si>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</si>
  <si>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</si>
  <si>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</si>
  <si>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</si>
  <si>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</si>
  <si>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</si>
  <si>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</si>
  <si>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</si>
  <si>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</si>
  <si>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</si>
  <si>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</si>
  <si>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</si>
  <si>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</si>
  <si>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</si>
  <si>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</si>
  <si>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</si>
  <si>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</si>
  <si>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</si>
  <si>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</si>
  <si>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</si>
  <si>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</si>
  <si>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</si>
  <si>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</si>
  <si>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</si>
  <si>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</si>
  <si>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</si>
  <si>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</si>
  <si>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</si>
  <si>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</si>
  <si>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</si>
  <si>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</si>
  <si>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</si>
  <si>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</si>
  <si>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</si>
  <si>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</si>
  <si>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</si>
  <si>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</si>
  <si>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</si>
  <si>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</si>
  <si>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</si>
  <si>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</si>
  <si>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</si>
  <si>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</si>
  <si>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</si>
  <si>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</si>
  <si>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</si>
  <si>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</si>
  <si>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</si>
  <si>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</si>
  <si>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</si>
  <si>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</si>
  <si>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</si>
  <si>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</si>
  <si>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</si>
  <si>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</si>
  <si>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</si>
  <si>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</si>
  <si>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</si>
  <si>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</si>
  <si>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</si>
  <si>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</si>
  <si>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</si>
  <si>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</si>
  <si>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</si>
  <si>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</si>
  <si>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</si>
  <si>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</si>
  <si>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</si>
  <si>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</si>
  <si>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</si>
  <si>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</si>
  <si>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</si>
  <si>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</si>
  <si>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</si>
  <si>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</si>
  <si>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</si>
  <si>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</si>
  <si>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</si>
  <si>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</si>
  <si>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</si>
  <si>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</si>
  <si>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</si>
  <si>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</si>
  <si>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</si>
  <si>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</si>
  <si>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</si>
  <si>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</si>
  <si>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</si>
  <si>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</si>
  <si>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</si>
  <si>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</si>
  <si>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</si>
  <si>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</si>
  <si>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</si>
  <si>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</si>
  <si>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</si>
  <si>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</si>
  <si>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</si>
  <si>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</si>
  <si>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</si>
  <si>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</si>
  <si>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</si>
  <si>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</si>
  <si>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</si>
  <si>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</si>
  <si>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</si>
  <si>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</si>
  <si>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</si>
  <si>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</si>
  <si>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</si>
  <si>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</si>
  <si>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</si>
  <si>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</si>
  <si>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</si>
  <si>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</si>
  <si>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</si>
  <si>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</si>
  <si>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</si>
  <si>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</si>
  <si>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</si>
  <si>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</si>
  <si>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</si>
  <si>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</si>
  <si>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</si>
  <si>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</si>
  <si>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</si>
  <si>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</si>
  <si>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</si>
  <si>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</si>
  <si>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</si>
  <si>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</si>
  <si>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</si>
  <si>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</si>
  <si>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</si>
  <si>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</si>
  <si>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</si>
  <si>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</si>
  <si>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</si>
  <si>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</si>
  <si>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</si>
  <si>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</si>
  <si>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</si>
  <si>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</si>
  <si>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</si>
  <si>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</si>
  <si>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</si>
  <si>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</si>
  <si>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</si>
  <si>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</si>
  <si>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</si>
  <si>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</si>
  <si>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</si>
  <si>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</si>
  <si>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</si>
  <si>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</si>
  <si>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</si>
  <si>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</si>
  <si>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</si>
  <si>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</si>
  <si>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</si>
  <si>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</si>
  <si>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</si>
  <si>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</si>
  <si>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</si>
  <si>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</si>
  <si>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</si>
  <si>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</si>
  <si>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</si>
  <si>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</si>
  <si>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</si>
  <si>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</si>
  <si>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</si>
  <si>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</si>
  <si>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</si>
  <si>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</si>
  <si>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</si>
  <si>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</si>
  <si>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</si>
  <si>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</si>
  <si>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</si>
  <si>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</si>
  <si>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</si>
  <si>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</si>
  <si>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</si>
  <si>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</si>
  <si>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</si>
  <si>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</si>
  <si>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</si>
  <si>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</si>
  <si>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</si>
  <si>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</si>
  <si>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</si>
  <si>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</si>
  <si>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</si>
  <si>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</si>
  <si>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</si>
  <si>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</si>
  <si>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</si>
  <si>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</si>
  <si>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</si>
  <si>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</si>
  <si>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</si>
  <si>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</si>
  <si>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</si>
  <si>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</si>
  <si>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</si>
  <si>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</si>
  <si>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</si>
  <si>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</si>
  <si>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</si>
  <si>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</si>
  <si>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</si>
  <si>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</si>
  <si>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</si>
  <si>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</si>
  <si>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</si>
  <si>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</si>
  <si>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</si>
  <si>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</si>
  <si>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</si>
  <si>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</si>
  <si>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</si>
  <si>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</si>
  <si>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</si>
  <si>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</si>
  <si>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</si>
  <si>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</si>
  <si>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</si>
  <si>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</si>
  <si>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</si>
  <si>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</si>
  <si>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</si>
  <si>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</si>
  <si>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</si>
  <si>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</si>
  <si>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</si>
  <si>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</si>
  <si>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</si>
  <si>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</si>
  <si>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</si>
  <si>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</si>
  <si>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</si>
  <si>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</si>
  <si>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</si>
  <si>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</si>
  <si>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</si>
  <si>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</si>
  <si>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</si>
  <si>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</si>
  <si>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</si>
  <si>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</si>
  <si>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</si>
  <si>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</si>
  <si>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</si>
  <si>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</si>
  <si>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</si>
  <si>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</si>
  <si>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</si>
  <si>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</si>
  <si>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</si>
  <si>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</si>
  <si>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</si>
  <si>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</si>
  <si>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</si>
  <si>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</si>
  <si>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</si>
  <si>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</si>
  <si>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</si>
  <si>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</si>
  <si>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</si>
  <si>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</si>
  <si>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</si>
  <si>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</si>
  <si>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</si>
  <si>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</si>
  <si>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</si>
  <si>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</si>
  <si>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</si>
  <si>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</si>
  <si>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</si>
  <si>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</si>
  <si>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</si>
  <si>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</si>
  <si>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</si>
  <si>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</si>
  <si>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</si>
  <si>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</si>
  <si>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</si>
  <si>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</si>
  <si>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</si>
  <si>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</si>
  <si>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</si>
  <si>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</si>
  <si>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</si>
  <si>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</si>
  <si>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</si>
  <si>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</si>
  <si>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</si>
  <si>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</si>
  <si>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</si>
  <si>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</si>
  <si>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</si>
  <si>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</si>
  <si>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</si>
  <si>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</si>
  <si>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</si>
  <si>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</si>
  <si>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</si>
  <si>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</si>
  <si>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</si>
  <si>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</si>
  <si>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</si>
  <si>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</si>
  <si>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</si>
  <si>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</si>
  <si>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</si>
  <si>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</si>
  <si>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</si>
  <si>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</si>
  <si>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</si>
  <si>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</si>
  <si>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</si>
  <si>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</si>
  <si>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</si>
  <si>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</si>
  <si>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</si>
  <si>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</si>
  <si>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</si>
  <si>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</si>
  <si>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</si>
  <si>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</si>
  <si>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</si>
  <si>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</si>
  <si>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</si>
  <si>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</si>
  <si>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</si>
  <si>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</si>
  <si>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</si>
  <si>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</si>
  <si>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</si>
  <si>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</si>
  <si>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</si>
  <si>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</si>
  <si>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</si>
  <si>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</si>
  <si>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</si>
  <si>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</si>
  <si>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</si>
  <si>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</si>
  <si>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</si>
  <si>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</si>
  <si>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</si>
  <si>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</si>
  <si>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</si>
  <si>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</si>
  <si>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</si>
  <si>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</si>
  <si>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</si>
  <si>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</si>
  <si>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</si>
  <si>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</si>
  <si>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</si>
  <si>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</si>
  <si>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</si>
  <si>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</si>
  <si>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</si>
  <si>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</si>
  <si>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</si>
  <si>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</si>
  <si>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</si>
  <si>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</si>
  <si>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</si>
  <si>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</si>
  <si>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</si>
  <si>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</si>
  <si>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</si>
  <si>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</si>
  <si>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</si>
  <si>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</si>
  <si>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</si>
  <si>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</si>
  <si>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</si>
  <si>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</si>
  <si>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</si>
  <si>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</si>
  <si>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</si>
  <si>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</si>
  <si>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</si>
  <si>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</si>
  <si>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</si>
  <si>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</si>
  <si>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</si>
  <si>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</si>
  <si>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</si>
  <si>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</si>
  <si>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</si>
  <si>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</si>
  <si>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</si>
  <si>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</si>
  <si>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</si>
  <si>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</si>
  <si>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</si>
  <si>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</si>
  <si>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</si>
  <si>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</si>
  <si>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</si>
  <si>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</si>
  <si>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</si>
  <si>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</si>
  <si>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</si>
  <si>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</si>
  <si>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</si>
  <si>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</si>
  <si>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</si>
  <si>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</si>
  <si>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</si>
  <si>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</si>
  <si>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</si>
  <si>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</si>
  <si>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</si>
  <si>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</si>
  <si>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</si>
  <si>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</si>
  <si>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</si>
  <si>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</si>
  <si>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</si>
  <si>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</si>
  <si>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</si>
  <si>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</si>
  <si>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</si>
  <si>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</si>
  <si>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</si>
  <si>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</si>
  <si>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</si>
  <si>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</si>
  <si>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</si>
  <si>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</si>
  <si>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</si>
  <si>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</si>
  <si>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</si>
  <si>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</si>
  <si>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</si>
  <si>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</si>
  <si>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</si>
  <si>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</si>
  <si>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</si>
  <si>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</si>
  <si>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</si>
  <si>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</si>
  <si>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</si>
  <si>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</si>
  <si>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</si>
  <si>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</si>
  <si>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</si>
  <si>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</si>
  <si>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</si>
  <si>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</si>
  <si>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</si>
  <si>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</si>
  <si>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</si>
  <si>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</si>
  <si>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</si>
  <si>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</si>
  <si>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</si>
  <si>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</si>
  <si>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</si>
  <si>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</si>
  <si>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</si>
  <si>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</si>
  <si>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</si>
  <si>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</si>
  <si>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</si>
  <si>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</si>
  <si>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</si>
  <si>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</si>
  <si>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</si>
  <si>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</si>
  <si>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</si>
  <si>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</si>
  <si>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</si>
  <si>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</si>
  <si>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</si>
  <si>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</si>
  <si>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</si>
  <si>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</si>
  <si>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</si>
  <si>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</si>
  <si>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</si>
  <si>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</si>
  <si>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</si>
  <si>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</si>
  <si>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</si>
  <si>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</si>
  <si>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</si>
  <si>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</si>
  <si>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</si>
  <si>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</si>
  <si>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</si>
  <si>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</si>
  <si>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</si>
  <si>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</si>
  <si>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</si>
  <si>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</si>
  <si>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</si>
  <si>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</si>
  <si>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</si>
  <si>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</si>
  <si>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</si>
  <si>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</si>
  <si>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</si>
  <si>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</si>
  <si>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</si>
  <si>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</si>
  <si>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</si>
  <si>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</si>
  <si>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</si>
  <si>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</si>
  <si>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</si>
  <si>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</si>
  <si>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</si>
  <si>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</si>
  <si>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</si>
  <si>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</si>
  <si>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</si>
  <si>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</si>
  <si>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</si>
  <si>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</si>
  <si>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</si>
  <si>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</si>
  <si>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</si>
  <si>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</si>
  <si>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</si>
  <si>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</si>
  <si>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</si>
  <si>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</si>
  <si>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</si>
  <si>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</si>
  <si>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</si>
  <si>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</si>
  <si>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</si>
  <si>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</si>
  <si>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</si>
  <si>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</si>
  <si>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</si>
  <si>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</si>
  <si>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</si>
  <si>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</si>
  <si>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</si>
  <si>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</si>
  <si>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</si>
  <si>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</si>
  <si>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</si>
  <si>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</si>
  <si>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</si>
  <si>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</si>
  <si>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</si>
  <si>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</si>
  <si>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</si>
  <si>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</si>
  <si>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</si>
  <si>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</si>
  <si>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</si>
  <si>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</si>
  <si>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</si>
  <si>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</si>
  <si>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</si>
  <si>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</si>
  <si>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</si>
  <si>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</si>
  <si>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</si>
  <si>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</si>
  <si>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</si>
  <si>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</si>
  <si>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</si>
  <si>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</si>
  <si>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</si>
  <si>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</si>
  <si>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</si>
  <si>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</si>
  <si>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</si>
  <si>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</si>
  <si>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</si>
  <si>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</si>
  <si>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</si>
  <si>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</si>
  <si>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</si>
  <si>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</si>
  <si>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</si>
  <si>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</si>
  <si>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</si>
  <si>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</si>
  <si>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</si>
  <si>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</si>
  <si>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</si>
  <si>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</si>
  <si>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</si>
  <si>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</si>
  <si>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</si>
  <si>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</si>
  <si>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</si>
  <si>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</si>
  <si>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</si>
  <si>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</si>
  <si>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</si>
  <si>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</si>
  <si>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</si>
  <si>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</si>
  <si>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</si>
  <si>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</si>
  <si>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</si>
  <si>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</si>
  <si>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</si>
  <si>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</si>
  <si>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</si>
  <si>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</si>
  <si>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</si>
  <si>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</si>
  <si>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</si>
  <si>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</si>
  <si>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</si>
  <si>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</si>
  <si>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</si>
  <si>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</si>
  <si>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</si>
  <si>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</si>
  <si>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</si>
  <si>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</si>
  <si>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</si>
  <si>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</si>
  <si>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</si>
  <si>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</si>
  <si>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</si>
  <si>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</si>
  <si>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</si>
  <si>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</si>
  <si>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</si>
  <si>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</si>
  <si>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</si>
  <si>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</si>
  <si>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</si>
  <si>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</si>
  <si>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</si>
  <si>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</si>
  <si>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</si>
  <si>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</si>
  <si>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</si>
  <si>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</si>
  <si>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</si>
  <si>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</si>
  <si>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</si>
  <si>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</si>
  <si>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</si>
  <si>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</si>
  <si>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</si>
  <si>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</si>
  <si>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</si>
  <si>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</si>
  <si>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</si>
  <si>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</si>
  <si>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</si>
  <si>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</si>
  <si>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</si>
  <si>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</si>
  <si>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</si>
  <si>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</si>
  <si>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</si>
  <si>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</si>
  <si>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</si>
  <si>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</si>
  <si>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</si>
  <si>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</si>
  <si>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</si>
  <si>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</si>
  <si>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</si>
  <si>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</si>
  <si>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</si>
  <si>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</si>
  <si>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</si>
  <si>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</si>
  <si>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</si>
  <si>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</si>
  <si>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</si>
  <si>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</si>
  <si>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</si>
  <si>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</si>
  <si>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</si>
  <si>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</si>
  <si>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</si>
  <si>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</si>
  <si>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</si>
  <si>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</si>
  <si>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</si>
  <si>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</si>
  <si>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</si>
  <si>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</si>
  <si>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</si>
  <si>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</si>
  <si>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</si>
  <si>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</si>
  <si>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</si>
  <si>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</si>
  <si>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</si>
  <si>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</si>
  <si>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</si>
  <si>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</si>
  <si>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</si>
  <si>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</si>
  <si>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</si>
  <si>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</si>
  <si>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</si>
  <si>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</si>
  <si>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</si>
  <si>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</si>
  <si>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</si>
  <si>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</si>
  <si>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</si>
  <si>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</si>
  <si>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</si>
  <si>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</si>
  <si>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</si>
  <si>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</si>
  <si>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</si>
  <si>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</si>
  <si>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</si>
  <si>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</si>
  <si>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</si>
  <si>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</si>
  <si>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</si>
  <si>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</si>
  <si>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</si>
  <si>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</si>
  <si>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</si>
  <si>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</si>
  <si>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</si>
  <si>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</si>
  <si>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</si>
  <si>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</si>
  <si>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</si>
  <si>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</si>
  <si>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</si>
  <si>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</si>
  <si>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</si>
  <si>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</si>
  <si>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</si>
  <si>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</si>
  <si>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</si>
  <si>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</si>
  <si>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</si>
  <si>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</si>
  <si>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</si>
  <si>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</si>
  <si>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</si>
  <si>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</si>
  <si>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</si>
  <si>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</si>
  <si>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</si>
  <si>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</si>
  <si>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</si>
  <si>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</si>
  <si>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</si>
  <si>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</si>
  <si>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</si>
  <si>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</si>
  <si>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</si>
  <si>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</si>
  <si>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</si>
  <si>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</si>
  <si>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</si>
  <si>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</si>
  <si>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</si>
  <si>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</si>
  <si>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</si>
  <si>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</si>
  <si>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</si>
  <si>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</si>
  <si>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</si>
  <si>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</si>
  <si>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</si>
  <si>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</si>
  <si>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</si>
  <si>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</si>
  <si>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</si>
  <si>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</si>
  <si>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</si>
  <si>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</si>
  <si>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</si>
  <si>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</si>
  <si>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</si>
  <si>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</si>
  <si>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</si>
  <si>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</si>
  <si>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</si>
  <si>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</si>
  <si>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</si>
  <si>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</si>
  <si>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</si>
  <si>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</si>
  <si>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</si>
  <si>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</si>
  <si>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</si>
  <si>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</si>
  <si>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</si>
  <si>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</si>
  <si>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</si>
  <si>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</si>
  <si>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</si>
  <si>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</si>
  <si>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</si>
  <si>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</si>
  <si>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</si>
  <si>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</si>
  <si>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</si>
  <si>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</si>
  <si>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</si>
  <si>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</si>
  <si>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</si>
  <si>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</si>
  <si>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</si>
  <si>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</si>
  <si>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</si>
  <si>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</si>
  <si>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</si>
  <si>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</si>
  <si>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</si>
  <si>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</si>
  <si>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</si>
  <si>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</si>
  <si>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</si>
  <si>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</si>
  <si>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</si>
  <si>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</si>
  <si>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</si>
  <si>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</si>
  <si>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</si>
  <si>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</si>
  <si>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</si>
  <si>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</si>
  <si>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</si>
  <si>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</si>
  <si>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</si>
  <si>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</si>
  <si>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</si>
  <si>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</si>
  <si>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</si>
  <si>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</si>
  <si>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</si>
  <si>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</si>
  <si>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</si>
  <si>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</si>
  <si>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</si>
  <si>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</si>
  <si>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</si>
  <si>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</si>
  <si>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</si>
  <si>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</si>
  <si>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</si>
  <si>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</si>
  <si>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</si>
  <si>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</si>
  <si>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</si>
  <si>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</si>
  <si>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</si>
  <si>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</si>
  <si>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</si>
  <si>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</si>
  <si>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</si>
  <si>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</si>
  <si>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</si>
  <si>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</si>
  <si>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</si>
  <si>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</si>
  <si>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</si>
  <si>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</si>
  <si>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</si>
  <si>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</si>
  <si>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</si>
  <si>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</si>
  <si>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</si>
  <si>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</si>
  <si>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</si>
  <si>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</si>
  <si>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</si>
  <si>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</si>
  <si>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</si>
  <si>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</si>
  <si>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</si>
  <si>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</si>
  <si>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</si>
  <si>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</si>
  <si>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</si>
  <si>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</si>
  <si>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</si>
  <si>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</si>
  <si>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</si>
  <si>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</si>
  <si>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</si>
  <si>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</si>
  <si>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</si>
  <si>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</si>
  <si>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</si>
  <si>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</si>
  <si>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</si>
  <si>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</si>
  <si>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</si>
  <si>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</si>
  <si>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</si>
  <si>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</si>
  <si>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</si>
  <si>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</si>
  <si>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</si>
  <si>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</si>
  <si>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</si>
  <si>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</si>
  <si>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</si>
  <si>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</si>
  <si>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</si>
  <si>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</si>
  <si>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</si>
  <si>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</si>
  <si>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</si>
  <si>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</si>
  <si>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</si>
  <si>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</si>
  <si>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</si>
  <si>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</si>
  <si>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</si>
  <si>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</si>
  <si>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</si>
  <si>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</si>
  <si>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</si>
  <si>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</si>
  <si>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</si>
  <si>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</si>
  <si>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</si>
  <si>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</si>
  <si>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</si>
  <si>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</si>
  <si>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</si>
  <si>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</si>
  <si>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</si>
  <si>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</si>
  <si>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</si>
  <si>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</si>
  <si>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</si>
  <si>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</si>
  <si>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</si>
  <si>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</si>
  <si>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</si>
  <si>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</si>
  <si>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</si>
  <si>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</si>
  <si>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</si>
  <si>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</si>
  <si>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</si>
  <si>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</si>
  <si>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</si>
  <si>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</si>
  <si>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</si>
  <si>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</si>
  <si>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</si>
  <si>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</si>
  <si>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</si>
  <si>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</si>
  <si>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</si>
  <si>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</si>
  <si>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</si>
  <si>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</si>
  <si>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</si>
  <si>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</si>
  <si>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</si>
  <si>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</si>
  <si>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</si>
  <si>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</si>
  <si>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</si>
  <si>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</si>
  <si>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</si>
  <si>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</si>
  <si>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</si>
  <si>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</si>
  <si>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</si>
  <si>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</si>
  <si>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</si>
  <si>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</si>
  <si>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</si>
  <si>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</si>
  <si>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</si>
  <si>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</si>
  <si>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</si>
  <si>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</si>
  <si>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</si>
  <si>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</si>
  <si>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</si>
  <si>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</si>
  <si>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</si>
  <si>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</si>
  <si>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</si>
  <si>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</si>
  <si>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</si>
  <si>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</si>
  <si>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</si>
  <si>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</si>
  <si>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</si>
  <si>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</si>
  <si>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</si>
  <si>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</si>
  <si>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</si>
  <si>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</si>
  <si>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</si>
  <si>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</si>
  <si>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</si>
  <si>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</si>
  <si>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</si>
  <si>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</si>
  <si>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</si>
  <si>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</si>
  <si>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</si>
  <si>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</si>
  <si>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</si>
  <si>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</si>
  <si>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</si>
  <si>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</si>
  <si>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</si>
  <si>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</si>
  <si>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</si>
  <si>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</si>
  <si>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</si>
  <si>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</si>
  <si>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</si>
  <si>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</si>
  <si>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</si>
  <si>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</si>
  <si>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</si>
  <si>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</si>
  <si>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</si>
  <si>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</si>
  <si>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</si>
  <si>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</si>
  <si>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</si>
  <si>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</si>
  <si>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</si>
  <si>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</si>
  <si>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</si>
  <si>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</si>
  <si>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</si>
  <si>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</si>
  <si>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</si>
  <si>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</si>
  <si>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</si>
  <si>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</si>
  <si>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</si>
  <si>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</si>
  <si>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</si>
  <si>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</si>
  <si>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</si>
  <si>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</si>
  <si>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</si>
  <si>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</si>
  <si>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</si>
  <si>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</si>
  <si>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</si>
  <si>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</si>
  <si>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</si>
  <si>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</si>
  <si>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</si>
  <si>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</si>
  <si>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</si>
  <si>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</si>
  <si>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</si>
  <si>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</si>
  <si>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</si>
  <si>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</si>
  <si>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</si>
  <si>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</si>
  <si>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</si>
  <si>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</si>
  <si>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</si>
  <si>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</si>
  <si>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</si>
  <si>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</si>
  <si>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</si>
  <si>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</si>
  <si>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</si>
  <si>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</si>
  <si>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</si>
  <si>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</si>
  <si>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</si>
  <si>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</si>
  <si>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</si>
  <si>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</si>
  <si>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</si>
  <si>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</si>
  <si>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</si>
  <si>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</si>
  <si>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</si>
  <si>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</si>
  <si>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</si>
  <si>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</si>
  <si>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</si>
  <si>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</si>
  <si>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</si>
  <si>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</si>
  <si>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</si>
  <si>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</si>
  <si>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</si>
  <si>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</si>
  <si>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</si>
  <si>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</si>
  <si>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</si>
  <si>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</si>
  <si>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</si>
  <si>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</si>
  <si>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</si>
  <si>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</si>
  <si>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</si>
  <si>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</si>
  <si>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</si>
  <si>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</si>
  <si>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</si>
  <si>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</si>
  <si>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</si>
  <si>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</si>
  <si>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</si>
  <si>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</si>
  <si>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</si>
  <si>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</si>
  <si>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</si>
  <si>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</si>
  <si>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</si>
  <si>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</si>
  <si>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</si>
  <si>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</si>
  <si>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</si>
  <si>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</si>
  <si>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</si>
  <si>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</si>
  <si>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</si>
  <si>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</si>
  <si>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</si>
  <si>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</si>
  <si>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</si>
  <si>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</si>
  <si>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</si>
  <si>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</si>
  <si>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</si>
  <si>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</si>
  <si>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</si>
  <si>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</si>
  <si>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</si>
  <si>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</si>
  <si>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</si>
  <si>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</si>
  <si>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</si>
  <si>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</si>
  <si>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</si>
  <si>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</si>
  <si>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</si>
  <si>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</si>
  <si>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</si>
  <si>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</si>
  <si>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</si>
  <si>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</si>
  <si>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</si>
  <si>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</si>
  <si>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</si>
  <si>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</si>
  <si>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</si>
  <si>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</si>
  <si>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</si>
  <si>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</si>
  <si>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</si>
  <si>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</si>
  <si>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</si>
  <si>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</si>
  <si>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</si>
  <si>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</si>
  <si>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</si>
  <si>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</si>
  <si>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</si>
  <si>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</si>
  <si>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</si>
  <si>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</si>
  <si>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</si>
  <si>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</si>
  <si>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</si>
  <si>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</si>
  <si>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</si>
  <si>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</si>
  <si>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</si>
  <si>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</si>
  <si>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</si>
  <si>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</si>
  <si>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</si>
  <si>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</si>
  <si>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</si>
  <si>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</si>
  <si>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</si>
  <si>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</si>
  <si>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</si>
  <si>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</si>
  <si>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</si>
  <si>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</si>
  <si>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</si>
  <si>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</si>
  <si>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</si>
  <si>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</si>
  <si>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</si>
  <si>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</si>
  <si>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</si>
  <si>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</si>
  <si>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</si>
  <si>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</si>
  <si>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</si>
  <si>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</si>
  <si>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</si>
  <si>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</si>
  <si>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</si>
  <si>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</si>
  <si>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</si>
  <si>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</si>
  <si>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</si>
  <si>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</si>
  <si>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</si>
  <si>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</si>
  <si>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</si>
  <si>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</si>
  <si>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</si>
  <si>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</si>
  <si>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</si>
  <si>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</si>
  <si>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</si>
  <si>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</si>
  <si>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</si>
  <si>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</si>
  <si>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</si>
  <si>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</si>
  <si>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</si>
  <si>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</si>
  <si>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</si>
  <si>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</si>
  <si>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</si>
  <si>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</si>
  <si>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</si>
  <si>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</si>
  <si>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</si>
  <si>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</si>
  <si>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</si>
  <si>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</si>
  <si>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</si>
  <si>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</si>
  <si>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</si>
  <si>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</si>
  <si>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</si>
  <si>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</si>
  <si>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</si>
  <si>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</si>
  <si>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</si>
  <si>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</si>
  <si>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</si>
  <si>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</si>
  <si>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</si>
  <si>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</si>
  <si>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</si>
  <si>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</si>
  <si>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</si>
  <si>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</si>
  <si>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</si>
  <si>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</si>
  <si>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</si>
  <si>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</si>
  <si>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</si>
  <si>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</si>
  <si>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</si>
  <si>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</si>
  <si>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</si>
  <si>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</si>
  <si>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</si>
  <si>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</si>
  <si>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</si>
  <si>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</si>
  <si>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</si>
  <si>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</si>
  <si>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</si>
  <si>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</si>
  <si>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</si>
  <si>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</si>
  <si>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</si>
  <si>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</si>
  <si>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</si>
  <si>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</si>
  <si>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</si>
  <si>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</si>
  <si>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</si>
  <si>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</si>
  <si>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</si>
  <si>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</si>
  <si>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</si>
  <si>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</si>
  <si>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</si>
  <si>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</si>
  <si>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</si>
  <si>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</si>
  <si>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</si>
  <si>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</si>
  <si>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</si>
  <si>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</si>
  <si>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</si>
  <si>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</si>
  <si>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</si>
  <si>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</si>
  <si>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</si>
  <si>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</si>
  <si>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</si>
  <si>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</si>
  <si>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</si>
  <si>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</si>
  <si>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</si>
  <si>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</si>
  <si>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</si>
  <si>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</si>
  <si>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</si>
  <si>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</si>
  <si>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</si>
  <si>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</si>
  <si>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</si>
  <si>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</si>
  <si>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</si>
  <si>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</si>
  <si>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</si>
  <si>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</si>
  <si>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</si>
  <si>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</si>
  <si>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</si>
  <si>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</si>
  <si>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</si>
  <si>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</si>
  <si>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</si>
  <si>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</si>
  <si>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</si>
  <si>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</si>
  <si>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</si>
  <si>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</si>
  <si>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</si>
  <si>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</si>
  <si>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</si>
  <si>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</si>
  <si>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</si>
  <si>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</si>
  <si>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</si>
  <si>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</si>
  <si>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</si>
  <si>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</si>
  <si>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</si>
  <si>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</si>
  <si>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</si>
  <si>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</si>
  <si>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</si>
  <si>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</si>
  <si>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</si>
  <si>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</si>
  <si>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</si>
  <si>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</si>
  <si>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</si>
  <si>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</si>
  <si>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</si>
  <si>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</si>
  <si>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</si>
  <si>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</si>
  <si>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</si>
  <si>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</si>
  <si>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</si>
  <si>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</si>
  <si>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</si>
  <si>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</si>
  <si>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</si>
  <si>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</si>
  <si>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</si>
  <si>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</si>
  <si>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</si>
  <si>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</si>
  <si>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</si>
  <si>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</si>
  <si>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</si>
  <si>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</si>
  <si>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</si>
  <si>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</si>
  <si>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</si>
  <si>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</si>
  <si>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</si>
  <si>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</si>
  <si>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</si>
  <si>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</si>
  <si>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</si>
  <si>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</si>
  <si>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</si>
  <si>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</si>
  <si>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</si>
  <si>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</si>
  <si>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</si>
  <si>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</si>
  <si>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</si>
  <si>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</si>
  <si>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</si>
  <si>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</si>
  <si>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</si>
  <si>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</si>
  <si>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</si>
  <si>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</si>
  <si>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</si>
  <si>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</si>
  <si>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</si>
  <si>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</si>
  <si>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</si>
  <si>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</si>
  <si>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</si>
  <si>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</si>
  <si>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</si>
  <si>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</si>
  <si>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</si>
  <si>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</si>
  <si>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</si>
  <si>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</si>
  <si>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</si>
  <si>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</si>
  <si>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</si>
  <si>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</si>
  <si>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</si>
  <si>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</si>
  <si>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</si>
  <si>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</si>
  <si>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</si>
  <si>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</si>
  <si>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</si>
  <si>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</si>
  <si>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</si>
  <si>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</si>
  <si>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</si>
  <si>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</si>
  <si>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</si>
  <si>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</si>
  <si>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</si>
  <si>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</si>
  <si>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</si>
  <si>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</si>
  <si>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</si>
  <si>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</si>
  <si>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</si>
  <si>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</si>
  <si>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</si>
  <si>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</si>
  <si>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</si>
  <si>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</si>
  <si>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</si>
  <si>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</si>
  <si>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</si>
  <si>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</si>
  <si>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</si>
  <si>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</si>
  <si>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</si>
  <si>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</si>
  <si>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</si>
  <si>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</si>
  <si>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</si>
  <si>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</si>
  <si>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</si>
  <si>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</si>
  <si>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</si>
  <si>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</si>
  <si>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</si>
  <si>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</si>
  <si>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</si>
  <si>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</si>
  <si>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</si>
  <si>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</si>
  <si>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</si>
  <si>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</si>
  <si>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</si>
  <si>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</si>
  <si>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</si>
  <si>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</si>
  <si>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</si>
  <si>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</si>
  <si>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</si>
  <si>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</si>
  <si>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</si>
  <si>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</si>
  <si>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</si>
  <si>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</si>
  <si>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</si>
  <si>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</si>
  <si>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</si>
  <si>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</si>
  <si>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</si>
  <si>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</si>
  <si>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</si>
  <si>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</si>
  <si>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</si>
  <si>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</si>
  <si>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</si>
  <si>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</si>
  <si>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</si>
  <si>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</si>
  <si>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</si>
  <si>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</si>
  <si>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</si>
  <si>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</si>
  <si>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</si>
  <si>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</si>
  <si>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</si>
  <si>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</si>
  <si>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</si>
  <si>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</si>
  <si>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</si>
  <si>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</si>
  <si>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</si>
  <si>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</si>
  <si>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</si>
  <si>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</si>
  <si>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</si>
  <si>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</si>
  <si>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</si>
  <si>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</si>
  <si>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</si>
  <si>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</si>
  <si>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</si>
  <si>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</si>
  <si>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</si>
  <si>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</si>
  <si>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</si>
  <si>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</si>
  <si>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</si>
  <si>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</si>
  <si>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</si>
  <si>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</si>
  <si>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</si>
  <si>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</si>
  <si>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</si>
  <si>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</si>
  <si>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</si>
  <si>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</si>
  <si>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</si>
  <si>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</si>
  <si>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</si>
  <si>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</si>
  <si>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</si>
  <si>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</si>
  <si>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</si>
  <si>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</si>
  <si>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</si>
  <si>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</si>
  <si>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</si>
  <si>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</si>
  <si>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</si>
  <si>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</si>
  <si>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</si>
  <si>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</si>
  <si>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</si>
  <si>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</si>
  <si>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</si>
  <si>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</si>
  <si>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</si>
  <si>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</si>
  <si>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</si>
  <si>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</si>
  <si>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</si>
  <si>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</si>
  <si>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</si>
  <si>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</si>
  <si>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</si>
  <si>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</si>
  <si>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</si>
  <si>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</si>
  <si>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</si>
  <si>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</si>
  <si>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</si>
  <si>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</si>
  <si>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</si>
  <si>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</si>
  <si>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</si>
  <si>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</si>
  <si>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</si>
  <si>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</si>
  <si>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</si>
  <si>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</si>
  <si>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</si>
  <si>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</si>
  <si>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</si>
  <si>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</si>
  <si>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</si>
  <si>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</si>
  <si>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</si>
  <si>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</si>
  <si>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</si>
  <si>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</si>
  <si>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</si>
  <si>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</si>
  <si>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</si>
  <si>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</si>
  <si>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</si>
  <si>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</si>
  <si>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</si>
  <si>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</si>
  <si>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</si>
  <si>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</si>
  <si>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</si>
  <si>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</si>
  <si>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</si>
  <si>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</si>
  <si>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</si>
  <si>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</si>
  <si>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</si>
  <si>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</si>
  <si>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</si>
  <si>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</si>
  <si>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</si>
  <si>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</si>
  <si>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</si>
  <si>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</si>
  <si>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</si>
  <si>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</si>
  <si>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</si>
  <si>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</si>
  <si>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</si>
  <si>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</si>
  <si>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</si>
  <si>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</si>
  <si>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</si>
  <si>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</si>
  <si>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</si>
  <si>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</si>
  <si>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</si>
  <si>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</si>
  <si>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</si>
  <si>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</si>
  <si>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</si>
  <si>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</si>
  <si>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</si>
  <si>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</si>
  <si>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</si>
  <si>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</si>
  <si>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</si>
  <si>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</si>
  <si>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</si>
  <si>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</si>
  <si>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</si>
  <si>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</si>
  <si>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</si>
  <si>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</si>
  <si>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</si>
  <si>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</si>
  <si>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</si>
  <si>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</si>
  <si>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</si>
  <si>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</si>
  <si>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</si>
  <si>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</si>
  <si>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</si>
  <si>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</si>
  <si>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</si>
  <si>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</si>
  <si>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</si>
  <si>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</si>
  <si>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</si>
  <si>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</si>
  <si>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</si>
  <si>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</si>
  <si>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</si>
  <si>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</si>
  <si>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</si>
  <si>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</si>
  <si>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</si>
  <si>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</si>
  <si>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</si>
  <si>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</si>
  <si>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</si>
  <si>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</si>
  <si>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</si>
  <si>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</si>
  <si>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</si>
  <si>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</si>
  <si>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</si>
  <si>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</si>
  <si>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</si>
  <si>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</si>
  <si>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</si>
  <si>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</si>
  <si>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</si>
  <si>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</si>
  <si>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</si>
  <si>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</si>
  <si>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</si>
  <si>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</si>
  <si>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</si>
  <si>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</si>
  <si>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</si>
  <si>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</si>
  <si>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</si>
  <si>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</si>
  <si>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</si>
  <si>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</si>
  <si>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</si>
  <si>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</si>
  <si>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</si>
  <si>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</si>
  <si>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</si>
  <si>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</si>
  <si>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</si>
  <si>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</si>
  <si>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</si>
  <si>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</si>
  <si>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</si>
  <si>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</si>
  <si>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</si>
  <si>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</si>
  <si>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</si>
  <si>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</si>
  <si>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</si>
  <si>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</si>
  <si>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</si>
  <si>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</si>
  <si>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</si>
  <si>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</si>
  <si>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</si>
  <si>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</si>
  <si>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</si>
  <si>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</si>
  <si>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</si>
  <si>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</si>
  <si>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</si>
  <si>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</si>
  <si>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</si>
  <si>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</si>
  <si>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</si>
  <si>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</si>
  <si>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</si>
  <si>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</si>
  <si>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</si>
  <si>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</si>
  <si>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</si>
  <si>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</si>
  <si>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</si>
  <si>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</si>
  <si>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</si>
  <si>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</si>
  <si>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</si>
  <si>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</si>
  <si>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</si>
  <si>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</si>
  <si>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</si>
  <si>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</si>
  <si>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</si>
  <si>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</si>
  <si>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</si>
  <si>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</si>
  <si>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</si>
  <si>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</si>
  <si>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</si>
  <si>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</si>
  <si>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</si>
  <si>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</si>
  <si>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</si>
  <si>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</si>
  <si>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</si>
  <si>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</si>
  <si>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</si>
  <si>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</si>
  <si>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</si>
  <si>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</si>
  <si>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</si>
  <si>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</si>
  <si>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</si>
  <si>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</si>
  <si>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</si>
  <si>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</si>
  <si>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</si>
  <si>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</si>
  <si>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</si>
  <si>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</si>
  <si>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</si>
  <si>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</si>
  <si>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</si>
  <si>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</si>
  <si>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</si>
  <si>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</si>
  <si>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</si>
  <si>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</si>
  <si>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</si>
  <si>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</si>
  <si>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</si>
  <si>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</si>
  <si>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</si>
  <si>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</si>
  <si>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</si>
  <si>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</si>
  <si>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</si>
  <si>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</si>
  <si>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</si>
  <si>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</si>
  <si>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</si>
  <si>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</si>
  <si>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</si>
  <si>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</si>
  <si>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</si>
  <si>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</si>
  <si>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</si>
  <si>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</si>
  <si>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</si>
  <si>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</si>
  <si>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</si>
  <si>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</si>
  <si>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</si>
  <si>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</si>
  <si>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</si>
  <si>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</si>
  <si>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</si>
  <si>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</si>
  <si>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</si>
  <si>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</si>
  <si>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</si>
  <si>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</si>
  <si>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</si>
  <si>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</si>
  <si>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</si>
  <si>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</si>
  <si>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</si>
  <si>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</si>
  <si>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</si>
  <si>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</si>
  <si>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</si>
  <si>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</si>
  <si>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</si>
  <si>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</si>
  <si>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</si>
  <si>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</si>
  <si>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</si>
  <si>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</si>
  <si>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</si>
  <si>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</si>
  <si>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</si>
  <si>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</si>
  <si>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</si>
  <si>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</si>
  <si>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</si>
  <si>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</si>
  <si>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</si>
  <si>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</si>
  <si>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</si>
  <si>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</si>
  <si>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</si>
  <si>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</si>
  <si>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</si>
  <si>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</si>
  <si>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</si>
  <si>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</si>
  <si>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</si>
  <si>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</si>
  <si>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</si>
  <si>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</si>
  <si>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</si>
  <si>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</si>
  <si>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</si>
  <si>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</si>
  <si>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</si>
  <si>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</si>
  <si>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</si>
  <si>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</si>
  <si>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</si>
  <si>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</si>
  <si>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</si>
  <si>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</si>
  <si>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</si>
  <si>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</si>
  <si>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</si>
  <si>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</si>
  <si>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</si>
  <si>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</si>
  <si>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</si>
  <si>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</si>
  <si>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</si>
  <si>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</si>
  <si>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</si>
  <si>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</si>
  <si>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</si>
  <si>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</si>
  <si>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</si>
  <si>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</si>
  <si>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</si>
  <si>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</si>
  <si>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</si>
  <si>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</si>
  <si>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</si>
  <si>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</si>
  <si>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</si>
  <si>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</si>
  <si>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</si>
  <si>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</si>
  <si>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</si>
  <si>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</si>
  <si>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</si>
  <si>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</si>
  <si>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</si>
  <si>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</si>
  <si>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</si>
  <si>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</si>
  <si>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</si>
  <si>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</si>
  <si>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</si>
  <si>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</si>
  <si>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</si>
  <si>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</si>
  <si>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</si>
  <si>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</si>
  <si>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</si>
  <si>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</si>
  <si>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</si>
  <si>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</si>
  <si>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</si>
  <si>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</si>
  <si>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</si>
  <si>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</si>
  <si>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</si>
  <si>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</si>
  <si>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</si>
  <si>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</si>
  <si>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</si>
  <si>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</si>
  <si>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</si>
  <si>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</si>
  <si>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</si>
  <si>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</si>
  <si>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</si>
  <si>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</si>
  <si>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</si>
  <si>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</si>
  <si>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</si>
  <si>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</si>
  <si>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</si>
  <si>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</si>
  <si>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</si>
  <si>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</si>
  <si>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</si>
  <si>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</si>
  <si>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</si>
  <si>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</si>
  <si>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</si>
  <si>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</si>
  <si>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</si>
  <si>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</si>
  <si>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</si>
  <si>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</si>
  <si>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</si>
  <si>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</si>
  <si>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</si>
  <si>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</si>
  <si>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</si>
  <si>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</si>
  <si>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</si>
  <si>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</si>
  <si>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</si>
  <si>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</si>
  <si>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</si>
  <si>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</si>
  <si>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</si>
  <si>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</si>
  <si>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</si>
  <si>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</si>
  <si>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</si>
  <si>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</si>
  <si>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</si>
  <si>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</si>
  <si>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</si>
  <si>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</si>
  <si>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</si>
  <si>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</si>
  <si>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</si>
  <si>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</si>
  <si>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</si>
  <si>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</si>
  <si>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</si>
  <si>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</si>
  <si>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</si>
  <si>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</si>
  <si>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</si>
  <si>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</si>
  <si>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</si>
  <si>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</si>
  <si>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</si>
  <si>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</si>
  <si>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</si>
  <si>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</si>
  <si>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</si>
  <si>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</si>
  <si>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</si>
  <si>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</si>
  <si>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</si>
  <si>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</si>
  <si>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</si>
  <si>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</si>
  <si>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</si>
  <si>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</si>
  <si>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</si>
  <si>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</si>
  <si>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</si>
  <si>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</si>
  <si>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</si>
  <si>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</si>
  <si>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</si>
  <si>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</si>
  <si>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</si>
  <si>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</si>
  <si>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</si>
  <si>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</si>
  <si>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</si>
  <si>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</si>
  <si>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</si>
  <si>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</si>
  <si>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</si>
  <si>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</si>
  <si>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</si>
  <si>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</si>
  <si>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</si>
  <si>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</si>
  <si>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</si>
  <si>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</si>
  <si>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</si>
  <si>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</si>
  <si>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</si>
  <si>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</si>
  <si>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</si>
  <si>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</si>
  <si>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</si>
  <si>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</si>
  <si>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</si>
  <si>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</si>
  <si>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</si>
  <si>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</si>
  <si>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</si>
  <si>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</si>
  <si>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</si>
  <si>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</si>
  <si>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</si>
  <si>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</si>
  <si>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</si>
  <si>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</si>
  <si>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</si>
  <si>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</si>
  <si>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</si>
  <si>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</si>
  <si>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</si>
  <si>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</si>
  <si>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</si>
  <si>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</si>
  <si>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</si>
  <si>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</si>
  <si>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</si>
  <si>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</si>
  <si>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</si>
  <si>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</si>
  <si>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</si>
  <si>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</si>
  <si>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</si>
  <si>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</si>
  <si>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</si>
  <si>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</si>
  <si>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</si>
  <si>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</si>
  <si>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</si>
  <si>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</si>
  <si>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</si>
  <si>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</si>
  <si>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</si>
  <si>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</si>
  <si>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</si>
  <si>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</si>
  <si>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</si>
  <si>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</si>
  <si>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</si>
  <si>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</si>
  <si>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</si>
  <si>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</si>
  <si>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</si>
  <si>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</si>
  <si>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</si>
  <si>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</si>
  <si>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</si>
  <si>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</si>
  <si>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</si>
  <si>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</si>
  <si>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</si>
  <si>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</si>
  <si>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</si>
  <si>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</si>
  <si>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</si>
  <si>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</si>
  <si>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</si>
  <si>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</si>
  <si>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</si>
  <si>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</si>
  <si>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</si>
  <si>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</si>
  <si>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</si>
  <si>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</si>
  <si>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</si>
  <si>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</si>
  <si>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</si>
  <si>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</si>
  <si>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</si>
  <si>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</si>
  <si>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</si>
  <si>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</si>
  <si>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</si>
  <si>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</si>
  <si>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</si>
  <si>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</si>
  <si>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</si>
  <si>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</si>
  <si>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</si>
  <si>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</si>
  <si>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</si>
  <si>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</si>
  <si>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</si>
  <si>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</si>
  <si>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</si>
  <si>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</si>
  <si>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</si>
  <si>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</si>
  <si>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</si>
  <si>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</si>
  <si>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</si>
  <si>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</si>
  <si>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</si>
  <si>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</si>
  <si>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</si>
  <si>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</si>
  <si>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</si>
  <si>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</si>
  <si>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</si>
  <si>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</si>
  <si>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</si>
  <si>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</si>
  <si>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</si>
  <si>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</si>
  <si>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</si>
  <si>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</si>
  <si>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</si>
  <si>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</si>
  <si>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</si>
  <si>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</si>
  <si>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</si>
  <si>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</si>
  <si>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</si>
  <si>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</si>
  <si>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</si>
  <si>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</si>
  <si>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</si>
  <si>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</si>
  <si>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</si>
  <si>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</si>
  <si>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</si>
  <si>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</si>
  <si>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</si>
  <si>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</si>
  <si>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</si>
  <si>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</si>
  <si>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</si>
  <si>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</si>
  <si>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</si>
  <si>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</si>
  <si>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</si>
  <si>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</si>
  <si>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</si>
  <si>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</si>
  <si>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</si>
  <si>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</si>
  <si>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</si>
  <si>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</si>
  <si>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</si>
  <si>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</si>
  <si>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</si>
  <si>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</si>
  <si>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</si>
  <si>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</si>
  <si>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</si>
  <si>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</si>
  <si>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</si>
  <si>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</si>
  <si>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</si>
  <si>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</si>
  <si>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</si>
  <si>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</si>
  <si>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</si>
  <si>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</si>
  <si>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</si>
  <si>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</si>
  <si>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</si>
  <si>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</si>
  <si>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</si>
  <si>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</si>
  <si>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</si>
  <si>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</si>
  <si>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</si>
  <si>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</si>
  <si>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</si>
  <si>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</si>
  <si>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</si>
  <si>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</si>
  <si>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</si>
  <si>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</si>
  <si>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</si>
  <si>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</si>
  <si>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</si>
  <si>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</si>
  <si>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</si>
  <si>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</si>
  <si>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</si>
  <si>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</si>
  <si>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</si>
  <si>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</si>
  <si>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</si>
  <si>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</si>
  <si>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</si>
  <si>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</si>
  <si>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</si>
  <si>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</si>
  <si>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</si>
  <si>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</si>
  <si>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</si>
  <si>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</si>
  <si>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</si>
  <si>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</si>
  <si>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</si>
  <si>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</si>
  <si>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</si>
  <si>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</si>
  <si>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</si>
  <si>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</si>
  <si>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</si>
  <si>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</si>
  <si>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</si>
  <si>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</si>
  <si>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</si>
  <si>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</si>
  <si>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</si>
  <si>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</si>
  <si>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</si>
  <si>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</si>
  <si>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</si>
  <si>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</si>
  <si>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</si>
  <si>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</si>
  <si>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</si>
  <si>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</si>
  <si>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</si>
  <si>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</si>
  <si>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</si>
  <si>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</si>
  <si>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</si>
  <si>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</si>
  <si>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</si>
  <si>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</si>
  <si>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</si>
  <si>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</si>
  <si>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</si>
  <si>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</si>
  <si>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</si>
  <si>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</si>
  <si>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</si>
  <si>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</si>
  <si>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</si>
  <si>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</si>
  <si>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</si>
  <si>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</si>
  <si>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</si>
  <si>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</si>
  <si>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</si>
  <si>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</si>
  <si>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</si>
  <si>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</si>
  <si>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</si>
  <si>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</si>
  <si>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</si>
  <si>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</si>
  <si>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</si>
  <si>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</si>
  <si>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</si>
  <si>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</si>
  <si>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</si>
  <si>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</si>
  <si>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</si>
  <si>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</si>
  <si>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</si>
  <si>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</si>
  <si>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</si>
  <si>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</si>
  <si>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</si>
  <si>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</si>
  <si>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</si>
  <si>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</si>
  <si>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</si>
  <si>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</si>
  <si>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</si>
  <si>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</si>
  <si>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</si>
  <si>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</si>
  <si>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</si>
  <si>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</si>
  <si>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</si>
  <si>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</si>
  <si>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</si>
  <si>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</si>
  <si>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</si>
  <si>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</si>
  <si>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</si>
  <si>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</si>
  <si>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</si>
  <si>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</si>
  <si>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</si>
  <si>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</si>
  <si>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</si>
  <si>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</si>
  <si>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</si>
  <si>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</si>
  <si>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</si>
  <si>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</si>
  <si>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</si>
  <si>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</si>
  <si>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</si>
  <si>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</si>
  <si>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</si>
  <si>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</si>
  <si>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</si>
  <si>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</si>
  <si>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</si>
  <si>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</si>
  <si>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</si>
  <si>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</si>
  <si>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</si>
  <si>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</si>
  <si>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</si>
  <si>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</si>
  <si>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</si>
  <si>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</si>
  <si>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</si>
  <si>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</si>
  <si>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</si>
  <si>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</si>
  <si>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</si>
  <si>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</si>
  <si>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</si>
  <si>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</si>
  <si>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</si>
  <si>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</si>
  <si>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</si>
  <si>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</si>
  <si>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</si>
  <si>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</si>
  <si>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</si>
  <si>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</si>
  <si>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</si>
  <si>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</si>
  <si>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</si>
  <si>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</si>
  <si>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</si>
  <si>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</si>
  <si>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</si>
  <si>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</si>
  <si>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</si>
  <si>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</si>
  <si>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</si>
  <si>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</si>
  <si>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</si>
  <si>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</si>
  <si>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</si>
  <si>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</si>
  <si>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</si>
  <si>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</si>
  <si>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</si>
  <si>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</si>
  <si>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</si>
  <si>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</si>
  <si>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</si>
  <si>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</si>
  <si>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</si>
  <si>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</si>
  <si>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</si>
  <si>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</si>
  <si>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</si>
  <si>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</si>
  <si>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</si>
  <si>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</si>
  <si>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</si>
  <si>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</si>
  <si>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</si>
  <si>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</si>
  <si>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</si>
  <si>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</si>
  <si>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</si>
  <si>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</si>
  <si>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</si>
  <si>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</si>
  <si>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</si>
  <si>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</si>
  <si>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</si>
  <si>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</si>
  <si>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</si>
  <si>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</si>
  <si>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</si>
  <si>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</si>
  <si>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</si>
  <si>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</si>
  <si>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</si>
  <si>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</si>
  <si>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</si>
  <si>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</si>
  <si>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</si>
  <si>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</si>
  <si>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</si>
  <si>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</si>
  <si>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</si>
  <si>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</si>
  <si>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</si>
  <si>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</si>
  <si>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</si>
  <si>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</si>
  <si>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</si>
  <si>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</si>
  <si>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</si>
  <si>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</si>
  <si>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</si>
  <si>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</si>
  <si>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</si>
  <si>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</si>
  <si>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</si>
  <si>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</si>
  <si>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</si>
  <si>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</si>
  <si>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</si>
  <si>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</si>
  <si>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</si>
  <si>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</si>
  <si>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</si>
  <si>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</si>
  <si>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</si>
  <si>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</si>
  <si>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</si>
  <si>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</si>
  <si>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</si>
  <si>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</si>
  <si>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</si>
  <si>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</si>
  <si>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</si>
  <si>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</si>
  <si>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</si>
  <si>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</si>
  <si>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</si>
  <si>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</si>
  <si>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</si>
  <si>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</si>
  <si>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</si>
  <si>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</si>
  <si>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</si>
  <si>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</si>
  <si>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</si>
  <si>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</si>
  <si>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</si>
  <si>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</si>
  <si>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</si>
  <si>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</si>
  <si>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</si>
  <si>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</si>
  <si>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</si>
  <si>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</si>
  <si>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</si>
  <si>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</si>
  <si>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</si>
  <si>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</si>
  <si>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</si>
  <si>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</si>
  <si>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</si>
  <si>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</si>
  <si>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</si>
  <si>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</si>
  <si>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</si>
  <si>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</si>
  <si>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</si>
  <si>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</si>
  <si>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</si>
  <si>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</si>
  <si>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</si>
  <si>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</si>
  <si>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</si>
  <si>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</si>
  <si>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</si>
  <si>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</si>
  <si>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</si>
  <si>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</si>
  <si>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</si>
  <si>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</si>
  <si>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</si>
  <si>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</si>
  <si>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</si>
  <si>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</si>
  <si>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</si>
  <si>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</si>
  <si>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</si>
  <si>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</si>
  <si>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</si>
  <si>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</si>
  <si>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</si>
  <si>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</si>
  <si>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</si>
  <si>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</si>
  <si>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</si>
  <si>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</si>
  <si>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</si>
  <si>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</si>
  <si>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</si>
  <si>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</si>
  <si>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</si>
  <si>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</si>
  <si>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</si>
  <si>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</si>
  <si>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</si>
  <si>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</si>
  <si>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</si>
  <si>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</si>
  <si>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</si>
  <si>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</si>
  <si>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</si>
  <si>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</si>
  <si>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</si>
  <si>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</si>
  <si>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</si>
  <si>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</si>
  <si>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</si>
  <si>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</si>
  <si>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</si>
  <si>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</si>
  <si>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</si>
  <si>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</si>
  <si>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</si>
  <si>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</si>
  <si>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</si>
  <si>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</si>
  <si>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</si>
  <si>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</si>
  <si>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</si>
  <si>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</si>
  <si>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</si>
  <si>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</si>
  <si>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</si>
  <si>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</si>
  <si>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</si>
  <si>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</si>
  <si>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</si>
  <si>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</si>
  <si>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</si>
  <si>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</si>
  <si>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</si>
  <si>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</si>
  <si>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</si>
  <si>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</si>
  <si>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</si>
  <si>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</si>
  <si>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</si>
  <si>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</si>
  <si>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</si>
  <si>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</si>
  <si>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</si>
  <si>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</si>
  <si>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</si>
  <si>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</si>
  <si>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</si>
  <si>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</si>
  <si>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</si>
  <si>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</si>
  <si>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</si>
  <si>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</si>
  <si>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</si>
  <si>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</si>
  <si>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</si>
  <si>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</si>
  <si>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</si>
  <si>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</si>
  <si>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</si>
  <si>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</si>
  <si>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</si>
  <si>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</si>
  <si>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</si>
  <si>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</si>
  <si>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</si>
  <si>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</si>
  <si>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</si>
  <si>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</si>
  <si>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</si>
  <si>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</si>
  <si>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</si>
  <si>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</si>
  <si>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</si>
  <si>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</si>
  <si>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</si>
  <si>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</si>
  <si>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</si>
  <si>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</si>
  <si>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</si>
  <si>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</si>
  <si>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</si>
  <si>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</si>
  <si>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</si>
  <si>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</si>
  <si>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</si>
  <si>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</si>
  <si>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</si>
  <si>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</si>
  <si>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</si>
  <si>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</si>
  <si>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</si>
  <si>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</si>
  <si>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</si>
  <si>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</si>
  <si>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</si>
  <si>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</si>
  <si>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</si>
  <si>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</si>
  <si>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</si>
  <si>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</si>
  <si>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</si>
  <si>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</si>
  <si>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</si>
  <si>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</si>
  <si>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</si>
  <si>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</si>
  <si>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</si>
  <si>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</si>
  <si>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</si>
  <si>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</si>
  <si>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</si>
  <si>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</si>
  <si>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</si>
  <si>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</si>
  <si>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</si>
  <si>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</si>
  <si>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</si>
  <si>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</si>
  <si>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</si>
  <si>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</si>
  <si>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</si>
  <si>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</si>
  <si>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</si>
  <si>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</si>
  <si>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</si>
  <si>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</si>
  <si>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</si>
  <si>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</si>
  <si>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</si>
  <si>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</si>
  <si>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</si>
  <si>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</si>
  <si>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</si>
  <si>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</si>
  <si>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</si>
  <si>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</si>
  <si>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</si>
  <si>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</si>
  <si>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</si>
  <si>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</si>
  <si>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</si>
  <si>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</si>
  <si>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</si>
  <si>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</si>
  <si>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</si>
  <si>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</si>
  <si>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</si>
  <si>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</si>
  <si>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</si>
  <si>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</si>
  <si>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</si>
  <si>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</si>
  <si>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</si>
  <si>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</si>
  <si>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</si>
  <si>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</si>
  <si>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</si>
  <si>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</si>
  <si>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</si>
  <si>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</si>
  <si>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</si>
  <si>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</si>
  <si>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</si>
  <si>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</si>
  <si>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</si>
  <si>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</si>
  <si>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</si>
  <si>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</si>
  <si>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</si>
  <si>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</si>
  <si>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</si>
  <si>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</si>
  <si>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</si>
  <si>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</si>
  <si>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</si>
  <si>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</si>
  <si>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</si>
  <si>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</si>
  <si>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</si>
  <si>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</si>
  <si>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</si>
  <si>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</si>
  <si>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</si>
  <si>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</si>
  <si>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</si>
  <si>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</si>
  <si>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</si>
  <si>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</si>
  <si>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</si>
  <si>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</si>
  <si>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</si>
  <si>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</si>
  <si>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</si>
  <si>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</si>
  <si>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</si>
  <si>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</si>
  <si>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</si>
  <si>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</si>
  <si>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</si>
  <si>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</si>
  <si>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</si>
  <si>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</si>
  <si>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</si>
  <si>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</si>
  <si>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</si>
  <si>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</si>
  <si>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</si>
  <si>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</si>
  <si>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</si>
  <si>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</si>
  <si>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</si>
  <si>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</si>
  <si>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</si>
  <si>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</si>
  <si>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</si>
  <si>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</si>
  <si>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</si>
  <si>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</si>
  <si>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</si>
  <si>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</si>
  <si>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</si>
  <si>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</si>
  <si>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</si>
  <si>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</si>
  <si>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</si>
  <si>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</si>
  <si>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</si>
  <si>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</si>
  <si>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</si>
  <si>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</si>
  <si>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</si>
  <si>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</si>
  <si>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</si>
  <si>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</si>
  <si>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</si>
  <si>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</si>
  <si>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</si>
  <si>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</si>
  <si>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</si>
  <si>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</si>
  <si>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</si>
  <si>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</si>
  <si>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</si>
  <si>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</si>
  <si>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</si>
  <si>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</si>
  <si>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</si>
  <si>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</si>
  <si>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</si>
  <si>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</si>
  <si>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</si>
  <si>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</si>
  <si>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</si>
  <si>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</si>
  <si>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</si>
  <si>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</si>
  <si>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</si>
  <si>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</si>
  <si>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</si>
  <si>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</si>
  <si>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</si>
  <si>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</si>
  <si>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</si>
  <si>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</si>
  <si>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</si>
  <si>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</si>
  <si>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</si>
  <si>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</si>
  <si>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</si>
  <si>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</si>
  <si>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</si>
  <si>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</si>
  <si>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</si>
  <si>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</si>
  <si>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</si>
  <si>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</si>
  <si>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</si>
  <si>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</si>
  <si>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</si>
  <si>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</si>
  <si>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</si>
  <si>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</si>
  <si>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</si>
  <si>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</si>
  <si>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</si>
  <si>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</si>
  <si>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</si>
  <si>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</si>
  <si>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</si>
  <si>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</si>
  <si>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</si>
  <si>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</si>
  <si>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</si>
  <si>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</si>
  <si>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</si>
  <si>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</si>
  <si>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</si>
  <si>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</si>
  <si>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</si>
  <si>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</si>
  <si>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</si>
  <si>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</si>
  <si>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</si>
  <si>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</si>
  <si>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</si>
  <si>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</si>
  <si>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</si>
  <si>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</si>
  <si>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</si>
  <si>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</si>
  <si>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</si>
  <si>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</si>
  <si>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</si>
  <si>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</si>
  <si>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</si>
  <si>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</si>
  <si>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</si>
  <si>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</si>
  <si>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</si>
  <si>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</si>
  <si>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</si>
  <si>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</si>
  <si>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</si>
  <si>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</si>
  <si>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</si>
  <si>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</si>
  <si>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</si>
  <si>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</si>
  <si>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</si>
  <si>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</si>
  <si>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</si>
  <si>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</si>
  <si>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</si>
  <si>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</si>
  <si>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</si>
  <si>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</si>
  <si>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</si>
  <si>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</si>
  <si>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</si>
  <si>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</si>
  <si>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</si>
  <si>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</si>
  <si>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</si>
  <si>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</si>
  <si>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</si>
  <si>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</si>
  <si>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</si>
  <si>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</si>
  <si>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</si>
  <si>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</si>
  <si>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</si>
  <si>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</si>
  <si>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</si>
  <si>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</si>
  <si>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</si>
  <si>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</si>
  <si>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</si>
  <si>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</si>
  <si>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</si>
  <si>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</si>
  <si>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#0209118211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</si>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</sst>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7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VIERNES, 20 DE FEBRERO DEL 2015</v>
      </c>
      <c r="E4" s="818"/>
      <c r="F4" s="818"/>
      <c r="G4" s="818"/>
      <c r="H4" s="818"/>
      <c r="I4" s="818"/>
      <c r="J4" s="818"/>
      <c r="K4" s="819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2339.5</v>
      </c>
      <c r="F9" s="374">
        <f>+'BOL-CITTE'!K2</f>
        <v>2339.5</v>
      </c>
      <c r="G9" s="375">
        <f>+'BOL-CITTE'!G63</f>
        <v>1346</v>
      </c>
      <c r="H9" s="374">
        <f ca="1">+'BOL-CITTE'!F63</f>
        <v>0</v>
      </c>
      <c r="I9" s="374">
        <v>0</v>
      </c>
      <c r="J9" s="374">
        <f t="shared" si="0"/>
        <v>993.5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+PACIFIC!F11</f>
        <v>0</v>
      </c>
      <c r="H11" s="374">
        <f>+PACIFIC!E11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0</v>
      </c>
      <c r="F13" s="376">
        <f>+MACHALA!J2</f>
        <v>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11714</v>
      </c>
      <c r="E16" s="374">
        <f>+PATRONATO!C8</f>
        <v>6394.03</v>
      </c>
      <c r="F16" s="374">
        <f>+PATRONATO!C9</f>
        <v>6394.03</v>
      </c>
      <c r="G16" s="374">
        <f>+PATRONATO!G52</f>
        <v>4853.0899999999992</v>
      </c>
      <c r="H16" s="374">
        <f>+PATRONATO!F52</f>
        <v>0</v>
      </c>
      <c r="I16" s="377">
        <v>0</v>
      </c>
      <c r="J16" s="374">
        <f>+F16-G16-I16</f>
        <v>1540.9400000000005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8733.5299999999988</v>
      </c>
      <c r="F17" s="786">
        <f>SUM(F8:F16)</f>
        <v>8733.5299999999988</v>
      </c>
      <c r="G17" s="786">
        <f>SUM(G8:G16)</f>
        <v>6199.0899999999992</v>
      </c>
      <c r="H17" s="786">
        <f ca="1">SUM(H8:H16)</f>
        <v>0</v>
      </c>
      <c r="I17" s="786">
        <f>SUM(I8:I16)</f>
        <v>0</v>
      </c>
      <c r="J17" s="787">
        <f>+J8+J9+J11+J12+J13+J14+J15+J16</f>
        <v>2534.4400000000005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>
        <v>-8550.1200000000008</v>
      </c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295"/>
  <sheetViews>
    <sheetView showGridLines="0" topLeftCell="A31" zoomScale="85" zoomScaleNormal="85" workbookViewId="0">
      <selection activeCell="H47" sqref="H47:H50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18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42055.557644907407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f>3997.16+2396.87</f>
        <v>6394.03</v>
      </c>
      <c r="D8" s="721">
        <f>9167.65+941.24+520+320</f>
        <v>10948.89</v>
      </c>
      <c r="F8" s="46"/>
      <c r="G8" s="47"/>
      <c r="H8" s="46"/>
      <c r="I8" s="47"/>
      <c r="J8" s="399"/>
      <c r="K8" s="46"/>
    </row>
    <row r="9" spans="1:11" ht="15.75">
      <c r="B9" s="41" t="s">
        <v>96</v>
      </c>
      <c r="C9" s="50">
        <f>3997.16+2396.87</f>
        <v>6394.03</v>
      </c>
      <c r="D9" s="721">
        <v>34562.769999999997</v>
      </c>
      <c r="F9" s="46"/>
      <c r="G9" s="47"/>
      <c r="H9" s="46"/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46"/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46"/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6394.03</v>
      </c>
    </row>
    <row r="20" spans="1:9" ht="15.75" thickBot="1">
      <c r="B20" s="40" t="s">
        <v>96</v>
      </c>
      <c r="C20" s="53">
        <f>C9</f>
        <v>6394.03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11878</v>
      </c>
      <c r="E26" s="520">
        <v>276</v>
      </c>
      <c r="F26" s="177"/>
      <c r="G26" s="178">
        <v>708.87</v>
      </c>
      <c r="H26" s="139"/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11889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11902</v>
      </c>
      <c r="B28" s="610">
        <v>42068</v>
      </c>
      <c r="C28" s="611" t="s">
        <v>133</v>
      </c>
      <c r="D28" s="611" t="s">
        <v>11900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11921</v>
      </c>
      <c r="D29" s="611" t="s">
        <v>11922</v>
      </c>
      <c r="E29" s="612">
        <v>314</v>
      </c>
      <c r="F29" s="793"/>
      <c r="G29" s="761">
        <v>639.94000000000005</v>
      </c>
      <c r="H29" s="33"/>
      <c r="I29" s="445"/>
    </row>
    <row r="30" spans="1:9">
      <c r="A30" s="381">
        <v>42045</v>
      </c>
      <c r="B30" s="4">
        <v>42060</v>
      </c>
      <c r="C30" s="7" t="s">
        <v>10536</v>
      </c>
      <c r="D30" s="7" t="s">
        <v>11928</v>
      </c>
      <c r="E30" s="520">
        <v>323</v>
      </c>
      <c r="F30" s="177"/>
      <c r="G30" s="178"/>
      <c r="H30" s="139">
        <v>6415.55</v>
      </c>
    </row>
    <row r="31" spans="1:9">
      <c r="A31" s="381">
        <v>42045</v>
      </c>
      <c r="B31" s="4"/>
      <c r="C31" s="7" t="s">
        <v>11931</v>
      </c>
      <c r="D31" s="7" t="s">
        <v>11934</v>
      </c>
      <c r="E31" s="520">
        <v>326</v>
      </c>
      <c r="F31" s="177"/>
      <c r="G31" s="178"/>
      <c r="H31" s="139">
        <v>288.66000000000003</v>
      </c>
    </row>
    <row r="32" spans="1:9">
      <c r="A32" s="381">
        <v>42046</v>
      </c>
      <c r="B32" s="4"/>
      <c r="C32" s="7" t="s">
        <v>10089</v>
      </c>
      <c r="D32" s="7" t="s">
        <v>11937</v>
      </c>
      <c r="E32" s="520">
        <v>329</v>
      </c>
      <c r="F32" s="177"/>
      <c r="G32" s="178">
        <v>10</v>
      </c>
      <c r="H32" s="139"/>
    </row>
    <row r="33" spans="1:8">
      <c r="A33" s="381">
        <v>42034</v>
      </c>
      <c r="B33" s="4">
        <v>42040</v>
      </c>
      <c r="C33" s="7" t="s">
        <v>7007</v>
      </c>
      <c r="D33" s="7" t="s">
        <v>11872</v>
      </c>
      <c r="E33" s="520">
        <v>266</v>
      </c>
      <c r="F33" s="177"/>
      <c r="G33" s="178">
        <v>500</v>
      </c>
      <c r="H33" s="139"/>
    </row>
    <row r="34" spans="1:8">
      <c r="A34" s="381">
        <v>42044</v>
      </c>
      <c r="B34" s="4"/>
      <c r="C34" s="7" t="s">
        <v>11894</v>
      </c>
      <c r="D34" s="7" t="s">
        <v>11926</v>
      </c>
      <c r="E34" s="520">
        <v>320</v>
      </c>
      <c r="F34" s="177"/>
      <c r="G34" s="178">
        <v>198.16</v>
      </c>
      <c r="H34" s="139"/>
    </row>
    <row r="35" spans="1:8">
      <c r="A35" s="381">
        <v>42047</v>
      </c>
      <c r="B35" s="4">
        <v>42075</v>
      </c>
      <c r="C35" s="7" t="s">
        <v>133</v>
      </c>
      <c r="D35" s="7" t="s">
        <v>11942</v>
      </c>
      <c r="E35" s="520">
        <v>332</v>
      </c>
      <c r="F35" s="177"/>
      <c r="G35" s="178"/>
      <c r="H35" s="139">
        <v>1538.95</v>
      </c>
    </row>
    <row r="36" spans="1:8">
      <c r="A36" s="381">
        <v>42047</v>
      </c>
      <c r="B36" s="4"/>
      <c r="C36" s="7" t="s">
        <v>11941</v>
      </c>
      <c r="D36" s="7" t="s">
        <v>11943</v>
      </c>
      <c r="E36" s="520">
        <v>335</v>
      </c>
      <c r="F36" s="177"/>
      <c r="G36" s="178">
        <v>132</v>
      </c>
      <c r="H36" s="139"/>
    </row>
    <row r="37" spans="1:8">
      <c r="A37" s="381">
        <v>42048</v>
      </c>
      <c r="B37" s="4">
        <v>42060</v>
      </c>
      <c r="C37" s="7" t="s">
        <v>10536</v>
      </c>
      <c r="D37" s="7" t="s">
        <v>11928</v>
      </c>
      <c r="E37" s="520">
        <v>323</v>
      </c>
      <c r="F37" s="177"/>
      <c r="G37" s="178"/>
      <c r="H37" s="139">
        <v>6415.55</v>
      </c>
    </row>
    <row r="38" spans="1:8">
      <c r="A38" s="381">
        <v>42048</v>
      </c>
      <c r="B38" s="4"/>
      <c r="C38" s="7" t="s">
        <v>11931</v>
      </c>
      <c r="D38" s="7" t="s">
        <v>11934</v>
      </c>
      <c r="E38" s="520">
        <v>326</v>
      </c>
      <c r="F38" s="177"/>
      <c r="G38" s="178">
        <v>288.66000000000003</v>
      </c>
      <c r="H38" s="139"/>
    </row>
    <row r="39" spans="1:8">
      <c r="A39" s="381">
        <v>42048</v>
      </c>
      <c r="B39" s="4"/>
      <c r="C39" s="7" t="s">
        <v>10824</v>
      </c>
      <c r="D39" s="7" t="s">
        <v>11951</v>
      </c>
      <c r="E39" s="520">
        <v>340</v>
      </c>
      <c r="F39" s="177"/>
      <c r="G39" s="178">
        <v>150</v>
      </c>
      <c r="H39" s="139"/>
    </row>
    <row r="40" spans="1:8">
      <c r="A40" s="381">
        <v>42048</v>
      </c>
      <c r="B40" s="4"/>
      <c r="C40" s="7" t="s">
        <v>11950</v>
      </c>
      <c r="D40" s="7" t="s">
        <v>11952</v>
      </c>
      <c r="E40" s="520">
        <v>341</v>
      </c>
      <c r="F40" s="177"/>
      <c r="G40" s="178">
        <v>288.66000000000003</v>
      </c>
      <c r="H40" s="139"/>
    </row>
    <row r="41" spans="1:8">
      <c r="A41" s="381">
        <v>42054</v>
      </c>
      <c r="B41" s="4"/>
      <c r="C41" s="7" t="s">
        <v>626</v>
      </c>
      <c r="D41" s="7" t="s">
        <v>11973</v>
      </c>
      <c r="E41" s="520">
        <v>355</v>
      </c>
      <c r="F41" s="177"/>
      <c r="G41" s="178">
        <v>145.19999999999999</v>
      </c>
      <c r="H41" s="139"/>
    </row>
    <row r="42" spans="1:8">
      <c r="A42" s="381">
        <v>42054</v>
      </c>
      <c r="B42" s="4"/>
      <c r="C42" s="7" t="s">
        <v>11961</v>
      </c>
      <c r="D42" s="7" t="s">
        <v>11987</v>
      </c>
      <c r="E42" s="520">
        <v>369</v>
      </c>
      <c r="F42" s="177"/>
      <c r="G42" s="178">
        <v>141.6</v>
      </c>
      <c r="H42" s="139"/>
    </row>
    <row r="43" spans="1:8">
      <c r="A43" s="381">
        <v>42055</v>
      </c>
      <c r="B43" s="4"/>
      <c r="C43" s="7" t="s">
        <v>388</v>
      </c>
      <c r="D43" s="7" t="s">
        <v>11994</v>
      </c>
      <c r="E43" s="520">
        <v>419</v>
      </c>
      <c r="F43" s="177"/>
      <c r="G43" s="178">
        <v>500</v>
      </c>
      <c r="H43" s="139"/>
    </row>
    <row r="44" spans="1:8">
      <c r="A44" s="381">
        <v>42055</v>
      </c>
      <c r="B44" s="4"/>
      <c r="C44" s="7" t="s">
        <v>410</v>
      </c>
      <c r="D44" s="7" t="s">
        <v>11995</v>
      </c>
      <c r="E44" s="520">
        <v>420</v>
      </c>
      <c r="F44" s="177"/>
      <c r="G44" s="178">
        <v>900</v>
      </c>
      <c r="H44" s="139"/>
    </row>
    <row r="45" spans="1:8">
      <c r="A45" s="381">
        <v>42055</v>
      </c>
      <c r="B45" s="4"/>
      <c r="C45" s="7" t="s">
        <v>11993</v>
      </c>
      <c r="D45" s="7" t="s">
        <v>11996</v>
      </c>
      <c r="E45" s="520">
        <v>421</v>
      </c>
      <c r="F45" s="177"/>
      <c r="G45" s="178">
        <v>250</v>
      </c>
      <c r="H45" s="139"/>
    </row>
    <row r="46" spans="1:8">
      <c r="A46" s="381">
        <v>42055</v>
      </c>
      <c r="B46" s="4"/>
      <c r="C46" s="7" t="s">
        <v>158</v>
      </c>
      <c r="D46" s="7" t="s">
        <v>11997</v>
      </c>
      <c r="E46" s="520">
        <v>422</v>
      </c>
      <c r="F46" s="177"/>
      <c r="G46" s="178"/>
      <c r="H46" s="139">
        <v>4729.57</v>
      </c>
    </row>
    <row r="47" spans="1:8">
      <c r="A47" s="381"/>
      <c r="B47" s="4"/>
      <c r="C47" s="7"/>
      <c r="D47" s="7"/>
      <c r="E47" s="520"/>
      <c r="F47" s="177"/>
      <c r="G47" s="445"/>
      <c r="H47" s="178">
        <v>70</v>
      </c>
    </row>
    <row r="48" spans="1:8">
      <c r="A48" s="381"/>
      <c r="B48" s="4"/>
      <c r="C48" s="7"/>
      <c r="D48" s="7"/>
      <c r="E48" s="520"/>
      <c r="F48" s="177"/>
      <c r="G48" s="445"/>
      <c r="H48" s="178">
        <v>249</v>
      </c>
    </row>
    <row r="49" spans="1:9">
      <c r="A49" s="381"/>
      <c r="B49" s="4"/>
      <c r="C49" s="7"/>
      <c r="D49" s="7"/>
      <c r="E49" s="520"/>
      <c r="F49" s="177"/>
      <c r="G49" s="445"/>
      <c r="H49" s="178">
        <v>471.42</v>
      </c>
    </row>
    <row r="50" spans="1:9">
      <c r="A50" s="381"/>
      <c r="B50" s="4"/>
      <c r="C50" s="7"/>
      <c r="D50" s="7"/>
      <c r="E50" s="520"/>
      <c r="F50" s="177"/>
      <c r="G50" s="445"/>
      <c r="H50" s="178">
        <v>389.62</v>
      </c>
    </row>
    <row r="52" spans="1:9" ht="15.75" thickBot="1">
      <c r="C52" s="445"/>
      <c r="D52" s="445"/>
      <c r="F52" s="675">
        <f>SUM(F26:F40)</f>
        <v>0</v>
      </c>
      <c r="G52" s="675">
        <f>SUM(G26:G50)</f>
        <v>4853.0899999999992</v>
      </c>
      <c r="I52" s="445"/>
    </row>
    <row r="53" spans="1:9" ht="15.75" thickTop="1">
      <c r="C53" s="445"/>
      <c r="D53" s="445"/>
      <c r="I53" s="445"/>
    </row>
    <row r="54" spans="1:9">
      <c r="C54" s="445"/>
      <c r="D54" s="445"/>
      <c r="I54" s="445"/>
    </row>
    <row r="55" spans="1:9">
      <c r="A55" s="445" t="s">
        <v>70</v>
      </c>
      <c r="C55" s="445"/>
      <c r="I55" s="445"/>
    </row>
    <row r="56" spans="1:9">
      <c r="C56" s="445"/>
    </row>
    <row r="57" spans="1:9">
      <c r="A57" s="785">
        <v>42032</v>
      </c>
      <c r="C57" s="445"/>
      <c r="I57" s="445"/>
    </row>
    <row r="58" spans="1:9">
      <c r="A58" s="381">
        <v>42032</v>
      </c>
      <c r="B58" s="4"/>
      <c r="C58" s="7" t="s">
        <v>2206</v>
      </c>
      <c r="D58" s="7" t="s">
        <v>11747</v>
      </c>
      <c r="E58" s="520">
        <v>145</v>
      </c>
      <c r="F58" s="103">
        <v>513.03</v>
      </c>
      <c r="G58" s="792"/>
      <c r="I58" s="445"/>
    </row>
    <row r="59" spans="1:9">
      <c r="G59" s="685"/>
      <c r="I59" s="445"/>
    </row>
    <row r="60" spans="1:9">
      <c r="G60" s="685"/>
      <c r="I60" s="445"/>
    </row>
    <row r="61" spans="1:9">
      <c r="A61" s="785">
        <v>42033</v>
      </c>
      <c r="G61" s="685"/>
      <c r="I61" s="445"/>
    </row>
    <row r="62" spans="1:9">
      <c r="A62" s="381">
        <v>42032</v>
      </c>
      <c r="B62" s="4"/>
      <c r="C62" s="7" t="s">
        <v>3502</v>
      </c>
      <c r="D62" s="7" t="s">
        <v>11743</v>
      </c>
      <c r="E62" s="520">
        <v>141</v>
      </c>
      <c r="F62" s="103">
        <v>350</v>
      </c>
      <c r="G62" s="792"/>
      <c r="I62" s="445"/>
    </row>
    <row r="63" spans="1:9">
      <c r="A63" s="381">
        <v>42033</v>
      </c>
      <c r="B63" s="4"/>
      <c r="C63" s="7" t="s">
        <v>1727</v>
      </c>
      <c r="D63" s="7" t="s">
        <v>11749</v>
      </c>
      <c r="E63" s="520">
        <v>147</v>
      </c>
      <c r="F63" s="103">
        <v>30</v>
      </c>
      <c r="G63" s="792"/>
      <c r="I63" s="445"/>
    </row>
    <row r="64" spans="1:9">
      <c r="G64" s="685"/>
      <c r="I64" s="445"/>
    </row>
    <row r="65" spans="1:9">
      <c r="A65" s="785">
        <v>42034</v>
      </c>
      <c r="G65" s="685"/>
      <c r="I65" s="445"/>
    </row>
    <row r="66" spans="1:9">
      <c r="A66" s="381">
        <v>42032</v>
      </c>
      <c r="B66" s="4"/>
      <c r="C66" s="7" t="s">
        <v>4197</v>
      </c>
      <c r="D66" s="7" t="s">
        <v>11748</v>
      </c>
      <c r="E66" s="520">
        <v>146</v>
      </c>
      <c r="F66" s="103">
        <v>377.4</v>
      </c>
      <c r="G66" s="792"/>
      <c r="I66" s="445"/>
    </row>
    <row r="67" spans="1:9">
      <c r="A67" s="381">
        <v>42034</v>
      </c>
      <c r="B67" s="4"/>
      <c r="C67" s="7" t="s">
        <v>9</v>
      </c>
      <c r="D67" s="7" t="s">
        <v>11750</v>
      </c>
      <c r="E67" s="520">
        <v>180</v>
      </c>
      <c r="F67" s="103">
        <v>5000</v>
      </c>
      <c r="G67" s="696"/>
      <c r="I67" s="445"/>
    </row>
    <row r="68" spans="1:9">
      <c r="A68" s="381">
        <v>42034</v>
      </c>
      <c r="B68" s="4"/>
      <c r="C68" s="7" t="s">
        <v>145</v>
      </c>
      <c r="D68" s="7" t="s">
        <v>11751</v>
      </c>
      <c r="E68" s="520">
        <v>181</v>
      </c>
      <c r="F68" s="103">
        <v>500</v>
      </c>
      <c r="G68" s="792"/>
      <c r="I68" s="445"/>
    </row>
    <row r="69" spans="1:9">
      <c r="A69" s="381">
        <v>42034</v>
      </c>
      <c r="B69" s="4"/>
      <c r="C69" s="7" t="s">
        <v>145</v>
      </c>
      <c r="D69" s="7" t="s">
        <v>11752</v>
      </c>
      <c r="E69" s="520">
        <v>182</v>
      </c>
      <c r="F69" s="103">
        <v>238</v>
      </c>
      <c r="G69" s="696"/>
      <c r="I69" s="445"/>
    </row>
    <row r="70" spans="1:9">
      <c r="A70" s="381">
        <v>42034</v>
      </c>
      <c r="B70" s="4"/>
      <c r="C70" s="7" t="s">
        <v>226</v>
      </c>
      <c r="D70" s="7" t="s">
        <v>11754</v>
      </c>
      <c r="E70" s="520">
        <v>184</v>
      </c>
      <c r="F70" s="103">
        <v>381.98</v>
      </c>
      <c r="G70" s="792"/>
      <c r="I70" s="445"/>
    </row>
    <row r="71" spans="1:9">
      <c r="G71" s="685"/>
      <c r="I71" s="445"/>
    </row>
    <row r="72" spans="1:9">
      <c r="A72" s="785">
        <v>42037</v>
      </c>
      <c r="G72" s="685"/>
      <c r="I72" s="445"/>
    </row>
    <row r="73" spans="1:9">
      <c r="A73" s="381">
        <v>42034</v>
      </c>
      <c r="B73" s="4"/>
      <c r="C73" s="7" t="s">
        <v>389</v>
      </c>
      <c r="D73" s="7" t="s">
        <v>11753</v>
      </c>
      <c r="E73" s="520">
        <v>183</v>
      </c>
      <c r="F73" s="103">
        <v>641</v>
      </c>
      <c r="G73" s="792"/>
      <c r="I73" s="445"/>
    </row>
    <row r="74" spans="1:9">
      <c r="A74" s="381">
        <v>42034</v>
      </c>
      <c r="B74" s="4"/>
      <c r="C74" s="7" t="s">
        <v>166</v>
      </c>
      <c r="D74" s="7" t="s">
        <v>11755</v>
      </c>
      <c r="E74" s="520">
        <v>185</v>
      </c>
      <c r="F74" s="103">
        <v>713.23</v>
      </c>
      <c r="G74" s="792"/>
      <c r="I74" s="445"/>
    </row>
    <row r="75" spans="1:9">
      <c r="A75" s="381">
        <v>42034</v>
      </c>
      <c r="B75" s="4"/>
      <c r="C75" s="7" t="s">
        <v>9460</v>
      </c>
      <c r="D75" s="7" t="s">
        <v>11877</v>
      </c>
      <c r="E75" s="520">
        <v>274</v>
      </c>
      <c r="F75" s="103">
        <v>208</v>
      </c>
      <c r="G75" s="792"/>
      <c r="I75" s="445"/>
    </row>
    <row r="76" spans="1:9">
      <c r="A76" s="381">
        <v>42034</v>
      </c>
      <c r="B76" s="4"/>
      <c r="C76" s="7" t="s">
        <v>519</v>
      </c>
      <c r="D76" s="7" t="s">
        <v>11796</v>
      </c>
      <c r="E76" s="520">
        <v>176</v>
      </c>
      <c r="F76" s="103">
        <v>593.63</v>
      </c>
      <c r="G76" s="792"/>
      <c r="I76" s="445"/>
    </row>
    <row r="77" spans="1:9">
      <c r="A77" s="381">
        <v>42034</v>
      </c>
      <c r="B77" s="4"/>
      <c r="C77" s="7" t="s">
        <v>11760</v>
      </c>
      <c r="D77" s="7" t="s">
        <v>11793</v>
      </c>
      <c r="E77" s="520">
        <v>171</v>
      </c>
      <c r="F77" s="103">
        <v>138.77000000000001</v>
      </c>
      <c r="G77" s="792"/>
      <c r="I77" s="445"/>
    </row>
    <row r="78" spans="1:9">
      <c r="A78" s="381">
        <v>42034</v>
      </c>
      <c r="B78" s="4"/>
      <c r="C78" s="7" t="s">
        <v>629</v>
      </c>
      <c r="D78" s="7" t="s">
        <v>11773</v>
      </c>
      <c r="E78" s="520">
        <v>151</v>
      </c>
      <c r="F78" s="103">
        <v>153.78</v>
      </c>
      <c r="G78" s="792"/>
      <c r="I78" s="445"/>
    </row>
    <row r="79" spans="1:9">
      <c r="A79" s="381">
        <v>42034</v>
      </c>
      <c r="B79" s="4"/>
      <c r="C79" s="7" t="s">
        <v>10358</v>
      </c>
      <c r="D79" s="7" t="s">
        <v>11786</v>
      </c>
      <c r="E79" s="520">
        <v>164</v>
      </c>
      <c r="F79" s="103">
        <v>264.95999999999998</v>
      </c>
      <c r="G79" s="792"/>
      <c r="I79" s="445"/>
    </row>
    <row r="80" spans="1:9">
      <c r="A80" s="381">
        <v>42034</v>
      </c>
      <c r="B80" s="4"/>
      <c r="C80" s="7" t="s">
        <v>678</v>
      </c>
      <c r="D80" s="7" t="s">
        <v>11772</v>
      </c>
      <c r="E80" s="520">
        <v>150</v>
      </c>
      <c r="F80" s="103">
        <v>341.5</v>
      </c>
      <c r="G80" s="792"/>
      <c r="I80" s="445"/>
    </row>
    <row r="81" spans="1:9">
      <c r="A81" s="381">
        <v>42034</v>
      </c>
      <c r="B81" s="4"/>
      <c r="C81" s="7" t="s">
        <v>636</v>
      </c>
      <c r="D81" s="7" t="s">
        <v>11789</v>
      </c>
      <c r="E81" s="520">
        <v>167</v>
      </c>
      <c r="F81" s="103">
        <v>217.89</v>
      </c>
      <c r="G81" s="792"/>
      <c r="I81" s="445"/>
    </row>
    <row r="82" spans="1:9">
      <c r="A82" s="381">
        <v>42034</v>
      </c>
      <c r="B82" s="4"/>
      <c r="C82" s="7" t="s">
        <v>2397</v>
      </c>
      <c r="D82" s="7" t="s">
        <v>11783</v>
      </c>
      <c r="E82" s="520">
        <v>161</v>
      </c>
      <c r="F82" s="103">
        <v>217.86</v>
      </c>
      <c r="G82" s="792"/>
      <c r="I82" s="445"/>
    </row>
    <row r="83" spans="1:9">
      <c r="A83" s="381">
        <v>42034</v>
      </c>
      <c r="B83" s="4"/>
      <c r="C83" s="7" t="s">
        <v>492</v>
      </c>
      <c r="D83" s="7" t="s">
        <v>11771</v>
      </c>
      <c r="E83" s="520">
        <v>149</v>
      </c>
      <c r="F83" s="103">
        <v>254.34</v>
      </c>
      <c r="G83" s="792"/>
      <c r="I83" s="445"/>
    </row>
    <row r="84" spans="1:9">
      <c r="A84" s="381">
        <v>42034</v>
      </c>
      <c r="B84" s="4"/>
      <c r="C84" s="7" t="s">
        <v>559</v>
      </c>
      <c r="D84" s="7" t="s">
        <v>11804</v>
      </c>
      <c r="E84" s="520">
        <v>191</v>
      </c>
      <c r="F84" s="103">
        <v>278.02999999999997</v>
      </c>
      <c r="G84" s="792"/>
      <c r="I84" s="445"/>
    </row>
    <row r="85" spans="1:9">
      <c r="A85" s="381">
        <v>42034</v>
      </c>
      <c r="B85" s="4"/>
      <c r="C85" s="7" t="s">
        <v>1703</v>
      </c>
      <c r="D85" s="7" t="s">
        <v>11797</v>
      </c>
      <c r="E85" s="520">
        <v>177</v>
      </c>
      <c r="F85" s="103">
        <v>424.52</v>
      </c>
      <c r="G85" s="792"/>
      <c r="I85" s="445"/>
    </row>
    <row r="86" spans="1:9">
      <c r="A86" s="381">
        <v>42034</v>
      </c>
      <c r="B86" s="4"/>
      <c r="C86" s="7" t="s">
        <v>11759</v>
      </c>
      <c r="D86" s="7" t="s">
        <v>11787</v>
      </c>
      <c r="E86" s="520">
        <v>165</v>
      </c>
      <c r="F86" s="103">
        <v>394.5</v>
      </c>
      <c r="G86" s="792"/>
      <c r="I86" s="445"/>
    </row>
    <row r="87" spans="1:9">
      <c r="A87" s="381">
        <v>42034</v>
      </c>
      <c r="B87" s="4"/>
      <c r="C87" s="7" t="s">
        <v>1032</v>
      </c>
      <c r="D87" s="7" t="s">
        <v>11792</v>
      </c>
      <c r="E87" s="520">
        <v>170</v>
      </c>
      <c r="F87" s="103">
        <v>230.65</v>
      </c>
      <c r="G87" s="792"/>
      <c r="I87" s="445"/>
    </row>
    <row r="88" spans="1:9">
      <c r="A88" s="381">
        <v>42034</v>
      </c>
      <c r="B88" s="4"/>
      <c r="C88" s="7" t="s">
        <v>200</v>
      </c>
      <c r="D88" s="7" t="s">
        <v>11782</v>
      </c>
      <c r="E88" s="520">
        <v>160</v>
      </c>
      <c r="F88" s="103">
        <v>250.47</v>
      </c>
      <c r="G88" s="792"/>
      <c r="I88" s="445"/>
    </row>
    <row r="89" spans="1:9">
      <c r="A89" s="381">
        <v>42034</v>
      </c>
      <c r="B89" s="4"/>
      <c r="C89" s="7" t="s">
        <v>11757</v>
      </c>
      <c r="D89" s="7" t="s">
        <v>11774</v>
      </c>
      <c r="E89" s="520">
        <v>152</v>
      </c>
      <c r="F89" s="103">
        <v>195.46</v>
      </c>
      <c r="G89" s="792"/>
      <c r="I89" s="445"/>
    </row>
    <row r="90" spans="1:9">
      <c r="A90" s="381">
        <v>42034</v>
      </c>
      <c r="B90" s="4"/>
      <c r="C90" s="7" t="s">
        <v>529</v>
      </c>
      <c r="D90" s="7" t="s">
        <v>11818</v>
      </c>
      <c r="E90" s="520">
        <v>205</v>
      </c>
      <c r="F90" s="103">
        <v>286.94</v>
      </c>
      <c r="G90" s="792"/>
      <c r="I90" s="445"/>
    </row>
    <row r="91" spans="1:9">
      <c r="A91" s="381">
        <v>42034</v>
      </c>
      <c r="B91" s="4"/>
      <c r="C91" s="7" t="s">
        <v>11769</v>
      </c>
      <c r="D91" s="7" t="s">
        <v>11863</v>
      </c>
      <c r="E91" s="525">
        <v>252</v>
      </c>
      <c r="F91" s="103">
        <v>195.46</v>
      </c>
      <c r="G91" s="792"/>
      <c r="I91" s="445"/>
    </row>
    <row r="92" spans="1:9">
      <c r="A92" s="381">
        <v>42032</v>
      </c>
      <c r="B92" s="4"/>
      <c r="C92" s="7" t="s">
        <v>11236</v>
      </c>
      <c r="D92" s="7" t="s">
        <v>11744</v>
      </c>
      <c r="E92" s="520">
        <v>142</v>
      </c>
      <c r="F92" s="103">
        <v>182.88</v>
      </c>
      <c r="G92" s="792"/>
      <c r="I92" s="445"/>
    </row>
    <row r="93" spans="1:9">
      <c r="A93" s="381">
        <v>42034</v>
      </c>
      <c r="B93" s="4"/>
      <c r="C93" s="7" t="s">
        <v>635</v>
      </c>
      <c r="D93" s="7" t="s">
        <v>11788</v>
      </c>
      <c r="E93" s="520">
        <v>166</v>
      </c>
      <c r="F93" s="103">
        <v>213.73</v>
      </c>
      <c r="G93" s="792"/>
      <c r="I93" s="445"/>
    </row>
    <row r="94" spans="1:9">
      <c r="A94" s="381">
        <v>42034</v>
      </c>
      <c r="B94" s="4"/>
      <c r="C94" s="7" t="s">
        <v>192</v>
      </c>
      <c r="D94" s="7" t="s">
        <v>11777</v>
      </c>
      <c r="E94" s="520">
        <v>155</v>
      </c>
      <c r="F94" s="103">
        <v>250.47</v>
      </c>
      <c r="G94" s="792"/>
      <c r="I94" s="445"/>
    </row>
    <row r="95" spans="1:9">
      <c r="A95" s="381">
        <v>42034</v>
      </c>
      <c r="B95" s="4"/>
      <c r="C95" s="7" t="s">
        <v>6866</v>
      </c>
      <c r="D95" s="7" t="s">
        <v>11790</v>
      </c>
      <c r="E95" s="520">
        <v>168</v>
      </c>
      <c r="F95" s="103">
        <v>193.74</v>
      </c>
      <c r="G95" s="792"/>
      <c r="I95" s="445"/>
    </row>
    <row r="96" spans="1:9">
      <c r="A96" s="381">
        <v>42034</v>
      </c>
      <c r="B96" s="4"/>
      <c r="C96" s="7" t="s">
        <v>2147</v>
      </c>
      <c r="D96" s="7" t="s">
        <v>11806</v>
      </c>
      <c r="E96" s="520">
        <v>193</v>
      </c>
      <c r="F96" s="103">
        <v>353.28</v>
      </c>
      <c r="G96" s="792"/>
      <c r="I96" s="445"/>
    </row>
    <row r="97" spans="1:9">
      <c r="A97" s="381">
        <v>42034</v>
      </c>
      <c r="B97" s="4"/>
      <c r="C97" s="7" t="s">
        <v>2557</v>
      </c>
      <c r="D97" s="7" t="s">
        <v>11809</v>
      </c>
      <c r="E97" s="520">
        <v>196</v>
      </c>
      <c r="F97" s="103">
        <v>353.28</v>
      </c>
      <c r="G97" s="792"/>
      <c r="I97" s="445"/>
    </row>
    <row r="98" spans="1:9">
      <c r="A98" s="381">
        <v>42034</v>
      </c>
      <c r="B98" s="4"/>
      <c r="C98" s="7" t="s">
        <v>9897</v>
      </c>
      <c r="D98" s="7" t="s">
        <v>11802</v>
      </c>
      <c r="E98" s="520">
        <v>189</v>
      </c>
      <c r="F98" s="103">
        <v>195.46</v>
      </c>
      <c r="G98" s="792"/>
      <c r="I98" s="445"/>
    </row>
    <row r="99" spans="1:9">
      <c r="A99" s="381">
        <v>42034</v>
      </c>
      <c r="B99" s="4"/>
      <c r="C99" s="7" t="s">
        <v>10366</v>
      </c>
      <c r="D99" s="7" t="s">
        <v>11791</v>
      </c>
      <c r="E99" s="520">
        <v>169</v>
      </c>
      <c r="F99" s="103">
        <v>172.98</v>
      </c>
      <c r="G99" s="792"/>
      <c r="I99" s="445"/>
    </row>
    <row r="100" spans="1:9">
      <c r="A100" s="381">
        <v>42034</v>
      </c>
      <c r="B100" s="4"/>
      <c r="C100" s="7" t="s">
        <v>7851</v>
      </c>
      <c r="D100" s="7" t="s">
        <v>11775</v>
      </c>
      <c r="E100" s="520">
        <v>153</v>
      </c>
      <c r="F100" s="103">
        <v>172.98</v>
      </c>
      <c r="G100" s="792"/>
      <c r="I100" s="445"/>
    </row>
    <row r="101" spans="1:9">
      <c r="A101" s="381">
        <v>42034</v>
      </c>
      <c r="B101" s="4"/>
      <c r="C101" s="7" t="s">
        <v>11560</v>
      </c>
      <c r="D101" s="7" t="s">
        <v>11819</v>
      </c>
      <c r="E101" s="520">
        <v>206</v>
      </c>
      <c r="F101" s="103">
        <v>175.91</v>
      </c>
      <c r="G101" s="792"/>
      <c r="I101" s="445"/>
    </row>
    <row r="102" spans="1:9">
      <c r="A102" s="381">
        <v>42034</v>
      </c>
      <c r="B102" s="4"/>
      <c r="C102" s="7" t="s">
        <v>11765</v>
      </c>
      <c r="D102" s="7" t="s">
        <v>11815</v>
      </c>
      <c r="E102" s="520">
        <v>202</v>
      </c>
      <c r="F102" s="103">
        <v>172.98</v>
      </c>
      <c r="G102" s="792"/>
      <c r="I102" s="445"/>
    </row>
    <row r="103" spans="1:9">
      <c r="A103" s="381">
        <v>42034</v>
      </c>
      <c r="B103" s="4"/>
      <c r="C103" s="7" t="s">
        <v>3778</v>
      </c>
      <c r="D103" s="7" t="s">
        <v>11808</v>
      </c>
      <c r="E103" s="520">
        <v>195</v>
      </c>
      <c r="F103" s="103">
        <v>242.59</v>
      </c>
      <c r="G103" s="792"/>
      <c r="I103" s="445"/>
    </row>
    <row r="104" spans="1:9">
      <c r="A104" s="381">
        <v>42034</v>
      </c>
      <c r="B104" s="4"/>
      <c r="C104" s="7" t="s">
        <v>518</v>
      </c>
      <c r="D104" s="7" t="s">
        <v>11865</v>
      </c>
      <c r="E104" s="520">
        <v>255</v>
      </c>
      <c r="F104" s="103">
        <v>263.88</v>
      </c>
      <c r="G104" s="792"/>
      <c r="I104" s="445"/>
    </row>
    <row r="105" spans="1:9">
      <c r="A105" s="381">
        <v>42034</v>
      </c>
      <c r="B105" s="4"/>
      <c r="C105" s="7" t="s">
        <v>6119</v>
      </c>
      <c r="D105" s="7" t="s">
        <v>11785</v>
      </c>
      <c r="E105" s="520">
        <v>163</v>
      </c>
      <c r="F105" s="103">
        <v>235.52</v>
      </c>
      <c r="G105" s="792"/>
      <c r="I105" s="445"/>
    </row>
    <row r="106" spans="1:9">
      <c r="A106" s="381">
        <v>42034</v>
      </c>
      <c r="B106" s="4"/>
      <c r="C106" s="7" t="s">
        <v>503</v>
      </c>
      <c r="D106" s="7" t="s">
        <v>11784</v>
      </c>
      <c r="E106" s="520">
        <v>162</v>
      </c>
      <c r="F106" s="103">
        <v>235.52</v>
      </c>
      <c r="G106" s="792"/>
      <c r="I106" s="445"/>
    </row>
    <row r="107" spans="1:9">
      <c r="A107" s="381">
        <v>42034</v>
      </c>
      <c r="B107" s="4">
        <v>42040</v>
      </c>
      <c r="C107" s="7" t="s">
        <v>9238</v>
      </c>
      <c r="D107" s="7" t="s">
        <v>11864</v>
      </c>
      <c r="E107" s="520">
        <v>254</v>
      </c>
      <c r="F107" s="103">
        <v>700</v>
      </c>
      <c r="G107" s="792"/>
      <c r="I107" s="445"/>
    </row>
    <row r="108" spans="1:9">
      <c r="G108" s="685"/>
      <c r="I108" s="445"/>
    </row>
    <row r="109" spans="1:9">
      <c r="A109" s="785">
        <v>42038</v>
      </c>
      <c r="G109" s="685"/>
      <c r="I109" s="445"/>
    </row>
    <row r="110" spans="1:9">
      <c r="G110" s="685"/>
      <c r="I110" s="445"/>
    </row>
    <row r="111" spans="1:9">
      <c r="A111" s="381">
        <v>42034</v>
      </c>
      <c r="B111" s="4"/>
      <c r="C111" s="7" t="s">
        <v>626</v>
      </c>
      <c r="D111" s="7" t="s">
        <v>11780</v>
      </c>
      <c r="E111" s="520">
        <v>158</v>
      </c>
      <c r="F111" s="103">
        <v>213.73</v>
      </c>
      <c r="G111" s="792"/>
      <c r="I111" s="445"/>
    </row>
    <row r="112" spans="1:9">
      <c r="A112" s="381">
        <v>42034</v>
      </c>
      <c r="B112" s="4"/>
      <c r="C112" s="7" t="s">
        <v>562</v>
      </c>
      <c r="D112" s="7" t="s">
        <v>11816</v>
      </c>
      <c r="E112" s="520">
        <v>203</v>
      </c>
      <c r="F112" s="103">
        <v>268.93</v>
      </c>
      <c r="G112" s="792"/>
      <c r="I112" s="445"/>
    </row>
    <row r="113" spans="1:9">
      <c r="A113" s="381">
        <v>42034</v>
      </c>
      <c r="B113" s="4"/>
      <c r="C113" s="7" t="s">
        <v>5296</v>
      </c>
      <c r="D113" s="7" t="s">
        <v>11799</v>
      </c>
      <c r="E113" s="520">
        <v>179</v>
      </c>
      <c r="F113" s="103">
        <v>294.39999999999998</v>
      </c>
      <c r="G113" s="792"/>
      <c r="I113" s="445"/>
    </row>
    <row r="114" spans="1:9">
      <c r="A114" s="381">
        <v>42034</v>
      </c>
      <c r="B114" s="4"/>
      <c r="C114" s="7" t="s">
        <v>10360</v>
      </c>
      <c r="D114" s="7" t="s">
        <v>11826</v>
      </c>
      <c r="E114" s="520">
        <v>213</v>
      </c>
      <c r="F114" s="103">
        <v>460.5</v>
      </c>
      <c r="G114" s="792"/>
      <c r="I114" s="445"/>
    </row>
    <row r="115" spans="1:9">
      <c r="A115" s="381">
        <v>42034</v>
      </c>
      <c r="B115" s="4"/>
      <c r="C115" s="7" t="s">
        <v>10605</v>
      </c>
      <c r="D115" s="7" t="s">
        <v>11801</v>
      </c>
      <c r="E115" s="520">
        <v>187</v>
      </c>
      <c r="F115" s="103">
        <v>175.91</v>
      </c>
      <c r="G115" s="792"/>
      <c r="I115" s="445"/>
    </row>
    <row r="116" spans="1:9">
      <c r="A116" s="381">
        <v>42034</v>
      </c>
      <c r="B116" s="4"/>
      <c r="C116" s="7" t="s">
        <v>8242</v>
      </c>
      <c r="D116" s="7" t="s">
        <v>11831</v>
      </c>
      <c r="E116" s="520">
        <v>218</v>
      </c>
      <c r="F116" s="103">
        <v>724.76</v>
      </c>
      <c r="G116" s="792"/>
      <c r="I116" s="445"/>
    </row>
    <row r="117" spans="1:9">
      <c r="A117" s="381">
        <v>42034</v>
      </c>
      <c r="B117" s="4"/>
      <c r="C117" s="7" t="s">
        <v>1727</v>
      </c>
      <c r="D117" s="7" t="s">
        <v>11814</v>
      </c>
      <c r="E117" s="520">
        <v>201</v>
      </c>
      <c r="F117" s="103">
        <v>238.02</v>
      </c>
      <c r="G117" s="792"/>
      <c r="I117" s="445"/>
    </row>
    <row r="118" spans="1:9">
      <c r="A118" s="381">
        <v>42034</v>
      </c>
      <c r="B118" s="4"/>
      <c r="C118" s="7" t="s">
        <v>5615</v>
      </c>
      <c r="D118" s="7" t="s">
        <v>11842</v>
      </c>
      <c r="E118" s="520">
        <v>229</v>
      </c>
      <c r="F118" s="103">
        <v>293.19</v>
      </c>
      <c r="G118" s="792"/>
      <c r="I118" s="445"/>
    </row>
    <row r="119" spans="1:9">
      <c r="A119" s="381">
        <v>42034</v>
      </c>
      <c r="B119" s="4"/>
      <c r="C119" s="7" t="s">
        <v>731</v>
      </c>
      <c r="D119" s="7" t="s">
        <v>11824</v>
      </c>
      <c r="E119" s="520">
        <v>211</v>
      </c>
      <c r="F119" s="103">
        <v>857.57</v>
      </c>
      <c r="G119" s="792"/>
      <c r="I119" s="445"/>
    </row>
    <row r="120" spans="1:9">
      <c r="A120" s="381">
        <v>42034</v>
      </c>
      <c r="B120" s="4"/>
      <c r="C120" s="7" t="s">
        <v>531</v>
      </c>
      <c r="D120" s="7" t="s">
        <v>11823</v>
      </c>
      <c r="E120" s="520">
        <v>210</v>
      </c>
      <c r="F120" s="103">
        <v>799.88</v>
      </c>
      <c r="G120" s="792"/>
      <c r="I120" s="445"/>
    </row>
    <row r="121" spans="1:9">
      <c r="A121" s="381">
        <v>42034</v>
      </c>
      <c r="B121" s="4"/>
      <c r="C121" s="7" t="s">
        <v>11438</v>
      </c>
      <c r="D121" s="7" t="s">
        <v>11836</v>
      </c>
      <c r="E121" s="520">
        <v>223</v>
      </c>
      <c r="F121" s="103">
        <v>1314.4</v>
      </c>
      <c r="G121" s="792"/>
      <c r="I121" s="445"/>
    </row>
    <row r="122" spans="1:9">
      <c r="A122" s="381">
        <v>42034</v>
      </c>
      <c r="B122" s="4"/>
      <c r="C122" s="7" t="s">
        <v>11761</v>
      </c>
      <c r="D122" s="7" t="s">
        <v>11794</v>
      </c>
      <c r="E122" s="520">
        <v>172</v>
      </c>
      <c r="F122" s="103">
        <v>104.08</v>
      </c>
      <c r="G122" s="792"/>
      <c r="I122" s="445"/>
    </row>
    <row r="123" spans="1:9">
      <c r="A123" s="381">
        <v>42034</v>
      </c>
      <c r="B123" s="4"/>
      <c r="C123" s="7" t="s">
        <v>2011</v>
      </c>
      <c r="D123" s="7" t="s">
        <v>11817</v>
      </c>
      <c r="E123" s="520">
        <v>204</v>
      </c>
      <c r="F123" s="103">
        <v>264.95999999999998</v>
      </c>
      <c r="G123" s="792"/>
      <c r="I123" s="445"/>
    </row>
    <row r="124" spans="1:9">
      <c r="A124" s="381">
        <v>42034</v>
      </c>
      <c r="B124" s="4"/>
      <c r="C124" s="7" t="s">
        <v>528</v>
      </c>
      <c r="D124" s="7" t="s">
        <v>11812</v>
      </c>
      <c r="E124" s="520">
        <v>199</v>
      </c>
      <c r="F124" s="103">
        <v>340.03</v>
      </c>
      <c r="G124" s="792"/>
      <c r="I124" s="445"/>
    </row>
    <row r="125" spans="1:9">
      <c r="A125" s="381">
        <v>42034</v>
      </c>
      <c r="B125" s="4"/>
      <c r="C125" s="7" t="s">
        <v>11758</v>
      </c>
      <c r="D125" s="7" t="s">
        <v>11781</v>
      </c>
      <c r="E125" s="520">
        <v>159</v>
      </c>
      <c r="F125" s="103">
        <v>341.5</v>
      </c>
      <c r="G125" s="792"/>
      <c r="I125" s="445"/>
    </row>
    <row r="126" spans="1:9">
      <c r="A126" s="381">
        <v>42034</v>
      </c>
      <c r="B126" s="4"/>
      <c r="C126" s="7" t="s">
        <v>8926</v>
      </c>
      <c r="D126" s="7" t="s">
        <v>11807</v>
      </c>
      <c r="E126" s="520">
        <v>194</v>
      </c>
      <c r="F126" s="103">
        <v>202.2</v>
      </c>
      <c r="G126" s="792"/>
      <c r="I126" s="445"/>
    </row>
    <row r="127" spans="1:9">
      <c r="A127" s="381">
        <v>42034</v>
      </c>
      <c r="B127" s="4"/>
      <c r="C127" s="7" t="s">
        <v>9503</v>
      </c>
      <c r="D127" s="7" t="s">
        <v>11776</v>
      </c>
      <c r="E127" s="520">
        <v>154</v>
      </c>
      <c r="F127" s="103">
        <v>172.98</v>
      </c>
      <c r="G127" s="792"/>
      <c r="I127" s="445"/>
    </row>
    <row r="128" spans="1:9">
      <c r="A128" s="381">
        <v>42034</v>
      </c>
      <c r="B128" s="4"/>
      <c r="C128" s="7" t="s">
        <v>11763</v>
      </c>
      <c r="D128" s="7" t="s">
        <v>11798</v>
      </c>
      <c r="E128" s="520">
        <v>178</v>
      </c>
      <c r="F128" s="103">
        <v>172.98</v>
      </c>
      <c r="G128" s="792"/>
      <c r="I128" s="445"/>
    </row>
    <row r="129" spans="1:9">
      <c r="A129" s="381">
        <v>42034</v>
      </c>
      <c r="B129" s="4"/>
      <c r="C129" s="7" t="s">
        <v>10823</v>
      </c>
      <c r="D129" s="7" t="s">
        <v>11811</v>
      </c>
      <c r="E129" s="520">
        <v>198</v>
      </c>
      <c r="F129" s="103">
        <v>231.18</v>
      </c>
      <c r="G129" s="792"/>
      <c r="I129" s="445"/>
    </row>
    <row r="130" spans="1:9">
      <c r="A130" s="381">
        <v>42034</v>
      </c>
      <c r="B130" s="4"/>
      <c r="C130" s="7" t="s">
        <v>497</v>
      </c>
      <c r="D130" s="7" t="s">
        <v>11778</v>
      </c>
      <c r="E130" s="520">
        <v>156</v>
      </c>
      <c r="F130" s="103">
        <v>235.52</v>
      </c>
      <c r="G130" s="792"/>
      <c r="I130" s="445"/>
    </row>
    <row r="131" spans="1:9">
      <c r="A131" s="381">
        <v>42034</v>
      </c>
      <c r="B131" s="4"/>
      <c r="C131" s="7" t="s">
        <v>11762</v>
      </c>
      <c r="D131" s="7" t="s">
        <v>11795</v>
      </c>
      <c r="E131" s="520">
        <v>173</v>
      </c>
      <c r="F131" s="103">
        <v>104.08</v>
      </c>
      <c r="G131" s="792"/>
      <c r="I131" s="445"/>
    </row>
    <row r="132" spans="1:9">
      <c r="A132" s="381">
        <v>42034</v>
      </c>
      <c r="B132" s="4"/>
      <c r="C132" s="7" t="s">
        <v>9045</v>
      </c>
      <c r="D132" s="7" t="s">
        <v>11779</v>
      </c>
      <c r="E132" s="520">
        <v>157</v>
      </c>
      <c r="F132" s="103">
        <v>172.98</v>
      </c>
      <c r="G132" s="792"/>
      <c r="I132" s="445"/>
    </row>
    <row r="133" spans="1:9">
      <c r="A133" s="381">
        <v>42034</v>
      </c>
      <c r="B133" s="4"/>
      <c r="C133" s="7" t="s">
        <v>2013</v>
      </c>
      <c r="D133" s="7" t="s">
        <v>11828</v>
      </c>
      <c r="E133" s="520">
        <v>215</v>
      </c>
      <c r="F133" s="103">
        <v>376.7</v>
      </c>
      <c r="G133" s="792"/>
      <c r="I133" s="445"/>
    </row>
    <row r="134" spans="1:9">
      <c r="A134" s="381">
        <v>42034</v>
      </c>
      <c r="B134" s="4"/>
      <c r="C134" s="7" t="s">
        <v>5113</v>
      </c>
      <c r="D134" s="7" t="s">
        <v>11803</v>
      </c>
      <c r="E134" s="520">
        <v>190</v>
      </c>
      <c r="F134" s="103">
        <v>178.95</v>
      </c>
      <c r="G134" s="792"/>
      <c r="I134" s="445"/>
    </row>
    <row r="135" spans="1:9">
      <c r="A135" s="381">
        <v>42034</v>
      </c>
      <c r="B135" s="4"/>
      <c r="C135" s="7" t="s">
        <v>2671</v>
      </c>
      <c r="D135" s="7" t="s">
        <v>11844</v>
      </c>
      <c r="E135" s="520">
        <v>232</v>
      </c>
      <c r="F135" s="103">
        <v>199.1</v>
      </c>
      <c r="G135" s="792"/>
      <c r="I135" s="445"/>
    </row>
    <row r="136" spans="1:9">
      <c r="A136" s="381">
        <v>42034</v>
      </c>
      <c r="B136" s="4"/>
      <c r="C136" s="7" t="s">
        <v>11764</v>
      </c>
      <c r="D136" s="7" t="s">
        <v>11805</v>
      </c>
      <c r="E136" s="520">
        <v>192</v>
      </c>
      <c r="F136" s="103">
        <v>605.88</v>
      </c>
      <c r="G136" s="792"/>
      <c r="I136" s="445"/>
    </row>
    <row r="138" spans="1:9">
      <c r="A138" s="785">
        <v>42039</v>
      </c>
    </row>
    <row r="139" spans="1:9">
      <c r="A139" s="381">
        <v>42034</v>
      </c>
      <c r="B139" s="4"/>
      <c r="C139" s="7" t="s">
        <v>11767</v>
      </c>
      <c r="D139" s="7" t="s">
        <v>11835</v>
      </c>
      <c r="E139" s="520">
        <v>222</v>
      </c>
      <c r="F139" s="103">
        <v>303.3</v>
      </c>
      <c r="G139" s="792"/>
      <c r="I139" s="445"/>
    </row>
    <row r="140" spans="1:9">
      <c r="A140" s="381">
        <v>42034</v>
      </c>
      <c r="B140" s="4"/>
      <c r="C140" s="7" t="s">
        <v>233</v>
      </c>
      <c r="D140" s="7" t="s">
        <v>11829</v>
      </c>
      <c r="E140" s="520">
        <v>216</v>
      </c>
      <c r="F140" s="103">
        <v>588.79999999999995</v>
      </c>
      <c r="G140" s="792"/>
      <c r="I140" s="445"/>
    </row>
    <row r="141" spans="1:9">
      <c r="A141" s="381">
        <v>42034</v>
      </c>
      <c r="B141" s="4"/>
      <c r="C141" s="7" t="s">
        <v>7850</v>
      </c>
      <c r="D141" s="7" t="s">
        <v>11838</v>
      </c>
      <c r="E141" s="520">
        <v>225</v>
      </c>
      <c r="F141" s="103">
        <v>699.86</v>
      </c>
      <c r="G141" s="792"/>
      <c r="I141" s="445"/>
    </row>
    <row r="142" spans="1:9">
      <c r="A142" s="381">
        <v>42032</v>
      </c>
      <c r="B142" s="4"/>
      <c r="C142" s="7" t="s">
        <v>130</v>
      </c>
      <c r="D142" s="7" t="s">
        <v>11745</v>
      </c>
      <c r="E142" s="520">
        <v>143</v>
      </c>
      <c r="F142" s="103">
        <v>975</v>
      </c>
      <c r="G142" s="792"/>
      <c r="I142" s="445"/>
    </row>
    <row r="143" spans="1:9">
      <c r="A143" s="381">
        <v>42034</v>
      </c>
      <c r="B143" s="4"/>
      <c r="C143" s="7" t="s">
        <v>11377</v>
      </c>
      <c r="D143" s="7" t="s">
        <v>11813</v>
      </c>
      <c r="E143" s="520">
        <v>200</v>
      </c>
      <c r="F143" s="103">
        <v>227.48</v>
      </c>
      <c r="G143" s="792"/>
      <c r="I143" s="445"/>
    </row>
    <row r="144" spans="1:9">
      <c r="A144" s="381">
        <v>42034</v>
      </c>
      <c r="B144" s="4"/>
      <c r="C144" s="7" t="s">
        <v>3924</v>
      </c>
      <c r="D144" s="7" t="s">
        <v>11800</v>
      </c>
      <c r="E144" s="520">
        <v>186</v>
      </c>
      <c r="F144" s="103">
        <v>278.02999999999997</v>
      </c>
      <c r="G144" s="792"/>
      <c r="I144" s="445"/>
    </row>
    <row r="145" spans="1:9">
      <c r="A145" s="381">
        <v>42034</v>
      </c>
      <c r="B145" s="4"/>
      <c r="C145" s="7" t="s">
        <v>9715</v>
      </c>
      <c r="D145" s="7" t="s">
        <v>11830</v>
      </c>
      <c r="E145" s="520">
        <v>217</v>
      </c>
      <c r="F145" s="103">
        <v>444.08</v>
      </c>
      <c r="G145" s="792"/>
      <c r="I145" s="445"/>
    </row>
    <row r="146" spans="1:9">
      <c r="A146" s="381">
        <v>42034</v>
      </c>
      <c r="B146" s="4"/>
      <c r="C146" s="7" t="s">
        <v>120</v>
      </c>
      <c r="D146" s="7" t="s">
        <v>11858</v>
      </c>
      <c r="E146" s="520">
        <v>247</v>
      </c>
      <c r="F146" s="103">
        <v>676</v>
      </c>
      <c r="G146" s="685"/>
      <c r="I146" s="445"/>
    </row>
    <row r="147" spans="1:9">
      <c r="A147" s="381">
        <v>42034</v>
      </c>
      <c r="B147" s="4"/>
      <c r="C147" s="7" t="s">
        <v>354</v>
      </c>
      <c r="D147" s="7" t="s">
        <v>11867</v>
      </c>
      <c r="E147" s="520">
        <v>257</v>
      </c>
      <c r="F147" s="103">
        <v>2242.59</v>
      </c>
      <c r="G147" s="685"/>
      <c r="I147" s="445"/>
    </row>
    <row r="148" spans="1:9">
      <c r="A148" s="381">
        <v>42034</v>
      </c>
      <c r="B148" s="4"/>
      <c r="C148" s="7" t="s">
        <v>468</v>
      </c>
      <c r="D148" s="7" t="s">
        <v>11866</v>
      </c>
      <c r="E148" s="520">
        <v>256</v>
      </c>
      <c r="F148" s="103">
        <v>357.18</v>
      </c>
      <c r="G148" s="792"/>
      <c r="I148" s="445"/>
    </row>
    <row r="149" spans="1:9">
      <c r="A149" s="381">
        <v>42039</v>
      </c>
      <c r="B149" s="4"/>
      <c r="C149" s="7" t="s">
        <v>2897</v>
      </c>
      <c r="D149" s="7" t="s">
        <v>11886</v>
      </c>
      <c r="E149" s="520">
        <v>275</v>
      </c>
      <c r="F149" s="103">
        <v>2000</v>
      </c>
      <c r="G149" s="792"/>
      <c r="I149" s="445"/>
    </row>
    <row r="150" spans="1:9">
      <c r="A150" s="381">
        <v>42039</v>
      </c>
      <c r="B150" s="4"/>
      <c r="C150" s="7" t="s">
        <v>835</v>
      </c>
      <c r="D150" s="7" t="s">
        <v>7991</v>
      </c>
      <c r="E150" s="520">
        <v>280</v>
      </c>
      <c r="F150" s="103">
        <v>1501.36</v>
      </c>
      <c r="G150" s="792"/>
      <c r="I150" s="445"/>
    </row>
    <row r="151" spans="1:9">
      <c r="A151" s="381">
        <v>42039</v>
      </c>
      <c r="B151" s="4"/>
      <c r="C151" s="7" t="s">
        <v>835</v>
      </c>
      <c r="D151" s="7" t="s">
        <v>7991</v>
      </c>
      <c r="E151" s="520">
        <v>283</v>
      </c>
      <c r="F151" s="103">
        <v>380.8</v>
      </c>
      <c r="G151" s="792"/>
      <c r="I151" s="445"/>
    </row>
    <row r="152" spans="1:9">
      <c r="A152" s="381">
        <v>42039</v>
      </c>
      <c r="B152" s="4"/>
      <c r="C152" s="7" t="s">
        <v>468</v>
      </c>
      <c r="D152" s="7" t="s">
        <v>11888</v>
      </c>
      <c r="E152" s="520">
        <v>282</v>
      </c>
      <c r="F152" s="103">
        <v>160</v>
      </c>
      <c r="G152" s="792"/>
      <c r="I152" s="445"/>
    </row>
    <row r="153" spans="1:9">
      <c r="A153" s="381">
        <v>42034</v>
      </c>
      <c r="B153" s="4"/>
      <c r="C153" s="7" t="s">
        <v>10359</v>
      </c>
      <c r="D153" s="7" t="s">
        <v>11820</v>
      </c>
      <c r="E153" s="520">
        <v>207</v>
      </c>
      <c r="F153" s="103">
        <v>556.04999999999995</v>
      </c>
      <c r="G153" s="792"/>
      <c r="I153" s="445"/>
    </row>
    <row r="154" spans="1:9">
      <c r="A154" s="381">
        <v>42034</v>
      </c>
      <c r="B154" s="4"/>
      <c r="C154" s="7" t="s">
        <v>1707</v>
      </c>
      <c r="D154" s="7" t="s">
        <v>11834</v>
      </c>
      <c r="E154" s="520">
        <v>221</v>
      </c>
      <c r="F154" s="103">
        <v>463.88</v>
      </c>
      <c r="G154" s="792"/>
      <c r="I154" s="445"/>
    </row>
    <row r="155" spans="1:9">
      <c r="A155" s="381">
        <v>42034</v>
      </c>
      <c r="B155" s="4"/>
      <c r="C155" s="7" t="s">
        <v>5613</v>
      </c>
      <c r="D155" s="7" t="s">
        <v>11832</v>
      </c>
      <c r="E155" s="520">
        <v>219</v>
      </c>
      <c r="F155" s="103">
        <v>1564.61</v>
      </c>
      <c r="G155" s="792"/>
    </row>
    <row r="156" spans="1:9">
      <c r="A156" s="381">
        <v>42034</v>
      </c>
      <c r="B156" s="4"/>
      <c r="C156" s="7" t="s">
        <v>3529</v>
      </c>
      <c r="D156" s="7" t="s">
        <v>11848</v>
      </c>
      <c r="E156" s="520">
        <v>236</v>
      </c>
      <c r="F156" s="103">
        <v>647.67999999999995</v>
      </c>
      <c r="G156" s="792"/>
      <c r="I156" s="445"/>
    </row>
    <row r="157" spans="1:9">
      <c r="A157" s="381">
        <v>42034</v>
      </c>
      <c r="B157" s="4"/>
      <c r="C157" s="7" t="s">
        <v>4367</v>
      </c>
      <c r="D157" s="7" t="s">
        <v>11854</v>
      </c>
      <c r="E157" s="520">
        <v>243</v>
      </c>
      <c r="F157" s="103">
        <v>312</v>
      </c>
      <c r="G157" s="792"/>
      <c r="I157" s="445"/>
    </row>
    <row r="158" spans="1:9">
      <c r="A158" s="381">
        <v>42039</v>
      </c>
      <c r="B158" s="4"/>
      <c r="C158" s="7" t="s">
        <v>100</v>
      </c>
      <c r="D158" s="7" t="s">
        <v>11892</v>
      </c>
      <c r="E158" s="520">
        <v>288</v>
      </c>
      <c r="F158" s="103">
        <v>500</v>
      </c>
      <c r="G158" s="792"/>
      <c r="I158" s="445"/>
    </row>
    <row r="159" spans="1:9">
      <c r="A159" s="381">
        <v>42034</v>
      </c>
      <c r="B159" s="4"/>
      <c r="C159" s="7" t="s">
        <v>5298</v>
      </c>
      <c r="D159" s="7" t="s">
        <v>11859</v>
      </c>
      <c r="E159" s="520">
        <v>248</v>
      </c>
      <c r="F159" s="103">
        <v>156</v>
      </c>
      <c r="G159" s="792"/>
      <c r="I159" s="445"/>
    </row>
    <row r="160" spans="1:9">
      <c r="A160" s="381">
        <v>42034</v>
      </c>
      <c r="B160" s="4"/>
      <c r="C160" s="7" t="s">
        <v>563</v>
      </c>
      <c r="D160" s="7" t="s">
        <v>11851</v>
      </c>
      <c r="E160" s="520">
        <v>240</v>
      </c>
      <c r="F160" s="103">
        <v>824.32</v>
      </c>
      <c r="G160" s="792"/>
      <c r="I160" s="445"/>
    </row>
    <row r="161" spans="1:9">
      <c r="A161" s="381">
        <v>42034</v>
      </c>
      <c r="B161" s="4"/>
      <c r="C161" s="7" t="s">
        <v>525</v>
      </c>
      <c r="D161" s="7" t="s">
        <v>11810</v>
      </c>
      <c r="E161" s="520">
        <v>197</v>
      </c>
      <c r="F161" s="103">
        <v>432.16</v>
      </c>
      <c r="G161" s="792"/>
    </row>
    <row r="162" spans="1:9">
      <c r="A162" s="381">
        <v>42034</v>
      </c>
      <c r="B162" s="4"/>
      <c r="C162" s="7" t="s">
        <v>5297</v>
      </c>
      <c r="D162" s="7" t="s">
        <v>11857</v>
      </c>
      <c r="E162" s="520">
        <v>246</v>
      </c>
      <c r="F162" s="103">
        <v>457.6</v>
      </c>
      <c r="G162" s="792"/>
      <c r="I162" s="445"/>
    </row>
    <row r="163" spans="1:9">
      <c r="A163" s="381">
        <v>42034</v>
      </c>
      <c r="B163" s="4"/>
      <c r="C163" s="7" t="s">
        <v>558</v>
      </c>
      <c r="D163" s="7" t="s">
        <v>11869</v>
      </c>
      <c r="E163" s="520">
        <v>259</v>
      </c>
      <c r="F163" s="103">
        <v>449.21</v>
      </c>
      <c r="G163" s="792"/>
      <c r="I163" s="445"/>
    </row>
    <row r="164" spans="1:9">
      <c r="A164" s="624">
        <v>42034</v>
      </c>
      <c r="B164" s="610"/>
      <c r="C164" s="611" t="s">
        <v>8678</v>
      </c>
      <c r="D164" s="611" t="s">
        <v>11850</v>
      </c>
      <c r="E164" s="520">
        <v>239</v>
      </c>
      <c r="F164" s="103">
        <v>606.6</v>
      </c>
      <c r="G164" s="792"/>
      <c r="I164" s="445"/>
    </row>
    <row r="165" spans="1:9">
      <c r="A165" s="381">
        <v>42034</v>
      </c>
      <c r="B165" s="4"/>
      <c r="C165" s="7" t="s">
        <v>1633</v>
      </c>
      <c r="D165" s="7" t="s">
        <v>11839</v>
      </c>
      <c r="E165" s="520">
        <v>226</v>
      </c>
      <c r="F165" s="103">
        <v>775.85</v>
      </c>
      <c r="G165" s="792"/>
      <c r="I165" s="445"/>
    </row>
    <row r="166" spans="1:9">
      <c r="A166" s="381">
        <v>42034</v>
      </c>
      <c r="B166" s="4">
        <v>42040</v>
      </c>
      <c r="C166" s="7" t="s">
        <v>11131</v>
      </c>
      <c r="D166" s="7" t="s">
        <v>11881</v>
      </c>
      <c r="E166" s="520">
        <v>279</v>
      </c>
      <c r="F166" s="103">
        <v>800</v>
      </c>
      <c r="G166" s="792"/>
      <c r="I166" s="445"/>
    </row>
    <row r="167" spans="1:9">
      <c r="A167" s="381">
        <v>42034</v>
      </c>
      <c r="B167" s="4"/>
      <c r="C167" s="7" t="s">
        <v>538</v>
      </c>
      <c r="D167" s="7" t="s">
        <v>11837</v>
      </c>
      <c r="E167" s="520">
        <v>224</v>
      </c>
      <c r="F167" s="103">
        <v>941.72</v>
      </c>
      <c r="G167" s="792"/>
      <c r="I167" s="445"/>
    </row>
    <row r="168" spans="1:9">
      <c r="A168" s="624">
        <v>42039</v>
      </c>
      <c r="B168" s="610"/>
      <c r="C168" s="611" t="s">
        <v>120</v>
      </c>
      <c r="D168" s="611" t="s">
        <v>11885</v>
      </c>
      <c r="E168" s="520">
        <v>265</v>
      </c>
      <c r="F168" s="103">
        <v>5410</v>
      </c>
      <c r="G168" s="792"/>
      <c r="I168" s="445"/>
    </row>
    <row r="169" spans="1:9">
      <c r="A169" s="624">
        <v>42039</v>
      </c>
      <c r="B169" s="610"/>
      <c r="C169" s="611" t="s">
        <v>10742</v>
      </c>
      <c r="D169" s="611" t="s">
        <v>11887</v>
      </c>
      <c r="E169" s="520">
        <v>281</v>
      </c>
      <c r="F169" s="103">
        <v>7000</v>
      </c>
      <c r="G169" s="792"/>
      <c r="I169" s="445"/>
    </row>
    <row r="170" spans="1:9">
      <c r="A170" s="626"/>
      <c r="B170" s="108"/>
      <c r="C170" s="109"/>
      <c r="D170" s="109"/>
      <c r="E170" s="532"/>
      <c r="F170" s="125"/>
      <c r="G170" s="792"/>
      <c r="I170" s="445"/>
    </row>
    <row r="171" spans="1:9">
      <c r="A171" s="785">
        <v>42040</v>
      </c>
    </row>
    <row r="172" spans="1:9">
      <c r="A172" s="381">
        <v>42034</v>
      </c>
      <c r="B172" s="4"/>
      <c r="C172" s="7" t="s">
        <v>8661</v>
      </c>
      <c r="D172" s="7" t="s">
        <v>11827</v>
      </c>
      <c r="E172" s="520">
        <v>214</v>
      </c>
      <c r="F172" s="103">
        <v>1321.79</v>
      </c>
      <c r="G172" s="792"/>
    </row>
    <row r="173" spans="1:9">
      <c r="A173" s="381">
        <v>42034</v>
      </c>
      <c r="B173" s="4"/>
      <c r="C173" s="7" t="s">
        <v>8662</v>
      </c>
      <c r="D173" s="7" t="s">
        <v>11841</v>
      </c>
      <c r="E173" s="520">
        <v>228</v>
      </c>
      <c r="F173" s="103">
        <v>1321.79</v>
      </c>
      <c r="G173" s="792"/>
      <c r="I173" s="445"/>
    </row>
    <row r="174" spans="1:9">
      <c r="A174" s="381">
        <v>42034</v>
      </c>
      <c r="B174" s="4"/>
      <c r="C174" s="7" t="s">
        <v>10826</v>
      </c>
      <c r="D174" s="7" t="s">
        <v>11845</v>
      </c>
      <c r="E174" s="520">
        <v>233</v>
      </c>
      <c r="F174" s="103">
        <v>1360.07</v>
      </c>
      <c r="G174" s="792"/>
      <c r="I174" s="445"/>
    </row>
    <row r="175" spans="1:9">
      <c r="A175" s="381">
        <v>42034</v>
      </c>
      <c r="B175" s="4"/>
      <c r="C175" s="7" t="s">
        <v>10824</v>
      </c>
      <c r="D175" s="7" t="s">
        <v>11833</v>
      </c>
      <c r="E175" s="520">
        <v>220</v>
      </c>
      <c r="F175" s="103">
        <v>922.06</v>
      </c>
      <c r="G175" s="792"/>
      <c r="I175" s="445"/>
    </row>
    <row r="176" spans="1:9">
      <c r="A176" s="381">
        <v>42039</v>
      </c>
      <c r="B176" s="4"/>
      <c r="C176" s="7" t="s">
        <v>11896</v>
      </c>
      <c r="D176" s="7" t="s">
        <v>11898</v>
      </c>
      <c r="E176" s="520">
        <v>290</v>
      </c>
      <c r="F176" s="103">
        <v>60</v>
      </c>
      <c r="G176" s="792"/>
      <c r="I176" s="445"/>
    </row>
    <row r="177" spans="1:9">
      <c r="A177" s="381">
        <v>42034</v>
      </c>
      <c r="B177" s="4"/>
      <c r="C177" s="7" t="s">
        <v>11768</v>
      </c>
      <c r="D177" s="7" t="s">
        <v>11853</v>
      </c>
      <c r="E177" s="520">
        <v>242</v>
      </c>
      <c r="F177" s="103">
        <v>156</v>
      </c>
      <c r="G177" s="792"/>
      <c r="I177" s="445"/>
    </row>
    <row r="182" spans="1:9">
      <c r="A182" s="381">
        <v>42034</v>
      </c>
      <c r="B182" s="4"/>
      <c r="C182" s="7" t="s">
        <v>75</v>
      </c>
      <c r="D182" s="7" t="s">
        <v>11862</v>
      </c>
      <c r="E182" s="520">
        <v>251</v>
      </c>
      <c r="F182" s="103">
        <v>156</v>
      </c>
      <c r="G182" s="792"/>
      <c r="I182" s="445"/>
    </row>
    <row r="183" spans="1:9">
      <c r="A183" s="381">
        <v>42034</v>
      </c>
      <c r="B183" s="4"/>
      <c r="C183" s="7" t="s">
        <v>457</v>
      </c>
      <c r="D183" s="7" t="s">
        <v>11873</v>
      </c>
      <c r="E183" s="520">
        <v>268</v>
      </c>
      <c r="F183" s="103">
        <v>1460.06</v>
      </c>
      <c r="G183" s="792"/>
      <c r="I183" s="445"/>
    </row>
    <row r="184" spans="1:9">
      <c r="A184" s="381">
        <v>42034</v>
      </c>
      <c r="B184" s="4"/>
      <c r="C184" s="7" t="s">
        <v>4500</v>
      </c>
      <c r="D184" s="7" t="s">
        <v>11855</v>
      </c>
      <c r="E184" s="520">
        <v>244</v>
      </c>
      <c r="F184" s="103">
        <v>460</v>
      </c>
      <c r="G184" s="792"/>
      <c r="I184" s="445"/>
    </row>
    <row r="189" spans="1:9">
      <c r="A189" s="381">
        <v>42034</v>
      </c>
      <c r="B189" s="4"/>
      <c r="C189" s="7" t="s">
        <v>9368</v>
      </c>
      <c r="D189" s="7" t="s">
        <v>11847</v>
      </c>
      <c r="E189" s="520">
        <v>235</v>
      </c>
      <c r="F189" s="103">
        <v>129.35</v>
      </c>
      <c r="G189" s="792"/>
      <c r="I189" s="445"/>
    </row>
    <row r="191" spans="1:9">
      <c r="A191" s="381">
        <v>42034</v>
      </c>
      <c r="B191" s="4"/>
      <c r="C191" s="7" t="s">
        <v>5617</v>
      </c>
      <c r="D191" s="7" t="s">
        <v>11856</v>
      </c>
      <c r="E191" s="520">
        <v>245</v>
      </c>
      <c r="F191" s="103">
        <v>405.6</v>
      </c>
      <c r="G191" s="792"/>
      <c r="I191" s="445"/>
    </row>
    <row r="193" spans="1:9">
      <c r="A193" s="381">
        <v>42034</v>
      </c>
      <c r="B193" s="4"/>
      <c r="C193" s="7" t="s">
        <v>6376</v>
      </c>
      <c r="D193" s="7" t="s">
        <v>11868</v>
      </c>
      <c r="E193" s="520">
        <v>258</v>
      </c>
      <c r="F193" s="103">
        <v>407.51</v>
      </c>
      <c r="G193" s="792"/>
      <c r="I193" s="445"/>
    </row>
    <row r="195" spans="1:9">
      <c r="A195" s="381">
        <v>42034</v>
      </c>
      <c r="B195" s="4">
        <v>42040</v>
      </c>
      <c r="C195" s="7" t="s">
        <v>896</v>
      </c>
      <c r="D195" s="7" t="s">
        <v>11876</v>
      </c>
      <c r="E195" s="520">
        <v>271</v>
      </c>
      <c r="F195" s="103">
        <v>500</v>
      </c>
      <c r="G195" s="792"/>
      <c r="I195" s="445"/>
    </row>
    <row r="198" spans="1:9">
      <c r="A198" s="381">
        <v>42034</v>
      </c>
      <c r="B198" s="4"/>
      <c r="C198" s="7" t="s">
        <v>369</v>
      </c>
      <c r="D198" s="7" t="s">
        <v>11874</v>
      </c>
      <c r="E198" s="520">
        <v>269</v>
      </c>
      <c r="F198" s="103">
        <v>1471.99</v>
      </c>
      <c r="G198" s="792"/>
      <c r="I198" s="445"/>
    </row>
    <row r="199" spans="1:9">
      <c r="A199" s="381">
        <v>42039</v>
      </c>
      <c r="B199" s="4"/>
      <c r="C199" s="7" t="s">
        <v>10742</v>
      </c>
      <c r="D199" s="7" t="s">
        <v>11887</v>
      </c>
      <c r="E199" s="520">
        <v>281</v>
      </c>
      <c r="F199" s="103">
        <v>7000</v>
      </c>
      <c r="G199" s="792"/>
      <c r="I199" s="445"/>
    </row>
    <row r="200" spans="1:9">
      <c r="A200" s="381">
        <v>42039</v>
      </c>
      <c r="B200" s="4"/>
      <c r="C200" s="7" t="s">
        <v>120</v>
      </c>
      <c r="D200" s="7" t="s">
        <v>11885</v>
      </c>
      <c r="E200" s="520">
        <v>265</v>
      </c>
      <c r="F200" s="103">
        <v>5410</v>
      </c>
      <c r="G200" s="792"/>
      <c r="I200" s="445"/>
    </row>
    <row r="201" spans="1:9">
      <c r="A201" s="381">
        <v>42034</v>
      </c>
      <c r="B201" s="4"/>
      <c r="C201" s="7" t="s">
        <v>456</v>
      </c>
      <c r="D201" s="7" t="s">
        <v>11843</v>
      </c>
      <c r="E201" s="520">
        <v>230</v>
      </c>
      <c r="F201" s="103">
        <v>706.56</v>
      </c>
      <c r="G201" s="792"/>
      <c r="I201" s="445"/>
    </row>
    <row r="203" spans="1:9">
      <c r="A203" s="381">
        <v>42034</v>
      </c>
      <c r="B203" s="4">
        <v>42040</v>
      </c>
      <c r="C203" s="7" t="s">
        <v>662</v>
      </c>
      <c r="D203" s="7" t="s">
        <v>11880</v>
      </c>
      <c r="E203" s="520">
        <v>278</v>
      </c>
      <c r="F203" s="103">
        <v>224.09</v>
      </c>
      <c r="G203" s="792"/>
      <c r="I203" s="445"/>
    </row>
    <row r="204" spans="1:9">
      <c r="A204" s="381">
        <v>42034</v>
      </c>
      <c r="B204" s="4"/>
      <c r="C204" s="7" t="s">
        <v>367</v>
      </c>
      <c r="D204" s="7" t="s">
        <v>11870</v>
      </c>
      <c r="E204" s="520">
        <v>260</v>
      </c>
      <c r="F204" s="103">
        <v>949.21</v>
      </c>
      <c r="G204" s="792"/>
      <c r="I204" s="445"/>
    </row>
    <row r="205" spans="1:9">
      <c r="A205" s="381">
        <v>42039</v>
      </c>
      <c r="B205" s="4"/>
      <c r="C205" s="7" t="s">
        <v>10364</v>
      </c>
      <c r="D205" s="7" t="s">
        <v>11890</v>
      </c>
      <c r="E205" s="520">
        <v>286</v>
      </c>
      <c r="F205" s="103">
        <v>210.04</v>
      </c>
      <c r="G205" s="792"/>
      <c r="I205" s="445"/>
    </row>
    <row r="206" spans="1:9">
      <c r="A206" s="381">
        <v>42034</v>
      </c>
      <c r="B206" s="4"/>
      <c r="C206" s="7" t="s">
        <v>1043</v>
      </c>
      <c r="D206" s="7" t="s">
        <v>11861</v>
      </c>
      <c r="E206" s="520">
        <v>250</v>
      </c>
      <c r="F206" s="103">
        <v>104</v>
      </c>
      <c r="G206" s="792"/>
      <c r="I206" s="445"/>
    </row>
    <row r="207" spans="1:9">
      <c r="A207" s="381">
        <v>42034</v>
      </c>
      <c r="B207" s="4"/>
      <c r="C207" s="7" t="s">
        <v>10150</v>
      </c>
      <c r="D207" s="7" t="s">
        <v>11840</v>
      </c>
      <c r="E207" s="520">
        <v>227</v>
      </c>
      <c r="F207" s="103">
        <v>922.06</v>
      </c>
      <c r="G207" s="792"/>
      <c r="I207" s="445"/>
    </row>
    <row r="208" spans="1:9">
      <c r="A208" s="381">
        <v>42034</v>
      </c>
      <c r="B208" s="4"/>
      <c r="C208" s="7" t="s">
        <v>10604</v>
      </c>
      <c r="D208" s="7" t="s">
        <v>11852</v>
      </c>
      <c r="E208" s="520">
        <v>241</v>
      </c>
      <c r="F208" s="103">
        <v>156</v>
      </c>
      <c r="G208" s="792"/>
      <c r="H208" s="445" t="s">
        <v>853</v>
      </c>
      <c r="I208" s="445"/>
    </row>
    <row r="209" spans="1:9">
      <c r="A209" s="381">
        <v>42041</v>
      </c>
      <c r="B209" s="4"/>
      <c r="C209" s="7" t="s">
        <v>226</v>
      </c>
      <c r="D209" s="7" t="s">
        <v>11906</v>
      </c>
      <c r="E209" s="520">
        <v>297</v>
      </c>
      <c r="F209" s="103">
        <v>398.97</v>
      </c>
      <c r="G209" s="792"/>
      <c r="I209" s="445"/>
    </row>
    <row r="210" spans="1:9">
      <c r="A210" s="381">
        <v>42040</v>
      </c>
      <c r="B210" s="4"/>
      <c r="C210" s="7" t="s">
        <v>3101</v>
      </c>
      <c r="D210" s="7" t="s">
        <v>11905</v>
      </c>
      <c r="E210" s="520">
        <v>296</v>
      </c>
      <c r="F210" s="103">
        <v>185</v>
      </c>
      <c r="G210" s="792"/>
      <c r="I210" s="445"/>
    </row>
    <row r="211" spans="1:9">
      <c r="A211" s="381">
        <v>42040</v>
      </c>
      <c r="B211" s="4"/>
      <c r="C211" s="7" t="s">
        <v>1727</v>
      </c>
      <c r="D211" s="7" t="s">
        <v>11904</v>
      </c>
      <c r="E211" s="520">
        <v>295</v>
      </c>
      <c r="F211" s="103">
        <v>60</v>
      </c>
      <c r="G211" s="792"/>
      <c r="I211" s="445"/>
    </row>
    <row r="212" spans="1:9">
      <c r="A212" s="381">
        <v>42039</v>
      </c>
      <c r="B212" s="4"/>
      <c r="C212" s="7" t="s">
        <v>11897</v>
      </c>
      <c r="D212" s="7" t="s">
        <v>11899</v>
      </c>
      <c r="E212" s="520">
        <v>291</v>
      </c>
      <c r="F212" s="103">
        <v>30</v>
      </c>
      <c r="G212" s="792"/>
      <c r="I212" s="445"/>
    </row>
    <row r="213" spans="1:9">
      <c r="A213" s="381">
        <v>42034</v>
      </c>
      <c r="B213" s="4">
        <v>42040</v>
      </c>
      <c r="C213" s="7" t="s">
        <v>4430</v>
      </c>
      <c r="D213" s="7" t="s">
        <v>11879</v>
      </c>
      <c r="E213" s="520">
        <v>277</v>
      </c>
      <c r="F213" s="103">
        <v>101.6</v>
      </c>
      <c r="G213" s="792"/>
      <c r="I213" s="445"/>
    </row>
    <row r="214" spans="1:9">
      <c r="A214" s="381">
        <v>42041</v>
      </c>
      <c r="B214" s="4"/>
      <c r="C214" s="7" t="s">
        <v>166</v>
      </c>
      <c r="D214" s="7" t="s">
        <v>11911</v>
      </c>
      <c r="E214" s="520">
        <v>304</v>
      </c>
      <c r="F214" s="103">
        <v>325.12</v>
      </c>
      <c r="G214" s="792"/>
      <c r="I214" s="445"/>
    </row>
    <row r="215" spans="1:9">
      <c r="A215" s="381">
        <v>42034</v>
      </c>
      <c r="B215" s="4"/>
      <c r="C215" s="7" t="s">
        <v>5945</v>
      </c>
      <c r="D215" s="7" t="s">
        <v>11849</v>
      </c>
      <c r="E215" s="520">
        <v>238</v>
      </c>
      <c r="F215" s="103">
        <v>647.67999999999995</v>
      </c>
      <c r="G215" s="792"/>
      <c r="I215" s="445"/>
    </row>
    <row r="216" spans="1:9">
      <c r="A216" s="381">
        <v>42041</v>
      </c>
      <c r="B216" s="4">
        <v>42048</v>
      </c>
      <c r="C216" s="7" t="s">
        <v>9195</v>
      </c>
      <c r="D216" s="7" t="s">
        <v>11907</v>
      </c>
      <c r="E216" s="520">
        <v>299</v>
      </c>
      <c r="F216" s="103">
        <v>743.7</v>
      </c>
      <c r="G216" s="792"/>
      <c r="I216" s="445"/>
    </row>
    <row r="217" spans="1:9">
      <c r="A217" s="381">
        <v>42041</v>
      </c>
      <c r="B217" s="4"/>
      <c r="C217" s="7" t="s">
        <v>10536</v>
      </c>
      <c r="D217" s="7" t="s">
        <v>11909</v>
      </c>
      <c r="E217" s="520">
        <v>302</v>
      </c>
      <c r="F217" s="103">
        <v>1792</v>
      </c>
      <c r="G217" s="792"/>
      <c r="I217" s="445"/>
    </row>
    <row r="218" spans="1:9">
      <c r="A218" s="381">
        <v>42041</v>
      </c>
      <c r="B218" s="4"/>
      <c r="C218" s="7" t="s">
        <v>10536</v>
      </c>
      <c r="D218" s="7" t="s">
        <v>11910</v>
      </c>
      <c r="E218" s="520">
        <v>300</v>
      </c>
      <c r="F218" s="103">
        <v>10000</v>
      </c>
      <c r="G218" s="792"/>
      <c r="I218" s="445"/>
    </row>
    <row r="219" spans="1:9">
      <c r="A219" s="381">
        <v>42041</v>
      </c>
      <c r="B219" s="4"/>
      <c r="C219" s="7" t="s">
        <v>10988</v>
      </c>
      <c r="D219" s="7" t="s">
        <v>11920</v>
      </c>
      <c r="E219" s="520">
        <v>311</v>
      </c>
      <c r="F219" s="103">
        <v>500</v>
      </c>
      <c r="G219" s="792"/>
      <c r="I219" s="445"/>
    </row>
    <row r="220" spans="1:9">
      <c r="A220" s="381">
        <v>42041</v>
      </c>
      <c r="B220" s="4"/>
      <c r="C220" s="7" t="s">
        <v>145</v>
      </c>
      <c r="D220" s="7" t="s">
        <v>11916</v>
      </c>
      <c r="E220" s="520">
        <v>307</v>
      </c>
      <c r="F220" s="103">
        <v>506</v>
      </c>
      <c r="G220" s="792"/>
      <c r="I220" s="445"/>
    </row>
    <row r="221" spans="1:9">
      <c r="A221" s="381">
        <v>42034</v>
      </c>
      <c r="B221" s="4"/>
      <c r="C221" s="7" t="s">
        <v>800</v>
      </c>
      <c r="D221" s="7" t="s">
        <v>11822</v>
      </c>
      <c r="E221" s="520">
        <v>209</v>
      </c>
      <c r="F221" s="103">
        <v>1040.8499999999999</v>
      </c>
      <c r="G221" s="792"/>
    </row>
    <row r="222" spans="1:9">
      <c r="A222" s="381">
        <v>42034</v>
      </c>
      <c r="B222" s="4"/>
      <c r="C222" s="7" t="s">
        <v>9499</v>
      </c>
      <c r="D222" s="7" t="s">
        <v>11846</v>
      </c>
      <c r="E222" s="520">
        <v>234</v>
      </c>
      <c r="F222" s="103">
        <v>739.93</v>
      </c>
      <c r="G222" s="792"/>
      <c r="I222" s="445"/>
    </row>
    <row r="223" spans="1:9">
      <c r="A223" s="381">
        <v>42034</v>
      </c>
      <c r="B223" s="4"/>
      <c r="C223" s="7" t="s">
        <v>11770</v>
      </c>
      <c r="D223" s="7" t="s">
        <v>11871</v>
      </c>
      <c r="E223" s="520">
        <v>263</v>
      </c>
      <c r="F223" s="103">
        <v>2500</v>
      </c>
      <c r="G223" s="792"/>
      <c r="I223" s="445"/>
    </row>
    <row r="224" spans="1:9">
      <c r="A224" s="381">
        <v>42044</v>
      </c>
      <c r="B224" s="4"/>
      <c r="C224" s="7" t="s">
        <v>120</v>
      </c>
      <c r="D224" s="7" t="s">
        <v>10772</v>
      </c>
      <c r="E224" s="520">
        <v>315</v>
      </c>
      <c r="F224" s="103">
        <v>2000</v>
      </c>
      <c r="G224" s="792"/>
      <c r="I224" s="445"/>
    </row>
    <row r="225" spans="1:9">
      <c r="A225" s="381">
        <v>42044</v>
      </c>
      <c r="B225" s="4"/>
      <c r="C225" s="7" t="s">
        <v>2897</v>
      </c>
      <c r="D225" s="7" t="s">
        <v>11923</v>
      </c>
      <c r="E225" s="520">
        <v>316</v>
      </c>
      <c r="F225" s="103">
        <v>2500</v>
      </c>
      <c r="G225" s="792"/>
      <c r="I225" s="445"/>
    </row>
    <row r="226" spans="1:9">
      <c r="A226" s="381">
        <v>42044</v>
      </c>
      <c r="B226" s="4"/>
      <c r="C226" s="7" t="s">
        <v>2897</v>
      </c>
      <c r="D226" s="7" t="s">
        <v>4994</v>
      </c>
      <c r="E226" s="520">
        <v>317</v>
      </c>
      <c r="F226" s="103">
        <v>2000</v>
      </c>
      <c r="G226" s="792"/>
      <c r="I226" s="445"/>
    </row>
    <row r="227" spans="1:9">
      <c r="A227" s="381">
        <v>42034</v>
      </c>
      <c r="B227" s="4"/>
      <c r="C227" s="7" t="s">
        <v>11766</v>
      </c>
      <c r="D227" s="7" t="s">
        <v>11825</v>
      </c>
      <c r="E227" s="520">
        <v>212</v>
      </c>
      <c r="F227" s="103">
        <v>1266.18</v>
      </c>
      <c r="G227" s="792"/>
    </row>
    <row r="228" spans="1:9">
      <c r="A228" s="381">
        <v>42034</v>
      </c>
      <c r="B228" s="4"/>
      <c r="C228" s="7" t="s">
        <v>11378</v>
      </c>
      <c r="D228" s="7" t="s">
        <v>11821</v>
      </c>
      <c r="E228" s="520">
        <v>208</v>
      </c>
      <c r="F228" s="103">
        <v>252.75</v>
      </c>
      <c r="G228" s="792"/>
    </row>
    <row r="229" spans="1:9">
      <c r="A229" s="381">
        <v>42041</v>
      </c>
      <c r="B229" s="4"/>
      <c r="C229" s="7" t="s">
        <v>166</v>
      </c>
      <c r="D229" s="7" t="s">
        <v>11911</v>
      </c>
      <c r="E229" s="520">
        <v>304</v>
      </c>
      <c r="F229" s="103">
        <v>325.12</v>
      </c>
      <c r="G229" s="792"/>
      <c r="I229" s="445"/>
    </row>
    <row r="230" spans="1:9">
      <c r="A230" s="381">
        <v>42034</v>
      </c>
      <c r="B230" s="4"/>
      <c r="C230" s="7" t="s">
        <v>1640</v>
      </c>
      <c r="D230" s="7" t="s">
        <v>11860</v>
      </c>
      <c r="E230" s="520">
        <v>249</v>
      </c>
      <c r="F230" s="103">
        <v>156</v>
      </c>
      <c r="G230" s="792"/>
      <c r="I230" s="445"/>
    </row>
    <row r="231" spans="1:9">
      <c r="A231" s="381">
        <v>42041</v>
      </c>
      <c r="B231" s="4">
        <v>42046</v>
      </c>
      <c r="C231" s="7" t="s">
        <v>9238</v>
      </c>
      <c r="D231" s="7" t="s">
        <v>11915</v>
      </c>
      <c r="E231" s="520">
        <v>306</v>
      </c>
      <c r="F231" s="103">
        <v>400</v>
      </c>
      <c r="G231" s="792"/>
      <c r="I231" s="445"/>
    </row>
    <row r="232" spans="1:9">
      <c r="A232" s="381">
        <v>42041</v>
      </c>
      <c r="B232" s="4"/>
      <c r="C232" s="7" t="s">
        <v>941</v>
      </c>
      <c r="D232" s="7" t="s">
        <v>11908</v>
      </c>
      <c r="E232" s="520">
        <v>301</v>
      </c>
      <c r="F232" s="103">
        <v>2502</v>
      </c>
      <c r="G232" s="792"/>
      <c r="I232" s="445"/>
    </row>
    <row r="233" spans="1:9">
      <c r="C233" s="796"/>
      <c r="D233" s="796"/>
      <c r="I233" s="445"/>
    </row>
    <row r="234" spans="1:9">
      <c r="C234" s="796"/>
      <c r="D234" s="796"/>
      <c r="I234" s="445"/>
    </row>
    <row r="235" spans="1:9">
      <c r="A235" s="785">
        <v>42046</v>
      </c>
      <c r="C235" s="796"/>
      <c r="D235" s="796"/>
      <c r="I235" s="445"/>
    </row>
    <row r="236" spans="1:9">
      <c r="A236" s="381">
        <v>42044</v>
      </c>
      <c r="B236" s="4"/>
      <c r="C236" s="7" t="s">
        <v>11894</v>
      </c>
      <c r="D236" s="7" t="s">
        <v>11927</v>
      </c>
      <c r="E236" s="520">
        <v>321</v>
      </c>
      <c r="F236" s="103">
        <v>29.76</v>
      </c>
      <c r="G236" s="792"/>
    </row>
    <row r="237" spans="1:9">
      <c r="A237" s="381">
        <v>42044</v>
      </c>
      <c r="B237" s="4"/>
      <c r="C237" s="7" t="s">
        <v>11894</v>
      </c>
      <c r="D237" s="7" t="s">
        <v>11926</v>
      </c>
      <c r="E237" s="520">
        <v>320</v>
      </c>
      <c r="F237" s="103">
        <v>198.16</v>
      </c>
      <c r="G237" s="792"/>
    </row>
    <row r="238" spans="1:9">
      <c r="A238" s="381">
        <v>42044</v>
      </c>
      <c r="B238" s="4"/>
      <c r="C238" s="7" t="s">
        <v>3751</v>
      </c>
      <c r="D238" s="7" t="s">
        <v>11925</v>
      </c>
      <c r="E238" s="520">
        <v>319</v>
      </c>
      <c r="F238" s="103">
        <v>244.14</v>
      </c>
      <c r="G238" s="792"/>
    </row>
    <row r="239" spans="1:9">
      <c r="A239" s="381">
        <v>42034</v>
      </c>
      <c r="B239" s="4">
        <v>42040</v>
      </c>
      <c r="C239" s="7" t="s">
        <v>7007</v>
      </c>
      <c r="D239" s="7" t="s">
        <v>11872</v>
      </c>
      <c r="E239" s="520">
        <v>266</v>
      </c>
      <c r="F239" s="103">
        <v>500</v>
      </c>
      <c r="G239" s="792"/>
      <c r="I239" s="445"/>
    </row>
    <row r="240" spans="1:9">
      <c r="A240" s="381">
        <v>42041</v>
      </c>
      <c r="B240" s="4">
        <v>42046</v>
      </c>
      <c r="C240" s="7" t="s">
        <v>11131</v>
      </c>
      <c r="D240" s="7" t="s">
        <v>11917</v>
      </c>
      <c r="E240" s="520">
        <v>308</v>
      </c>
      <c r="F240" s="103">
        <v>800</v>
      </c>
      <c r="G240" s="792"/>
      <c r="I240" s="445"/>
    </row>
    <row r="241" spans="1:9">
      <c r="A241" s="381">
        <v>42040</v>
      </c>
      <c r="B241" s="4"/>
      <c r="C241" s="7" t="s">
        <v>11221</v>
      </c>
      <c r="D241" s="7" t="s">
        <v>11901</v>
      </c>
      <c r="E241" s="520">
        <v>293</v>
      </c>
      <c r="F241" s="103">
        <v>1665</v>
      </c>
      <c r="G241" s="792"/>
      <c r="I241" s="445"/>
    </row>
    <row r="242" spans="1:9">
      <c r="A242" s="381">
        <v>42044</v>
      </c>
      <c r="B242" s="4"/>
      <c r="C242" s="7" t="s">
        <v>10742</v>
      </c>
      <c r="D242" s="7" t="s">
        <v>11924</v>
      </c>
      <c r="E242" s="520">
        <v>318</v>
      </c>
      <c r="F242" s="103">
        <v>7575.41</v>
      </c>
      <c r="G242" s="792"/>
    </row>
    <row r="243" spans="1:9">
      <c r="A243" s="381">
        <v>42046</v>
      </c>
      <c r="B243" s="4"/>
      <c r="C243" s="7" t="s">
        <v>970</v>
      </c>
      <c r="D243" s="7" t="s">
        <v>11935</v>
      </c>
      <c r="E243" s="520">
        <v>327</v>
      </c>
      <c r="F243" s="103">
        <v>24994.639999999999</v>
      </c>
      <c r="G243" s="792"/>
    </row>
    <row r="244" spans="1:9">
      <c r="A244" s="381">
        <v>42045</v>
      </c>
      <c r="B244" s="4"/>
      <c r="C244" s="7" t="s">
        <v>11929</v>
      </c>
      <c r="D244" s="7" t="s">
        <v>11933</v>
      </c>
      <c r="E244" s="520">
        <v>325</v>
      </c>
      <c r="F244" s="103">
        <v>100</v>
      </c>
      <c r="G244" s="792"/>
    </row>
    <row r="245" spans="1:9">
      <c r="A245" s="381">
        <v>42045</v>
      </c>
      <c r="B245" s="4"/>
      <c r="C245" s="7" t="s">
        <v>11930</v>
      </c>
      <c r="D245" s="7" t="s">
        <v>11932</v>
      </c>
      <c r="E245" s="520">
        <v>324</v>
      </c>
      <c r="F245" s="103">
        <v>180</v>
      </c>
      <c r="G245" s="792"/>
    </row>
    <row r="246" spans="1:9">
      <c r="A246" s="381">
        <v>42046</v>
      </c>
      <c r="B246" s="4"/>
      <c r="C246" s="7" t="s">
        <v>11938</v>
      </c>
      <c r="D246" s="7" t="s">
        <v>11936</v>
      </c>
      <c r="E246" s="520">
        <v>328</v>
      </c>
      <c r="F246" s="103">
        <v>201.6</v>
      </c>
      <c r="G246" s="792"/>
    </row>
    <row r="247" spans="1:9">
      <c r="A247" s="381">
        <v>42041</v>
      </c>
      <c r="B247" s="4">
        <v>42046</v>
      </c>
      <c r="C247" s="7" t="s">
        <v>1409</v>
      </c>
      <c r="D247" s="7" t="s">
        <v>11918</v>
      </c>
      <c r="E247" s="520">
        <v>309</v>
      </c>
      <c r="F247" s="103">
        <v>200</v>
      </c>
      <c r="G247" s="792"/>
      <c r="I247" s="445"/>
    </row>
    <row r="248" spans="1:9">
      <c r="A248" s="381">
        <v>42034</v>
      </c>
      <c r="B248" s="4"/>
      <c r="C248" s="7" t="s">
        <v>5614</v>
      </c>
      <c r="D248" s="7" t="s">
        <v>11875</v>
      </c>
      <c r="E248" s="520">
        <v>270</v>
      </c>
      <c r="F248" s="103">
        <v>529.91999999999996</v>
      </c>
      <c r="G248" s="792"/>
      <c r="I248" s="445"/>
    </row>
    <row r="249" spans="1:9">
      <c r="A249" s="381">
        <v>42047</v>
      </c>
      <c r="B249" s="4"/>
      <c r="C249" s="7" t="s">
        <v>2897</v>
      </c>
      <c r="D249" s="7" t="s">
        <v>2190</v>
      </c>
      <c r="E249" s="520">
        <v>334</v>
      </c>
      <c r="F249" s="103">
        <v>2000</v>
      </c>
      <c r="G249" s="792"/>
    </row>
    <row r="252" spans="1:9">
      <c r="A252" s="381">
        <v>42047</v>
      </c>
      <c r="B252" s="4"/>
      <c r="C252" s="7" t="s">
        <v>226</v>
      </c>
      <c r="D252" s="7" t="s">
        <v>11944</v>
      </c>
      <c r="E252" s="520">
        <v>336</v>
      </c>
      <c r="F252" s="103">
        <v>300</v>
      </c>
      <c r="G252" s="792"/>
    </row>
    <row r="253" spans="1:9">
      <c r="A253" s="381">
        <v>42047</v>
      </c>
      <c r="B253" s="4"/>
      <c r="C253" s="7" t="s">
        <v>226</v>
      </c>
      <c r="D253" s="7" t="s">
        <v>11947</v>
      </c>
      <c r="E253" s="520">
        <v>338</v>
      </c>
      <c r="F253" s="103">
        <v>403.25</v>
      </c>
      <c r="G253" s="792"/>
    </row>
    <row r="254" spans="1:9">
      <c r="A254" s="381">
        <v>42047</v>
      </c>
      <c r="B254" s="4"/>
      <c r="C254" s="7" t="s">
        <v>10766</v>
      </c>
      <c r="D254" s="7" t="s">
        <v>11948</v>
      </c>
      <c r="E254" s="520">
        <v>339</v>
      </c>
      <c r="F254" s="103">
        <v>652.72</v>
      </c>
      <c r="G254" s="792"/>
    </row>
    <row r="255" spans="1:9">
      <c r="A255" s="381">
        <v>42041</v>
      </c>
      <c r="B255" s="4"/>
      <c r="C255" s="7" t="s">
        <v>1871</v>
      </c>
      <c r="D255" s="7" t="s">
        <v>11912</v>
      </c>
      <c r="E255" s="520">
        <v>305</v>
      </c>
      <c r="F255" s="103">
        <v>115.82</v>
      </c>
      <c r="G255" s="792"/>
      <c r="I255" s="445"/>
    </row>
    <row r="256" spans="1:9">
      <c r="A256" s="381">
        <v>42047</v>
      </c>
      <c r="B256" s="4"/>
      <c r="C256" s="7" t="s">
        <v>100</v>
      </c>
      <c r="D256" s="7" t="s">
        <v>11945</v>
      </c>
      <c r="E256" s="520">
        <v>331</v>
      </c>
      <c r="F256" s="103">
        <v>70</v>
      </c>
      <c r="G256" s="792"/>
    </row>
    <row r="257" spans="1:9">
      <c r="A257" s="381">
        <v>42048</v>
      </c>
      <c r="B257" s="4"/>
      <c r="C257" s="7" t="s">
        <v>2482</v>
      </c>
      <c r="D257" s="7" t="s">
        <v>11954</v>
      </c>
      <c r="E257" s="520">
        <v>343</v>
      </c>
      <c r="F257" s="103">
        <v>500</v>
      </c>
      <c r="G257" s="792"/>
    </row>
    <row r="258" spans="1:9">
      <c r="A258" s="381">
        <v>42041</v>
      </c>
      <c r="B258" s="4">
        <v>42046</v>
      </c>
      <c r="C258" s="7" t="s">
        <v>1288</v>
      </c>
      <c r="D258" s="7" t="s">
        <v>11919</v>
      </c>
      <c r="E258" s="520">
        <v>310</v>
      </c>
      <c r="F258" s="103">
        <v>400</v>
      </c>
      <c r="G258" s="792"/>
      <c r="I258" s="445"/>
    </row>
    <row r="259" spans="1:9">
      <c r="A259" s="381">
        <v>42039</v>
      </c>
      <c r="B259" s="4">
        <v>42046</v>
      </c>
      <c r="C259" s="7" t="s">
        <v>11894</v>
      </c>
      <c r="D259" s="7" t="s">
        <v>11893</v>
      </c>
      <c r="E259" s="520">
        <v>289</v>
      </c>
      <c r="F259" s="103">
        <v>1210.8</v>
      </c>
      <c r="G259" s="792"/>
      <c r="I259" s="445"/>
    </row>
    <row r="260" spans="1:9">
      <c r="A260" s="381">
        <v>42048</v>
      </c>
      <c r="B260" s="4"/>
      <c r="C260" s="7" t="s">
        <v>100</v>
      </c>
      <c r="D260" s="7" t="s">
        <v>11953</v>
      </c>
      <c r="E260" s="520">
        <v>342</v>
      </c>
      <c r="F260" s="103">
        <v>300</v>
      </c>
      <c r="G260" s="792"/>
    </row>
    <row r="261" spans="1:9">
      <c r="A261" s="381">
        <v>42048</v>
      </c>
      <c r="B261" s="4"/>
      <c r="C261" s="7" t="s">
        <v>11131</v>
      </c>
      <c r="D261" s="7" t="s">
        <v>11955</v>
      </c>
      <c r="E261" s="520">
        <v>344</v>
      </c>
      <c r="F261" s="103">
        <v>342.2</v>
      </c>
      <c r="G261" s="792"/>
    </row>
    <row r="264" spans="1:9">
      <c r="A264" s="381">
        <v>42054</v>
      </c>
      <c r="B264" s="4"/>
      <c r="C264" s="7" t="s">
        <v>11990</v>
      </c>
      <c r="D264" s="7" t="s">
        <v>11991</v>
      </c>
      <c r="E264" s="520">
        <v>372</v>
      </c>
      <c r="F264" s="103">
        <v>1709.47</v>
      </c>
      <c r="G264" s="792"/>
    </row>
    <row r="265" spans="1:9">
      <c r="A265" s="381">
        <v>42054</v>
      </c>
      <c r="B265" s="4"/>
      <c r="C265" s="7" t="s">
        <v>635</v>
      </c>
      <c r="D265" s="7" t="s">
        <v>11981</v>
      </c>
      <c r="E265" s="520">
        <v>363</v>
      </c>
      <c r="F265" s="103">
        <v>145.19999999999999</v>
      </c>
      <c r="G265" s="792"/>
    </row>
    <row r="266" spans="1:9">
      <c r="A266" s="381">
        <v>42054</v>
      </c>
      <c r="B266" s="4"/>
      <c r="C266" s="7" t="s">
        <v>3775</v>
      </c>
      <c r="D266" s="7" t="s">
        <v>11978</v>
      </c>
      <c r="E266" s="520">
        <v>360</v>
      </c>
      <c r="F266" s="103">
        <v>160</v>
      </c>
      <c r="G266" s="792"/>
    </row>
    <row r="267" spans="1:9">
      <c r="A267" s="381">
        <v>42054</v>
      </c>
      <c r="B267" s="4"/>
      <c r="C267" s="7" t="s">
        <v>632</v>
      </c>
      <c r="D267" s="7" t="s">
        <v>11977</v>
      </c>
      <c r="E267" s="520">
        <v>359</v>
      </c>
      <c r="F267" s="103">
        <v>160</v>
      </c>
      <c r="G267" s="792"/>
    </row>
    <row r="268" spans="1:9">
      <c r="A268" s="381">
        <v>42054</v>
      </c>
      <c r="B268" s="4"/>
      <c r="C268" s="7" t="s">
        <v>192</v>
      </c>
      <c r="D268" s="7" t="s">
        <v>11970</v>
      </c>
      <c r="E268" s="520">
        <v>352</v>
      </c>
      <c r="F268" s="103">
        <v>170.16</v>
      </c>
      <c r="G268" s="792"/>
    </row>
    <row r="269" spans="1:9">
      <c r="A269" s="381">
        <v>42054</v>
      </c>
      <c r="B269" s="4"/>
      <c r="C269" s="7" t="s">
        <v>636</v>
      </c>
      <c r="D269" s="7" t="s">
        <v>11982</v>
      </c>
      <c r="E269" s="520">
        <v>364</v>
      </c>
      <c r="F269" s="103">
        <v>148.02000000000001</v>
      </c>
      <c r="G269" s="792"/>
    </row>
    <row r="270" spans="1:9">
      <c r="A270" s="381">
        <v>42054</v>
      </c>
      <c r="B270" s="4"/>
      <c r="C270" s="7" t="s">
        <v>200</v>
      </c>
      <c r="D270" s="7" t="s">
        <v>11975</v>
      </c>
      <c r="E270" s="520">
        <v>357</v>
      </c>
      <c r="F270" s="103">
        <v>170.16</v>
      </c>
      <c r="G270" s="792"/>
    </row>
    <row r="271" spans="1:9">
      <c r="A271" s="381">
        <v>42054</v>
      </c>
      <c r="B271" s="4"/>
      <c r="C271" s="7" t="s">
        <v>629</v>
      </c>
      <c r="D271" s="7" t="s">
        <v>11966</v>
      </c>
      <c r="E271" s="520">
        <v>348</v>
      </c>
      <c r="F271" s="103">
        <v>141.6</v>
      </c>
      <c r="G271" s="792"/>
    </row>
    <row r="272" spans="1:9">
      <c r="A272" s="381">
        <v>42054</v>
      </c>
      <c r="B272" s="4"/>
      <c r="C272" s="7" t="s">
        <v>11960</v>
      </c>
      <c r="D272" s="7" t="s">
        <v>11964</v>
      </c>
      <c r="E272" s="520">
        <v>346</v>
      </c>
      <c r="F272" s="103">
        <v>117.33</v>
      </c>
      <c r="G272" s="792"/>
    </row>
    <row r="273" spans="1:9">
      <c r="A273" s="381">
        <v>42039</v>
      </c>
      <c r="B273" s="4"/>
      <c r="C273" s="7" t="s">
        <v>761</v>
      </c>
      <c r="D273" s="7" t="s">
        <v>11891</v>
      </c>
      <c r="E273" s="520">
        <v>287</v>
      </c>
      <c r="F273" s="103">
        <v>352.01</v>
      </c>
      <c r="G273" s="792"/>
      <c r="I273" s="445"/>
    </row>
    <row r="274" spans="1:9">
      <c r="A274" s="381">
        <v>42054</v>
      </c>
      <c r="B274" s="4"/>
      <c r="C274" s="7" t="s">
        <v>492</v>
      </c>
      <c r="D274" s="7" t="s">
        <v>11963</v>
      </c>
      <c r="E274" s="520">
        <v>345</v>
      </c>
      <c r="F274" s="103">
        <v>201.26</v>
      </c>
      <c r="G274" s="792"/>
    </row>
    <row r="275" spans="1:9">
      <c r="A275" s="381">
        <v>42054</v>
      </c>
      <c r="B275" s="4"/>
      <c r="C275" s="7" t="s">
        <v>10358</v>
      </c>
      <c r="D275" s="7" t="s">
        <v>11979</v>
      </c>
      <c r="E275" s="520">
        <v>361</v>
      </c>
      <c r="F275" s="103">
        <v>180</v>
      </c>
      <c r="G275" s="792"/>
    </row>
    <row r="276" spans="1:9">
      <c r="A276" s="381">
        <v>42054</v>
      </c>
      <c r="B276" s="4"/>
      <c r="C276" s="7" t="s">
        <v>11757</v>
      </c>
      <c r="D276" s="7" t="s">
        <v>11967</v>
      </c>
      <c r="E276" s="520">
        <v>349</v>
      </c>
      <c r="F276" s="103">
        <v>160</v>
      </c>
      <c r="G276" s="792"/>
    </row>
    <row r="277" spans="1:9">
      <c r="A277" s="381">
        <v>42054</v>
      </c>
      <c r="B277" s="4"/>
      <c r="C277" s="7" t="s">
        <v>2397</v>
      </c>
      <c r="D277" s="7" t="s">
        <v>11976</v>
      </c>
      <c r="E277" s="520">
        <v>358</v>
      </c>
      <c r="F277" s="103">
        <v>148</v>
      </c>
      <c r="G277" s="792"/>
    </row>
    <row r="278" spans="1:9">
      <c r="A278" s="381">
        <v>42054</v>
      </c>
      <c r="B278" s="4"/>
      <c r="C278" s="7" t="s">
        <v>9503</v>
      </c>
      <c r="D278" s="7" t="s">
        <v>11969</v>
      </c>
      <c r="E278" s="520">
        <v>351</v>
      </c>
      <c r="F278" s="103">
        <v>141.6</v>
      </c>
      <c r="G278" s="792"/>
    </row>
    <row r="279" spans="1:9">
      <c r="A279" s="381">
        <v>42054</v>
      </c>
      <c r="B279" s="4"/>
      <c r="C279" s="7" t="s">
        <v>11962</v>
      </c>
      <c r="D279" s="7" t="s">
        <v>11988</v>
      </c>
      <c r="E279" s="520">
        <v>370</v>
      </c>
      <c r="F279" s="103">
        <v>141.6</v>
      </c>
      <c r="G279" s="792"/>
    </row>
    <row r="280" spans="1:9">
      <c r="A280" s="381">
        <v>42054</v>
      </c>
      <c r="B280" s="4"/>
      <c r="C280" s="7" t="s">
        <v>11760</v>
      </c>
      <c r="D280" s="7" t="s">
        <v>11986</v>
      </c>
      <c r="E280" s="520">
        <v>368</v>
      </c>
      <c r="F280" s="103">
        <v>141.6</v>
      </c>
      <c r="G280" s="792"/>
    </row>
    <row r="281" spans="1:9">
      <c r="A281" s="381">
        <v>42054</v>
      </c>
      <c r="B281" s="4"/>
      <c r="C281" s="7" t="s">
        <v>9689</v>
      </c>
      <c r="D281" s="7" t="s">
        <v>11989</v>
      </c>
      <c r="E281" s="520">
        <v>371</v>
      </c>
      <c r="F281" s="103">
        <v>250</v>
      </c>
      <c r="G281" s="792"/>
    </row>
    <row r="282" spans="1:9">
      <c r="A282" s="381">
        <v>42054</v>
      </c>
      <c r="B282" s="4"/>
      <c r="C282" s="7" t="s">
        <v>678</v>
      </c>
      <c r="D282" s="7" t="s">
        <v>11965</v>
      </c>
      <c r="E282" s="520">
        <v>347</v>
      </c>
      <c r="F282" s="103">
        <v>232</v>
      </c>
      <c r="G282" s="792"/>
    </row>
    <row r="283" spans="1:9">
      <c r="A283" s="381">
        <v>42054</v>
      </c>
      <c r="B283" s="4"/>
      <c r="C283" s="7" t="s">
        <v>6866</v>
      </c>
      <c r="D283" s="7" t="s">
        <v>11983</v>
      </c>
      <c r="E283" s="520">
        <v>365</v>
      </c>
      <c r="F283" s="103">
        <v>152</v>
      </c>
      <c r="G283" s="792"/>
    </row>
    <row r="287" spans="1:9">
      <c r="A287" s="381">
        <v>42047</v>
      </c>
      <c r="B287" s="4"/>
      <c r="C287" s="7" t="s">
        <v>11949</v>
      </c>
      <c r="D287" s="7" t="s">
        <v>11946</v>
      </c>
      <c r="E287" s="520">
        <v>337</v>
      </c>
      <c r="F287" s="103">
        <v>125.4</v>
      </c>
      <c r="G287" s="792"/>
    </row>
    <row r="288" spans="1:9">
      <c r="A288" s="381">
        <v>42046</v>
      </c>
      <c r="B288" s="4"/>
      <c r="C288" s="7" t="s">
        <v>11939</v>
      </c>
      <c r="D288" s="7" t="s">
        <v>11940</v>
      </c>
      <c r="E288" s="520">
        <v>330</v>
      </c>
      <c r="F288" s="103">
        <v>1380</v>
      </c>
      <c r="G288" s="792"/>
    </row>
    <row r="289" spans="1:7">
      <c r="A289" s="381">
        <v>42054</v>
      </c>
      <c r="B289" s="4"/>
      <c r="C289" s="7" t="s">
        <v>497</v>
      </c>
      <c r="D289" s="7" t="s">
        <v>11971</v>
      </c>
      <c r="E289" s="520">
        <v>353</v>
      </c>
      <c r="F289" s="103">
        <v>160</v>
      </c>
      <c r="G289" s="792"/>
    </row>
    <row r="290" spans="1:7">
      <c r="A290" s="381">
        <v>42054</v>
      </c>
      <c r="B290" s="4"/>
      <c r="C290" s="7" t="s">
        <v>10366</v>
      </c>
      <c r="D290" s="7" t="s">
        <v>11984</v>
      </c>
      <c r="E290" s="520">
        <v>366</v>
      </c>
      <c r="F290" s="103">
        <v>141.6</v>
      </c>
      <c r="G290" s="792"/>
    </row>
    <row r="291" spans="1:7">
      <c r="A291" s="381">
        <v>42054</v>
      </c>
      <c r="B291" s="4"/>
      <c r="C291" s="7" t="s">
        <v>9045</v>
      </c>
      <c r="D291" s="7" t="s">
        <v>11972</v>
      </c>
      <c r="E291" s="520">
        <v>354</v>
      </c>
      <c r="F291" s="103">
        <v>141.6</v>
      </c>
      <c r="G291" s="792"/>
    </row>
    <row r="292" spans="1:7">
      <c r="A292" s="381">
        <v>42054</v>
      </c>
      <c r="B292" s="4"/>
      <c r="C292" s="7" t="s">
        <v>1032</v>
      </c>
      <c r="D292" s="7" t="s">
        <v>11985</v>
      </c>
      <c r="E292" s="520">
        <v>367</v>
      </c>
      <c r="F292" s="103">
        <v>182.51</v>
      </c>
      <c r="G292" s="792"/>
    </row>
    <row r="293" spans="1:7">
      <c r="A293" s="381">
        <v>42054</v>
      </c>
      <c r="B293" s="4"/>
      <c r="C293" s="7" t="s">
        <v>173</v>
      </c>
      <c r="D293" s="7" t="s">
        <v>11980</v>
      </c>
      <c r="E293" s="520">
        <v>362</v>
      </c>
      <c r="F293" s="103">
        <v>268</v>
      </c>
      <c r="G293" s="792"/>
    </row>
    <row r="294" spans="1:7">
      <c r="A294" s="381">
        <v>42054</v>
      </c>
      <c r="B294" s="4"/>
      <c r="C294" s="7" t="s">
        <v>7851</v>
      </c>
      <c r="D294" s="7" t="s">
        <v>11968</v>
      </c>
      <c r="E294" s="520">
        <v>350</v>
      </c>
      <c r="F294" s="103">
        <v>141.6</v>
      </c>
      <c r="G294" s="792"/>
    </row>
    <row r="295" spans="1:7">
      <c r="A295" s="381">
        <v>42054</v>
      </c>
      <c r="B295" s="4"/>
      <c r="C295" s="7" t="s">
        <v>681</v>
      </c>
      <c r="D295" s="7" t="s">
        <v>11974</v>
      </c>
      <c r="E295" s="520">
        <v>356</v>
      </c>
      <c r="F295" s="103">
        <v>232</v>
      </c>
      <c r="G295" s="792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3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29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0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0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0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0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0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0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0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0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0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0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0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0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0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0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1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6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8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3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4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4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4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4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4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5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2" t="s">
        <v>5257</v>
      </c>
      <c r="B36" s="832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5"/>
    </row>
    <row r="239" spans="19:22">
      <c r="S239" s="835" t="s">
        <v>3483</v>
      </c>
      <c r="T239" s="835"/>
      <c r="U239" s="835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8" workbookViewId="0">
      <selection activeCell="F54" sqref="F5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42.75" customHeight="1">
      <c r="A25" s="762" t="s">
        <v>11634</v>
      </c>
      <c r="B25" s="462" t="s">
        <v>11635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/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11740</v>
      </c>
      <c r="J43" s="310"/>
    </row>
    <row r="44" spans="1:10">
      <c r="A44" s="46"/>
      <c r="B44" s="46"/>
      <c r="D44" s="779" t="s">
        <v>9</v>
      </c>
      <c r="E44" s="781" t="s">
        <v>11741</v>
      </c>
      <c r="J44" s="310"/>
    </row>
    <row r="45" spans="1:10">
      <c r="D45" s="780" t="s">
        <v>11739</v>
      </c>
      <c r="E45" s="783" t="s">
        <v>11742</v>
      </c>
      <c r="J45" s="310"/>
    </row>
    <row r="46" spans="1:10">
      <c r="J46" s="310"/>
    </row>
    <row r="47" spans="1:10">
      <c r="A47" s="773" t="s">
        <v>11727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11731</v>
      </c>
      <c r="J49" s="310"/>
    </row>
    <row r="50" spans="1:10">
      <c r="A50" s="774" t="s">
        <v>3306</v>
      </c>
      <c r="B50" s="781" t="s">
        <v>11732</v>
      </c>
      <c r="J50" s="310"/>
    </row>
    <row r="51" spans="1:10">
      <c r="A51" s="774" t="s">
        <v>11728</v>
      </c>
      <c r="B51" s="781" t="s">
        <v>11733</v>
      </c>
      <c r="J51" s="310"/>
    </row>
    <row r="52" spans="1:10">
      <c r="A52" s="774" t="s">
        <v>3317</v>
      </c>
      <c r="B52" s="781" t="s">
        <v>11734</v>
      </c>
      <c r="J52" s="310"/>
    </row>
    <row r="53" spans="1:10">
      <c r="A53" s="774" t="s">
        <v>11729</v>
      </c>
      <c r="B53" s="781" t="s">
        <v>11735</v>
      </c>
      <c r="J53" s="310"/>
    </row>
    <row r="54" spans="1:10">
      <c r="A54" s="774" t="s">
        <v>10810</v>
      </c>
      <c r="B54" s="781" t="s">
        <v>11737</v>
      </c>
      <c r="J54" s="310"/>
    </row>
    <row r="55" spans="1:10">
      <c r="A55" s="774" t="s">
        <v>3319</v>
      </c>
      <c r="B55" s="781" t="s">
        <v>11736</v>
      </c>
      <c r="J55" s="310"/>
    </row>
    <row r="56" spans="1:10">
      <c r="A56" s="782" t="s">
        <v>11730</v>
      </c>
      <c r="B56" s="783" t="s">
        <v>11738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39" t="s">
        <v>2618</v>
      </c>
      <c r="E3" s="840"/>
      <c r="F3" s="840"/>
      <c r="G3" s="841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40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3" t="s">
        <v>7348</v>
      </c>
      <c r="B1" s="843"/>
      <c r="C1" s="843"/>
      <c r="D1" s="843"/>
      <c r="E1" s="843"/>
      <c r="F1" s="843"/>
      <c r="J1" s="310"/>
    </row>
    <row r="2" spans="1:10" s="445" customFormat="1" ht="13.5" customHeight="1">
      <c r="A2" s="844"/>
      <c r="B2" s="844"/>
      <c r="C2" s="844"/>
      <c r="D2" s="844"/>
      <c r="E2" s="844"/>
      <c r="F2" s="844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4" workbookViewId="0">
      <selection activeCell="L16" sqref="L16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14.34</v>
      </c>
      <c r="I11" s="310">
        <v>10</v>
      </c>
      <c r="J11" s="310">
        <v>10</v>
      </c>
      <c r="K11" s="409">
        <v>2</v>
      </c>
      <c r="L11" s="310">
        <v>2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12</v>
      </c>
      <c r="I12" s="310">
        <v>4.25</v>
      </c>
      <c r="J12" s="310">
        <v>3.65</v>
      </c>
      <c r="K12" s="409">
        <v>2</v>
      </c>
      <c r="L12" s="310">
        <v>7.4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3.65</v>
      </c>
      <c r="I13" s="310">
        <v>10</v>
      </c>
      <c r="J13" s="310">
        <v>4</v>
      </c>
      <c r="K13" s="409">
        <v>2</v>
      </c>
      <c r="L13" s="310">
        <v>2.25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3.65</v>
      </c>
      <c r="I14" s="310">
        <v>6</v>
      </c>
      <c r="J14" s="310">
        <v>5</v>
      </c>
      <c r="K14" s="409">
        <v>0.6</v>
      </c>
      <c r="L14" s="310">
        <v>20.99</v>
      </c>
    </row>
    <row r="15" spans="2:12" ht="15.75" thickBot="1">
      <c r="B15" s="845" t="s">
        <v>10796</v>
      </c>
      <c r="C15" s="846"/>
      <c r="D15" s="847"/>
      <c r="E15" s="681">
        <f>SUM(E11:E14)</f>
        <v>682</v>
      </c>
      <c r="H15" s="310">
        <v>1.75</v>
      </c>
      <c r="I15" s="310">
        <v>5</v>
      </c>
      <c r="J15" s="310">
        <v>24.37</v>
      </c>
      <c r="K15" s="409">
        <v>3</v>
      </c>
      <c r="L15" s="310">
        <v>58.11</v>
      </c>
    </row>
    <row r="16" spans="2:12" ht="15.75" thickTop="1">
      <c r="B16" s="711"/>
      <c r="C16" s="711"/>
      <c r="D16" s="711"/>
      <c r="E16" s="406"/>
      <c r="H16" s="310">
        <v>3.65</v>
      </c>
      <c r="I16" s="310">
        <v>9</v>
      </c>
      <c r="J16" s="310">
        <v>20</v>
      </c>
      <c r="K16" s="409">
        <v>2.5</v>
      </c>
    </row>
    <row r="17" spans="2:12" ht="18.75">
      <c r="B17" s="710" t="s">
        <v>10798</v>
      </c>
      <c r="C17" s="711"/>
      <c r="D17" s="711"/>
      <c r="E17" s="406"/>
      <c r="H17" s="310">
        <v>3.65</v>
      </c>
      <c r="I17" s="310">
        <v>5.0199999999999996</v>
      </c>
      <c r="J17" s="310">
        <v>26.73</v>
      </c>
      <c r="K17" s="409">
        <v>2.65</v>
      </c>
      <c r="L17" s="310">
        <v>3.5</v>
      </c>
    </row>
    <row r="18" spans="2:12">
      <c r="B18" s="707" t="s">
        <v>0</v>
      </c>
      <c r="C18" s="845" t="s">
        <v>1</v>
      </c>
      <c r="D18" s="847"/>
      <c r="E18" s="707" t="s">
        <v>2902</v>
      </c>
      <c r="H18" s="310">
        <v>3.88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</v>
      </c>
      <c r="I19" s="310">
        <v>2</v>
      </c>
      <c r="J19" s="310">
        <v>3.5</v>
      </c>
      <c r="K19" s="409">
        <v>13.44</v>
      </c>
      <c r="L19" s="310">
        <v>60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2.75</v>
      </c>
      <c r="I20" s="310">
        <v>2</v>
      </c>
      <c r="J20" s="310">
        <v>27.79</v>
      </c>
      <c r="K20" s="409">
        <v>6.8</v>
      </c>
      <c r="L20" s="310">
        <v>10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2</v>
      </c>
      <c r="I21" s="310">
        <v>20</v>
      </c>
      <c r="J21" s="310">
        <v>30</v>
      </c>
      <c r="K21" s="409">
        <v>17.809999999999999</v>
      </c>
      <c r="L21" s="310">
        <v>5</v>
      </c>
    </row>
    <row r="22" spans="2:12" ht="15.75" thickBot="1">
      <c r="B22" s="845" t="s">
        <v>10795</v>
      </c>
      <c r="C22" s="846"/>
      <c r="D22" s="847"/>
      <c r="E22" s="681">
        <f>SUM(E19:E21)</f>
        <v>98.75</v>
      </c>
      <c r="H22" s="310">
        <v>3</v>
      </c>
      <c r="I22" s="310">
        <v>10</v>
      </c>
      <c r="J22" s="310">
        <v>20</v>
      </c>
      <c r="K22" s="409">
        <v>39</v>
      </c>
      <c r="L22" s="310">
        <v>20</v>
      </c>
    </row>
    <row r="23" spans="2:12" ht="15.75" thickTop="1">
      <c r="H23" s="310">
        <v>2.57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2.75</v>
      </c>
      <c r="I24" s="310">
        <v>5</v>
      </c>
      <c r="J24" s="310">
        <v>60</v>
      </c>
      <c r="K24" s="409">
        <v>30.04</v>
      </c>
      <c r="L24" s="310">
        <v>10</v>
      </c>
    </row>
    <row r="25" spans="2:12" ht="15.75" thickBot="1">
      <c r="B25" s="854" t="s">
        <v>10797</v>
      </c>
      <c r="C25" s="855"/>
      <c r="D25" s="855"/>
      <c r="E25" s="681">
        <f>+E15+E22</f>
        <v>780.75</v>
      </c>
      <c r="H25" s="310">
        <v>2</v>
      </c>
      <c r="I25" s="310">
        <v>15</v>
      </c>
      <c r="J25" s="310">
        <v>6</v>
      </c>
      <c r="K25" s="409">
        <v>27.6</v>
      </c>
      <c r="L25" s="310">
        <v>10</v>
      </c>
    </row>
    <row r="26" spans="2:12" ht="15.75" thickTop="1">
      <c r="H26" s="310">
        <v>10</v>
      </c>
      <c r="I26" s="310">
        <v>12.1</v>
      </c>
      <c r="J26" s="310">
        <v>28</v>
      </c>
      <c r="K26" s="409">
        <v>2.5</v>
      </c>
      <c r="L26" s="310">
        <v>5</v>
      </c>
    </row>
    <row r="27" spans="2:12">
      <c r="H27" s="310">
        <v>10</v>
      </c>
      <c r="I27" s="310">
        <v>0.5</v>
      </c>
      <c r="J27" s="310">
        <v>28</v>
      </c>
      <c r="K27" s="409">
        <v>9.5</v>
      </c>
      <c r="L27" s="310">
        <v>10</v>
      </c>
    </row>
    <row r="28" spans="2:12">
      <c r="H28" s="310">
        <v>8</v>
      </c>
      <c r="I28" s="310">
        <v>10</v>
      </c>
      <c r="J28" s="310">
        <v>6</v>
      </c>
      <c r="K28" s="409">
        <v>50.4</v>
      </c>
      <c r="L28" s="310">
        <v>40</v>
      </c>
    </row>
    <row r="29" spans="2:12">
      <c r="H29" s="310">
        <v>5.86</v>
      </c>
      <c r="I29" s="310">
        <v>18</v>
      </c>
      <c r="J29" s="310">
        <v>16</v>
      </c>
      <c r="K29" s="409">
        <v>30.34</v>
      </c>
      <c r="L29" s="310">
        <v>34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15</v>
      </c>
    </row>
    <row r="31" spans="2:12">
      <c r="H31" s="310">
        <v>10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22</v>
      </c>
      <c r="I32" s="310">
        <v>5</v>
      </c>
      <c r="J32" s="310">
        <v>20</v>
      </c>
      <c r="K32" s="409">
        <v>7</v>
      </c>
      <c r="L32" s="310">
        <v>30</v>
      </c>
    </row>
    <row r="33" spans="8:12">
      <c r="H33" s="310">
        <v>0.12</v>
      </c>
      <c r="I33" s="310">
        <v>27</v>
      </c>
      <c r="J33" s="310">
        <v>17.399999999999999</v>
      </c>
      <c r="K33" s="409">
        <v>3.65</v>
      </c>
      <c r="L33" s="310">
        <f>SUM(L11:L32)</f>
        <v>403.25</v>
      </c>
    </row>
    <row r="34" spans="8:12">
      <c r="H34" s="310">
        <v>10</v>
      </c>
      <c r="I34" s="310">
        <v>8</v>
      </c>
      <c r="J34" s="310">
        <v>10</v>
      </c>
      <c r="K34" s="409">
        <v>1.1200000000000001</v>
      </c>
    </row>
    <row r="35" spans="8:12">
      <c r="H35" s="310">
        <v>15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10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20</v>
      </c>
      <c r="I38" s="310">
        <v>15</v>
      </c>
      <c r="K38" s="409">
        <v>7</v>
      </c>
    </row>
    <row r="39" spans="8:12">
      <c r="H39" s="310">
        <v>3.33</v>
      </c>
      <c r="I39" s="310">
        <v>21</v>
      </c>
      <c r="K39" s="409">
        <v>20</v>
      </c>
    </row>
    <row r="40" spans="8:12">
      <c r="H40" s="310">
        <v>18</v>
      </c>
      <c r="I40" s="310">
        <v>21</v>
      </c>
      <c r="K40" s="409">
        <v>1</v>
      </c>
    </row>
    <row r="41" spans="8:12">
      <c r="H41" s="310">
        <v>30.24</v>
      </c>
      <c r="I41" s="310">
        <v>15</v>
      </c>
      <c r="K41" s="409">
        <v>8</v>
      </c>
    </row>
    <row r="42" spans="8:12">
      <c r="H42" s="310">
        <v>10</v>
      </c>
      <c r="I42" s="310">
        <v>21</v>
      </c>
      <c r="K42" s="409">
        <v>2</v>
      </c>
    </row>
    <row r="43" spans="8:12">
      <c r="H43" s="310">
        <v>25</v>
      </c>
      <c r="I43" s="310">
        <v>40</v>
      </c>
      <c r="K43" s="409">
        <v>12</v>
      </c>
    </row>
    <row r="44" spans="8:12">
      <c r="H44" s="310">
        <v>15</v>
      </c>
      <c r="I44" s="310">
        <v>28</v>
      </c>
      <c r="K44" s="409">
        <v>15</v>
      </c>
    </row>
    <row r="45" spans="8:12">
      <c r="H45" s="310">
        <v>4</v>
      </c>
      <c r="I45" s="310">
        <v>8</v>
      </c>
      <c r="K45" s="409">
        <v>3</v>
      </c>
    </row>
    <row r="46" spans="8:12">
      <c r="H46" s="310">
        <v>5</v>
      </c>
      <c r="I46" s="310">
        <f>SUM(I11:I45)</f>
        <v>426.06999999999994</v>
      </c>
      <c r="K46" s="409">
        <v>5</v>
      </c>
    </row>
    <row r="47" spans="8:12">
      <c r="H47" s="310">
        <v>6</v>
      </c>
      <c r="K47" s="409">
        <v>15</v>
      </c>
    </row>
    <row r="48" spans="8:12">
      <c r="H48" s="310">
        <v>6</v>
      </c>
      <c r="K48" s="409">
        <v>10</v>
      </c>
    </row>
    <row r="49" spans="8:11">
      <c r="H49" s="310">
        <v>10</v>
      </c>
      <c r="K49" s="409">
        <v>38</v>
      </c>
    </row>
    <row r="50" spans="8:11">
      <c r="H50" s="310">
        <v>1</v>
      </c>
      <c r="K50" s="409">
        <v>3.6</v>
      </c>
    </row>
    <row r="51" spans="8:11">
      <c r="H51" s="310">
        <v>10</v>
      </c>
      <c r="K51" s="409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SUM(G8:G8)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1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1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11"/>
  <sheetViews>
    <sheetView topLeftCell="A36" zoomScale="85" zoomScaleNormal="85" workbookViewId="0">
      <selection activeCell="G64" sqref="G64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2339.5</v>
      </c>
      <c r="K2" s="9">
        <v>2339.5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748">
        <v>42024</v>
      </c>
      <c r="B52" s="749">
        <v>42055</v>
      </c>
      <c r="C52" s="750" t="s">
        <v>133</v>
      </c>
      <c r="D52" s="750" t="s">
        <v>11632</v>
      </c>
      <c r="E52" s="751">
        <v>20426</v>
      </c>
      <c r="F52" s="613"/>
      <c r="G52" s="613">
        <v>1346</v>
      </c>
    </row>
    <row r="53" spans="1:11">
      <c r="A53" s="748">
        <v>42027</v>
      </c>
      <c r="B53" s="749">
        <v>42058</v>
      </c>
      <c r="C53" s="750" t="s">
        <v>133</v>
      </c>
      <c r="D53" s="750" t="s">
        <v>11684</v>
      </c>
      <c r="E53" s="751">
        <v>20438</v>
      </c>
      <c r="F53" s="613"/>
      <c r="G53" s="803"/>
      <c r="H53" s="613">
        <v>973.47</v>
      </c>
    </row>
    <row r="54" spans="1:11" s="445" customFormat="1">
      <c r="A54" s="203">
        <v>42031</v>
      </c>
      <c r="B54" s="383"/>
      <c r="C54" s="75" t="s">
        <v>1982</v>
      </c>
      <c r="D54" s="75" t="s">
        <v>11718</v>
      </c>
      <c r="E54" s="526">
        <v>20453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11719</v>
      </c>
      <c r="E55" s="526">
        <v>20454</v>
      </c>
      <c r="F55" s="503"/>
      <c r="G55" s="800"/>
      <c r="H55" s="139">
        <v>800</v>
      </c>
    </row>
    <row r="56" spans="1:11">
      <c r="A56" s="203">
        <v>42031</v>
      </c>
      <c r="B56" s="383"/>
      <c r="C56" s="75" t="s">
        <v>1982</v>
      </c>
      <c r="D56" s="75" t="s">
        <v>11720</v>
      </c>
      <c r="E56" s="526">
        <v>20455</v>
      </c>
      <c r="F56" s="503"/>
      <c r="G56" s="800"/>
      <c r="H56" s="139">
        <v>800</v>
      </c>
    </row>
    <row r="57" spans="1:11">
      <c r="A57" s="203">
        <v>42031</v>
      </c>
      <c r="B57" s="383"/>
      <c r="C57" s="75" t="s">
        <v>1982</v>
      </c>
      <c r="D57" s="75" t="s">
        <v>11721</v>
      </c>
      <c r="E57" s="526">
        <v>20456</v>
      </c>
      <c r="F57" s="503"/>
      <c r="G57" s="800"/>
      <c r="H57" s="139">
        <v>10000</v>
      </c>
    </row>
    <row r="58" spans="1:11">
      <c r="A58" s="203">
        <v>42031</v>
      </c>
      <c r="B58" s="383"/>
      <c r="C58" s="75" t="s">
        <v>1982</v>
      </c>
      <c r="D58" s="75" t="s">
        <v>11722</v>
      </c>
      <c r="E58" s="526">
        <v>20457</v>
      </c>
      <c r="F58" s="503"/>
      <c r="G58" s="800"/>
      <c r="H58" s="139">
        <v>10000</v>
      </c>
    </row>
    <row r="59" spans="1:11">
      <c r="A59" s="203">
        <v>42053</v>
      </c>
      <c r="B59" s="383">
        <v>42083</v>
      </c>
      <c r="C59" s="75" t="s">
        <v>469</v>
      </c>
      <c r="D59" s="75" t="s">
        <v>11959</v>
      </c>
      <c r="E59" s="526">
        <v>20481</v>
      </c>
      <c r="F59" s="503"/>
      <c r="G59" s="800"/>
      <c r="H59" s="139">
        <v>4892.16</v>
      </c>
    </row>
    <row r="63" spans="1:11" ht="15" customHeight="1" thickBot="1">
      <c r="A63" s="626"/>
      <c r="B63" s="96"/>
      <c r="F63" s="403">
        <f ca="1">SUM(F12:F92)</f>
        <v>0</v>
      </c>
      <c r="G63" s="804">
        <f>+SUM(G12:G59)</f>
        <v>1346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5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5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6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5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6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5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7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2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2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2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8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9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10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10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1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2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1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3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3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4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4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3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5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6"/>
    </row>
    <row r="5980" spans="1:10">
      <c r="A5980" s="394"/>
      <c r="B5980" s="384"/>
      <c r="C5980" s="385"/>
      <c r="D5980" s="385"/>
      <c r="E5980" s="544"/>
      <c r="F5980" s="510"/>
      <c r="G5980" s="816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6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6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6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6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6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6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6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6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6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5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11688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11653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11642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11641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11640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11645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11649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11651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11646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11638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11647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11644</v>
      </c>
      <c r="D9981" s="75" t="s">
        <v>11652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11655</v>
      </c>
      <c r="D9983" s="75" t="s">
        <v>11654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11675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11669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11681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11664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11636</v>
      </c>
      <c r="D9988" s="75" t="s">
        <v>11639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11682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11659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11673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11660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11665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11656</v>
      </c>
      <c r="D9997" s="75" t="s">
        <v>11657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11674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11679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11680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11672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11667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11671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11685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11686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11678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11666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11663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11668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11661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11683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11650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11670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11706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11658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11690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11693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11699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11704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11703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11700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11709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11692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11708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11707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11691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11701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11677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11648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11713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11724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11725</v>
      </c>
      <c r="D10041" s="75" t="s">
        <v>11726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11725</v>
      </c>
      <c r="D10042" s="75" t="s">
        <v>11726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11705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11717</v>
      </c>
      <c r="D10044" s="75" t="s">
        <v>11723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11698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11716</v>
      </c>
      <c r="D10046" s="75" t="s">
        <v>11715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11702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11694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11695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11712</v>
      </c>
      <c r="D10053" s="75" t="s">
        <v>11711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11689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11746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11710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11637</v>
      </c>
      <c r="D10062" s="75" t="s">
        <v>11643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11696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11883</v>
      </c>
      <c r="D10071" s="75" t="s">
        <v>11884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11884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11883</v>
      </c>
      <c r="D10073" s="75" t="s">
        <v>11884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11883</v>
      </c>
      <c r="D10074" s="75" t="s">
        <v>11884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11662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11697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11883</v>
      </c>
      <c r="D10080" s="75" t="s">
        <v>11884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11903</v>
      </c>
      <c r="D10081" s="75" t="s">
        <v>11884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11676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11883</v>
      </c>
      <c r="D10083" s="364" t="s">
        <v>11884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11913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11883</v>
      </c>
      <c r="D10085" s="75" t="s">
        <v>11914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11956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11687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11958</v>
      </c>
      <c r="D10108" s="75" t="s">
        <v>11957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11992</v>
      </c>
      <c r="E10111" s="526">
        <v>20484</v>
      </c>
      <c r="F10111" s="139">
        <v>2396.87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5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s="445" customFormat="1">
      <c r="A10" s="33"/>
      <c r="B10" s="33"/>
      <c r="C10" s="33"/>
      <c r="D10" s="629"/>
      <c r="E10" s="731"/>
      <c r="F10" s="746"/>
      <c r="G10" s="33"/>
      <c r="H10" s="24"/>
      <c r="I10" s="2"/>
    </row>
    <row r="11" spans="1:10" ht="15.75" thickBot="1">
      <c r="A11" s="313"/>
      <c r="C11" s="313"/>
      <c r="D11" s="2"/>
      <c r="E11" s="627">
        <f>SUM(E8:E10)</f>
        <v>0</v>
      </c>
      <c r="F11" s="627">
        <f>SUM(F8:F10)</f>
        <v>0</v>
      </c>
      <c r="G11" s="313"/>
    </row>
    <row r="12" spans="1:10" ht="15.75" thickTop="1"/>
    <row r="14" spans="1:10">
      <c r="A14" s="445" t="s">
        <v>70</v>
      </c>
      <c r="I14" s="305"/>
      <c r="J14" s="74"/>
    </row>
    <row r="15" spans="1:10">
      <c r="A15" s="60">
        <v>41817</v>
      </c>
      <c r="I15" s="305"/>
      <c r="J15" s="74"/>
    </row>
    <row r="16" spans="1:10">
      <c r="A16" s="617">
        <v>41817</v>
      </c>
      <c r="B16" s="618" t="s">
        <v>389</v>
      </c>
      <c r="C16" s="618" t="s">
        <v>8819</v>
      </c>
      <c r="D16" s="618">
        <v>7067</v>
      </c>
      <c r="E16" s="619">
        <v>300</v>
      </c>
      <c r="F16" s="445"/>
      <c r="G16" s="445"/>
      <c r="I16" s="688"/>
      <c r="J16" s="90"/>
    </row>
    <row r="17" spans="1:10" s="445" customFormat="1">
      <c r="A17" s="617">
        <v>41817</v>
      </c>
      <c r="B17" s="618" t="s">
        <v>3101</v>
      </c>
      <c r="C17" s="618" t="s">
        <v>8820</v>
      </c>
      <c r="D17" s="618">
        <v>7068</v>
      </c>
      <c r="E17" s="619">
        <v>282</v>
      </c>
      <c r="H17" s="24"/>
      <c r="I17" s="2"/>
    </row>
    <row r="18" spans="1:10">
      <c r="A18" s="617">
        <v>41817</v>
      </c>
      <c r="B18" s="618" t="s">
        <v>1727</v>
      </c>
      <c r="C18" s="618" t="s">
        <v>8821</v>
      </c>
      <c r="D18" s="618">
        <v>7069</v>
      </c>
      <c r="E18" s="619">
        <v>30</v>
      </c>
      <c r="F18" s="445"/>
      <c r="G18" s="445"/>
    </row>
    <row r="19" spans="1:10">
      <c r="A19" s="60">
        <v>41821</v>
      </c>
      <c r="B19" s="622"/>
      <c r="C19" s="622"/>
      <c r="D19" s="622"/>
      <c r="E19" s="623"/>
      <c r="F19" s="445"/>
      <c r="G19" s="310">
        <v>2296</v>
      </c>
    </row>
    <row r="20" spans="1:10" s="445" customFormat="1">
      <c r="A20" s="617">
        <v>41821</v>
      </c>
      <c r="B20" s="618" t="s">
        <v>9</v>
      </c>
      <c r="C20" s="618" t="s">
        <v>6859</v>
      </c>
      <c r="D20" s="618">
        <v>7071</v>
      </c>
      <c r="E20" s="619">
        <v>1706.02</v>
      </c>
      <c r="F20"/>
      <c r="G20" s="310">
        <f>+G19</f>
        <v>2296</v>
      </c>
      <c r="H20" s="24"/>
      <c r="I20" s="305"/>
      <c r="J20" s="74"/>
    </row>
    <row r="21" spans="1:10" s="445" customFormat="1">
      <c r="A21" s="60">
        <v>41823</v>
      </c>
      <c r="B21"/>
      <c r="C21"/>
      <c r="D21" s="12"/>
      <c r="E21" s="577"/>
      <c r="F21"/>
      <c r="G21" s="310">
        <f>+G20+505.12</f>
        <v>2801.12</v>
      </c>
      <c r="H21" s="24"/>
      <c r="I21" s="305"/>
      <c r="J21" s="74"/>
    </row>
    <row r="22" spans="1:10">
      <c r="A22" s="617">
        <v>41823</v>
      </c>
      <c r="B22" s="618" t="s">
        <v>2897</v>
      </c>
      <c r="C22" s="618" t="s">
        <v>2190</v>
      </c>
      <c r="D22" s="618">
        <v>7073</v>
      </c>
      <c r="E22" s="619">
        <v>3000</v>
      </c>
      <c r="F22" s="445"/>
      <c r="G22" s="310">
        <f>+G21-600</f>
        <v>2201.12</v>
      </c>
    </row>
    <row r="23" spans="1:10">
      <c r="A23" s="617">
        <v>41823</v>
      </c>
      <c r="B23" s="618" t="s">
        <v>3981</v>
      </c>
      <c r="C23" s="618" t="s">
        <v>8946</v>
      </c>
      <c r="D23" s="618">
        <v>7074</v>
      </c>
      <c r="E23" s="619">
        <v>1127.54</v>
      </c>
      <c r="F23" s="445"/>
      <c r="G23" s="445"/>
    </row>
    <row r="25" spans="1:10">
      <c r="A25" s="60">
        <v>41824</v>
      </c>
    </row>
    <row r="26" spans="1:10">
      <c r="A26" s="617">
        <v>41823</v>
      </c>
      <c r="B26" s="618" t="s">
        <v>226</v>
      </c>
      <c r="C26" s="618" t="s">
        <v>8948</v>
      </c>
      <c r="D26" s="618">
        <v>7075</v>
      </c>
      <c r="E26" s="619">
        <v>573.37</v>
      </c>
      <c r="F26" s="445"/>
      <c r="G26" s="445"/>
    </row>
    <row r="27" spans="1:10" s="445" customFormat="1">
      <c r="A27" s="617">
        <v>41824</v>
      </c>
      <c r="B27" s="618" t="s">
        <v>2897</v>
      </c>
      <c r="C27" s="618" t="s">
        <v>8955</v>
      </c>
      <c r="D27" s="618">
        <v>7083</v>
      </c>
      <c r="E27" s="619">
        <v>2500</v>
      </c>
      <c r="H27" s="24"/>
      <c r="I27" s="305"/>
      <c r="J27" s="74"/>
    </row>
    <row r="28" spans="1:10" s="445" customFormat="1">
      <c r="A28" s="617">
        <v>41824</v>
      </c>
      <c r="B28" s="618" t="s">
        <v>120</v>
      </c>
      <c r="C28" s="618" t="s">
        <v>8951</v>
      </c>
      <c r="D28" s="618">
        <v>7077</v>
      </c>
      <c r="E28" s="619">
        <v>2000</v>
      </c>
      <c r="H28" s="24"/>
      <c r="I28" s="305"/>
      <c r="J28" s="74"/>
    </row>
    <row r="29" spans="1:10" s="445" customFormat="1">
      <c r="A29" s="617">
        <v>41824</v>
      </c>
      <c r="B29" s="618" t="s">
        <v>100</v>
      </c>
      <c r="C29" s="618" t="s">
        <v>8954</v>
      </c>
      <c r="D29" s="618">
        <v>7081</v>
      </c>
      <c r="E29" s="619">
        <v>1000</v>
      </c>
      <c r="H29" s="24"/>
      <c r="I29" s="305"/>
      <c r="J29" s="74"/>
    </row>
    <row r="30" spans="1:10" s="445" customFormat="1">
      <c r="A30" s="617">
        <v>41824</v>
      </c>
      <c r="B30" s="618" t="s">
        <v>226</v>
      </c>
      <c r="C30" s="618" t="s">
        <v>8957</v>
      </c>
      <c r="D30" s="618">
        <v>7087</v>
      </c>
      <c r="E30" s="619">
        <v>300</v>
      </c>
      <c r="H30" s="24"/>
      <c r="I30" s="305"/>
      <c r="J30" s="74"/>
    </row>
    <row r="31" spans="1:10" s="445" customFormat="1">
      <c r="A31" s="617">
        <v>41824</v>
      </c>
      <c r="B31" s="618" t="s">
        <v>2346</v>
      </c>
      <c r="C31" s="618" t="s">
        <v>8959</v>
      </c>
      <c r="D31" s="618">
        <v>7090</v>
      </c>
      <c r="E31" s="619">
        <v>205</v>
      </c>
      <c r="H31" s="24"/>
      <c r="I31" s="305"/>
      <c r="J31" s="74"/>
    </row>
    <row r="32" spans="1:10" s="445" customFormat="1">
      <c r="A32" s="617">
        <v>41824</v>
      </c>
      <c r="B32" s="618" t="s">
        <v>145</v>
      </c>
      <c r="C32" s="618" t="s">
        <v>8962</v>
      </c>
      <c r="D32" s="618">
        <v>7093</v>
      </c>
      <c r="E32" s="619">
        <v>526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8961</v>
      </c>
      <c r="D33" s="618">
        <v>7092</v>
      </c>
      <c r="E33" s="619">
        <v>350</v>
      </c>
      <c r="H33" s="24"/>
      <c r="I33" s="305"/>
      <c r="J33" s="74"/>
    </row>
    <row r="34" spans="1:10" s="445" customFormat="1">
      <c r="A34" s="617">
        <v>41824</v>
      </c>
      <c r="B34" s="618" t="s">
        <v>389</v>
      </c>
      <c r="C34" s="618" t="s">
        <v>8960</v>
      </c>
      <c r="D34" s="618">
        <v>7091</v>
      </c>
      <c r="E34" s="619">
        <v>350</v>
      </c>
      <c r="H34" s="24"/>
      <c r="I34" s="305"/>
      <c r="J34" s="74"/>
    </row>
    <row r="35" spans="1:10">
      <c r="A35" s="617">
        <v>41824</v>
      </c>
      <c r="B35" s="618" t="s">
        <v>2482</v>
      </c>
      <c r="C35" s="618" t="s">
        <v>8956</v>
      </c>
      <c r="D35" s="618">
        <v>7084</v>
      </c>
      <c r="E35" s="619">
        <v>1500</v>
      </c>
      <c r="F35" s="445"/>
      <c r="G35" s="445"/>
    </row>
    <row r="36" spans="1:10">
      <c r="A36" s="617">
        <v>41824</v>
      </c>
      <c r="B36" s="618" t="s">
        <v>3157</v>
      </c>
      <c r="C36" s="618" t="s">
        <v>8953</v>
      </c>
      <c r="D36" s="618">
        <v>7079</v>
      </c>
      <c r="E36" s="619">
        <v>147.84</v>
      </c>
      <c r="F36" s="445"/>
      <c r="G36" s="445"/>
    </row>
    <row r="39" spans="1:10">
      <c r="A39" s="60">
        <v>41827</v>
      </c>
    </row>
    <row r="40" spans="1:10">
      <c r="A40" s="617">
        <v>41824</v>
      </c>
      <c r="B40" s="618" t="s">
        <v>8617</v>
      </c>
      <c r="C40" s="618" t="s">
        <v>8952</v>
      </c>
      <c r="D40" s="618">
        <v>7078</v>
      </c>
      <c r="E40" s="619">
        <v>1221</v>
      </c>
      <c r="F40" s="445"/>
      <c r="G40" s="445"/>
    </row>
    <row r="41" spans="1:10" s="445" customFormat="1">
      <c r="A41"/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0">
        <v>41828</v>
      </c>
      <c r="B42"/>
      <c r="C42"/>
      <c r="D42" s="12"/>
      <c r="E42" s="577"/>
      <c r="F42"/>
      <c r="G42"/>
      <c r="H42" s="24"/>
      <c r="I42" s="305"/>
      <c r="J42" s="74"/>
    </row>
    <row r="43" spans="1:10" s="445" customFormat="1">
      <c r="A43" s="617">
        <v>41817</v>
      </c>
      <c r="B43" s="618" t="s">
        <v>130</v>
      </c>
      <c r="C43" s="618" t="s">
        <v>8822</v>
      </c>
      <c r="D43" s="618">
        <v>7070</v>
      </c>
      <c r="E43" s="619">
        <v>975</v>
      </c>
      <c r="H43" s="24"/>
      <c r="I43" s="305"/>
      <c r="J43" s="74"/>
    </row>
    <row r="44" spans="1:10">
      <c r="A44" s="617">
        <v>41824</v>
      </c>
      <c r="B44" s="618" t="s">
        <v>761</v>
      </c>
      <c r="C44" s="618" t="s">
        <v>8950</v>
      </c>
      <c r="D44" s="618">
        <v>7076</v>
      </c>
      <c r="E44" s="619">
        <v>1383.35</v>
      </c>
      <c r="F44" s="445"/>
      <c r="G44" s="445"/>
    </row>
    <row r="45" spans="1:10">
      <c r="A45" s="617">
        <v>41824</v>
      </c>
      <c r="B45" s="618" t="s">
        <v>8963</v>
      </c>
      <c r="C45" s="618" t="s">
        <v>8958</v>
      </c>
      <c r="D45" s="618">
        <v>7088</v>
      </c>
      <c r="E45" s="619">
        <v>13500</v>
      </c>
      <c r="F45" s="445"/>
      <c r="G45" s="445"/>
    </row>
    <row r="46" spans="1:10" s="445" customFormat="1">
      <c r="A46"/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0">
        <v>41829</v>
      </c>
      <c r="B47"/>
      <c r="C47"/>
      <c r="D47" s="12"/>
      <c r="E47" s="577"/>
      <c r="F47"/>
      <c r="G47"/>
      <c r="H47" s="24"/>
      <c r="I47" s="305"/>
      <c r="J47" s="74"/>
    </row>
    <row r="48" spans="1:10" s="445" customFormat="1">
      <c r="A48" s="617">
        <v>41823</v>
      </c>
      <c r="B48" s="618" t="s">
        <v>8618</v>
      </c>
      <c r="C48" s="618" t="s">
        <v>8627</v>
      </c>
      <c r="D48" s="618">
        <v>7072</v>
      </c>
      <c r="E48" s="619">
        <v>1387.5</v>
      </c>
      <c r="H48" s="24"/>
      <c r="I48" s="305"/>
      <c r="J48" s="74"/>
    </row>
    <row r="49" spans="1:10" s="445" customFormat="1">
      <c r="A49" s="617">
        <v>41827</v>
      </c>
      <c r="B49" s="618" t="s">
        <v>9709</v>
      </c>
      <c r="C49" s="618" t="s">
        <v>8999</v>
      </c>
      <c r="D49" s="618">
        <v>7099</v>
      </c>
      <c r="E49" s="619">
        <v>1000</v>
      </c>
      <c r="H49" s="24"/>
      <c r="I49" s="305"/>
      <c r="J49" s="74"/>
    </row>
    <row r="50" spans="1:10" s="445" customFormat="1">
      <c r="A50" s="617">
        <v>41829</v>
      </c>
      <c r="B50" s="618" t="s">
        <v>2206</v>
      </c>
      <c r="C50" s="618" t="s">
        <v>9002</v>
      </c>
      <c r="D50" s="618">
        <v>7100</v>
      </c>
      <c r="E50" s="619">
        <v>250</v>
      </c>
      <c r="H50" s="24"/>
      <c r="I50" s="305"/>
      <c r="J50" s="74"/>
    </row>
    <row r="51" spans="1:10" s="445" customFormat="1">
      <c r="A51" s="617">
        <v>41829</v>
      </c>
      <c r="B51" s="618" t="s">
        <v>100</v>
      </c>
      <c r="C51" s="618" t="s">
        <v>9003</v>
      </c>
      <c r="D51" s="618">
        <v>7101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389</v>
      </c>
      <c r="C52" s="618" t="s">
        <v>9004</v>
      </c>
      <c r="D52" s="618">
        <v>7102</v>
      </c>
      <c r="E52" s="619">
        <v>100</v>
      </c>
      <c r="H52" s="24"/>
      <c r="I52" s="305"/>
      <c r="J52" s="74"/>
    </row>
    <row r="53" spans="1:10" s="445" customFormat="1">
      <c r="A53" s="617">
        <v>41829</v>
      </c>
      <c r="B53" s="618" t="s">
        <v>226</v>
      </c>
      <c r="C53" s="618" t="s">
        <v>9008</v>
      </c>
      <c r="D53" s="618">
        <v>7111</v>
      </c>
      <c r="E53" s="619">
        <v>600</v>
      </c>
      <c r="H53" s="24"/>
      <c r="I53" s="305"/>
      <c r="J53" s="74"/>
    </row>
    <row r="54" spans="1:10" s="445" customFormat="1">
      <c r="A54" s="617">
        <v>41829</v>
      </c>
      <c r="B54" s="618" t="s">
        <v>100</v>
      </c>
      <c r="C54" s="618" t="s">
        <v>9006</v>
      </c>
      <c r="D54" s="618">
        <v>7105</v>
      </c>
      <c r="E54" s="619">
        <v>463.2</v>
      </c>
      <c r="H54" s="24"/>
      <c r="I54" s="305"/>
      <c r="J54" s="74"/>
    </row>
    <row r="55" spans="1:10">
      <c r="A55" s="617">
        <v>41829</v>
      </c>
      <c r="B55" s="618" t="s">
        <v>226</v>
      </c>
      <c r="C55" s="618" t="s">
        <v>9007</v>
      </c>
      <c r="D55" s="618">
        <v>7109</v>
      </c>
      <c r="E55" s="619">
        <v>588.25</v>
      </c>
      <c r="F55" s="445"/>
      <c r="G55" s="445"/>
    </row>
    <row r="56" spans="1:10">
      <c r="A56" s="617">
        <v>41829</v>
      </c>
      <c r="B56" s="618" t="s">
        <v>9010</v>
      </c>
      <c r="C56" s="618" t="s">
        <v>9009</v>
      </c>
      <c r="D56" s="618">
        <v>7110</v>
      </c>
      <c r="E56" s="619">
        <v>675.55</v>
      </c>
      <c r="F56" s="445"/>
      <c r="G56" s="445"/>
    </row>
    <row r="58" spans="1:10">
      <c r="A58" s="60">
        <v>41842</v>
      </c>
      <c r="B58" s="445"/>
      <c r="C58" s="445"/>
      <c r="D58" s="625"/>
    </row>
    <row r="59" spans="1:10">
      <c r="A59" s="617">
        <v>41842</v>
      </c>
      <c r="B59" s="618" t="s">
        <v>9</v>
      </c>
      <c r="C59" s="618" t="s">
        <v>9209</v>
      </c>
      <c r="D59" s="618">
        <v>7113</v>
      </c>
      <c r="E59" s="619">
        <v>4428.75</v>
      </c>
    </row>
    <row r="60" spans="1:10" s="445" customFormat="1">
      <c r="A60"/>
      <c r="B60"/>
      <c r="C60"/>
      <c r="D60" s="12"/>
      <c r="E60" s="577"/>
      <c r="F60"/>
      <c r="G60"/>
      <c r="H60" s="24"/>
      <c r="I60" s="305"/>
      <c r="J60" s="74"/>
    </row>
    <row r="61" spans="1:10">
      <c r="A61" s="60">
        <v>41858</v>
      </c>
    </row>
    <row r="62" spans="1:10">
      <c r="A62" s="617">
        <v>41858</v>
      </c>
      <c r="B62" s="618" t="s">
        <v>9</v>
      </c>
      <c r="C62" s="618" t="s">
        <v>9209</v>
      </c>
      <c r="D62" s="618">
        <v>7114</v>
      </c>
      <c r="E62" s="619">
        <v>1037.0899999999999</v>
      </c>
      <c r="F62" s="445"/>
      <c r="G62" s="445"/>
    </row>
    <row r="64" spans="1:10">
      <c r="A64" s="60">
        <v>41862</v>
      </c>
    </row>
    <row r="65" spans="1:10">
      <c r="A65" s="617">
        <v>41862</v>
      </c>
      <c r="B65" s="618" t="s">
        <v>9</v>
      </c>
      <c r="C65" s="618" t="s">
        <v>9468</v>
      </c>
      <c r="D65" s="618">
        <v>7115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7116</v>
      </c>
      <c r="E66" s="619">
        <v>5000</v>
      </c>
      <c r="F66" s="445"/>
      <c r="G66" s="445"/>
    </row>
    <row r="67" spans="1:10">
      <c r="A67" s="617">
        <v>41862</v>
      </c>
      <c r="B67" s="618" t="s">
        <v>9</v>
      </c>
      <c r="C67" s="618" t="s">
        <v>9468</v>
      </c>
      <c r="D67" s="618">
        <v>7117</v>
      </c>
      <c r="E67" s="619">
        <v>6815.3</v>
      </c>
      <c r="F67" s="445"/>
      <c r="G67" s="445"/>
    </row>
    <row r="68" spans="1:10" s="445" customFormat="1">
      <c r="A68"/>
      <c r="B68"/>
      <c r="C68"/>
      <c r="D68" s="12"/>
      <c r="E68" s="577"/>
      <c r="F68"/>
      <c r="H68" s="24"/>
      <c r="I68" s="305"/>
      <c r="J68" s="74"/>
    </row>
    <row r="69" spans="1:10">
      <c r="A69" s="60">
        <v>41877</v>
      </c>
      <c r="G69" s="445"/>
    </row>
    <row r="70" spans="1:10">
      <c r="A70" s="617">
        <v>41872</v>
      </c>
      <c r="B70" s="618" t="s">
        <v>1461</v>
      </c>
      <c r="C70" s="618" t="s">
        <v>9653</v>
      </c>
      <c r="D70" s="618">
        <v>7120</v>
      </c>
      <c r="E70" s="619">
        <v>960</v>
      </c>
      <c r="F70" s="445"/>
      <c r="G70" s="445"/>
    </row>
    <row r="72" spans="1:10">
      <c r="A72" s="60">
        <v>41883</v>
      </c>
    </row>
    <row r="73" spans="1:10" s="445" customFormat="1">
      <c r="A73" s="617" t="s">
        <v>9710</v>
      </c>
      <c r="B73" s="618" t="s">
        <v>9</v>
      </c>
      <c r="C73" s="618" t="s">
        <v>9209</v>
      </c>
      <c r="D73" s="618">
        <v>7121</v>
      </c>
      <c r="E73" s="619">
        <v>1722.47</v>
      </c>
      <c r="H73" s="24"/>
      <c r="I73" s="305"/>
      <c r="J73" s="74"/>
    </row>
    <row r="74" spans="1:10">
      <c r="A74" s="60">
        <v>41884</v>
      </c>
    </row>
    <row r="75" spans="1:10">
      <c r="A75" s="617">
        <v>41872</v>
      </c>
      <c r="B75" s="618" t="s">
        <v>9654</v>
      </c>
      <c r="C75" s="618" t="s">
        <v>9652</v>
      </c>
      <c r="D75" s="618">
        <v>7118</v>
      </c>
      <c r="E75" s="619">
        <v>760</v>
      </c>
      <c r="F75" s="445"/>
      <c r="G75" s="445"/>
    </row>
    <row r="76" spans="1:10" s="445" customFormat="1">
      <c r="A76" s="60">
        <v>41885</v>
      </c>
      <c r="B76"/>
      <c r="C76"/>
      <c r="D76" s="12"/>
      <c r="E76" s="577"/>
      <c r="F76"/>
      <c r="G76"/>
      <c r="H76" s="24"/>
      <c r="I76" s="2"/>
    </row>
    <row r="77" spans="1:10" s="445" customFormat="1">
      <c r="A77" s="617">
        <v>41885</v>
      </c>
      <c r="B77" s="7" t="s">
        <v>2897</v>
      </c>
      <c r="C77" s="631" t="s">
        <v>9832</v>
      </c>
      <c r="D77" s="632">
        <v>7122</v>
      </c>
      <c r="E77" s="619">
        <v>2000</v>
      </c>
      <c r="H77" s="24"/>
      <c r="I77" s="2"/>
    </row>
    <row r="78" spans="1:10">
      <c r="A78" s="617">
        <v>41885</v>
      </c>
      <c r="B78" s="7" t="s">
        <v>835</v>
      </c>
      <c r="C78" s="631" t="s">
        <v>9833</v>
      </c>
      <c r="D78" s="632">
        <v>7123</v>
      </c>
      <c r="E78" s="619">
        <v>1000</v>
      </c>
      <c r="F78" s="445"/>
      <c r="G78" s="445"/>
    </row>
    <row r="79" spans="1:10">
      <c r="A79" s="654"/>
      <c r="B79" s="109"/>
      <c r="C79" s="655"/>
      <c r="D79" s="656"/>
      <c r="E79" s="623"/>
      <c r="F79" s="445"/>
      <c r="G79" s="445"/>
    </row>
    <row r="80" spans="1:10">
      <c r="A80" s="60">
        <v>41919</v>
      </c>
    </row>
    <row r="81" spans="1:9" s="445" customFormat="1">
      <c r="A81" s="210">
        <v>41918</v>
      </c>
      <c r="B81" s="67" t="s">
        <v>120</v>
      </c>
      <c r="C81" s="67" t="s">
        <v>10294</v>
      </c>
      <c r="D81" s="632">
        <v>7125</v>
      </c>
      <c r="E81" s="619">
        <v>2000</v>
      </c>
      <c r="H81" s="24"/>
      <c r="I81" s="2"/>
    </row>
    <row r="82" spans="1:9">
      <c r="A82" s="60">
        <v>41921</v>
      </c>
    </row>
    <row r="83" spans="1:9" s="445" customFormat="1">
      <c r="A83" s="210">
        <v>41919</v>
      </c>
      <c r="B83" s="639" t="s">
        <v>10306</v>
      </c>
      <c r="C83" s="639" t="s">
        <v>10303</v>
      </c>
      <c r="D83" s="632">
        <v>7124</v>
      </c>
      <c r="E83" s="619">
        <v>920</v>
      </c>
      <c r="F83" s="445" t="s">
        <v>10343</v>
      </c>
      <c r="H83" s="24"/>
      <c r="I83" s="2"/>
    </row>
    <row r="84" spans="1:9">
      <c r="A84" s="60" t="s">
        <v>10346</v>
      </c>
      <c r="F84" s="662" t="s">
        <v>10344</v>
      </c>
    </row>
    <row r="85" spans="1:9">
      <c r="A85" s="658">
        <v>41919</v>
      </c>
      <c r="B85" s="659" t="s">
        <v>4414</v>
      </c>
      <c r="C85" s="659" t="s">
        <v>10304</v>
      </c>
      <c r="D85" s="660">
        <v>7126</v>
      </c>
      <c r="E85" s="661">
        <v>570.4</v>
      </c>
      <c r="F85" s="445"/>
      <c r="G85" s="445"/>
    </row>
    <row r="86" spans="1:9">
      <c r="E86" s="445"/>
      <c r="F86" s="445"/>
      <c r="G86" s="445"/>
    </row>
    <row r="87" spans="1:9">
      <c r="A87" s="60">
        <v>41926</v>
      </c>
    </row>
    <row r="88" spans="1:9">
      <c r="A88" s="210">
        <v>41919</v>
      </c>
      <c r="B88" s="639" t="s">
        <v>1327</v>
      </c>
      <c r="C88" s="639" t="s">
        <v>10305</v>
      </c>
      <c r="D88" s="660">
        <v>7127</v>
      </c>
      <c r="E88" s="661">
        <v>1140</v>
      </c>
      <c r="F88" s="445"/>
      <c r="G88" s="445"/>
    </row>
    <row r="89" spans="1:9" s="445" customFormat="1">
      <c r="A89" s="60">
        <v>41927</v>
      </c>
      <c r="B89"/>
      <c r="C89"/>
      <c r="D89" s="12"/>
      <c r="E89" s="577"/>
      <c r="F89"/>
      <c r="G89"/>
      <c r="H89" s="24"/>
      <c r="I89" s="2"/>
    </row>
    <row r="90" spans="1:9">
      <c r="A90" s="195">
        <v>41927</v>
      </c>
      <c r="B90" s="667" t="s">
        <v>835</v>
      </c>
      <c r="C90" s="667" t="s">
        <v>10471</v>
      </c>
      <c r="D90" s="669">
        <v>7128</v>
      </c>
      <c r="E90" s="661">
        <v>2882.23</v>
      </c>
      <c r="F90" s="445"/>
      <c r="G90" s="445"/>
    </row>
    <row r="91" spans="1:9">
      <c r="A91" s="195">
        <v>41927</v>
      </c>
      <c r="B91" s="667" t="s">
        <v>468</v>
      </c>
      <c r="C91" s="667" t="s">
        <v>10473</v>
      </c>
      <c r="D91" s="669">
        <v>7130</v>
      </c>
      <c r="E91" s="661">
        <v>1274.74</v>
      </c>
      <c r="F91" s="445"/>
      <c r="G91" s="445"/>
    </row>
    <row r="92" spans="1:9" s="445" customFormat="1">
      <c r="A92"/>
      <c r="B92"/>
      <c r="C92"/>
      <c r="D92" s="12"/>
      <c r="E92" s="577"/>
      <c r="F92"/>
      <c r="G92"/>
      <c r="H92" s="24"/>
      <c r="I92" s="2"/>
    </row>
    <row r="93" spans="1:9">
      <c r="A93" s="60">
        <v>41930</v>
      </c>
    </row>
    <row r="94" spans="1:9">
      <c r="A94" s="195">
        <v>41927</v>
      </c>
      <c r="B94" s="667" t="s">
        <v>354</v>
      </c>
      <c r="C94" s="667" t="s">
        <v>10472</v>
      </c>
      <c r="D94" s="669">
        <v>7129</v>
      </c>
      <c r="E94" s="661">
        <v>1154.74</v>
      </c>
      <c r="F94" s="445"/>
      <c r="G94" s="445"/>
    </row>
    <row r="96" spans="1:9">
      <c r="A96" s="60">
        <v>41927</v>
      </c>
      <c r="B96" s="445"/>
      <c r="C96" s="445"/>
      <c r="D96" s="677"/>
    </row>
    <row r="97" spans="1:9">
      <c r="A97" s="195">
        <v>41943</v>
      </c>
      <c r="B97" s="667" t="s">
        <v>835</v>
      </c>
      <c r="C97" s="667" t="s">
        <v>10599</v>
      </c>
      <c r="D97" s="669">
        <v>7132</v>
      </c>
      <c r="E97" s="661">
        <v>6566.1</v>
      </c>
    </row>
    <row r="98" spans="1:9">
      <c r="A98" s="195">
        <v>41943</v>
      </c>
      <c r="B98" s="667" t="s">
        <v>835</v>
      </c>
      <c r="C98" s="667" t="s">
        <v>10599</v>
      </c>
      <c r="D98" s="669">
        <v>7133</v>
      </c>
      <c r="E98" s="661">
        <v>6566.11</v>
      </c>
    </row>
    <row r="99" spans="1:9">
      <c r="E99" s="445"/>
      <c r="F99" s="445"/>
      <c r="G99" s="445"/>
    </row>
    <row r="100" spans="1:9">
      <c r="A100" s="33">
        <v>41949</v>
      </c>
      <c r="B100" s="646" t="s">
        <v>389</v>
      </c>
      <c r="C100" s="646" t="s">
        <v>10752</v>
      </c>
      <c r="D100" s="646">
        <v>7133</v>
      </c>
      <c r="E100" s="661">
        <v>142</v>
      </c>
      <c r="F100" s="445"/>
      <c r="G100" s="445"/>
    </row>
    <row r="102" spans="1:9">
      <c r="A102" s="33">
        <v>41956</v>
      </c>
      <c r="B102" s="646" t="s">
        <v>835</v>
      </c>
      <c r="C102" s="646" t="s">
        <v>10815</v>
      </c>
      <c r="D102" s="646">
        <v>7134</v>
      </c>
      <c r="E102" s="661">
        <v>2273.42</v>
      </c>
      <c r="F102" s="445"/>
      <c r="G102" s="445"/>
    </row>
    <row r="103" spans="1:9" s="445" customFormat="1">
      <c r="A103"/>
      <c r="B103"/>
      <c r="C103"/>
      <c r="D103" s="12"/>
      <c r="E103" s="577"/>
      <c r="F103"/>
      <c r="G103"/>
      <c r="H103" s="24"/>
      <c r="I103" s="2"/>
    </row>
    <row r="104" spans="1:9" s="445" customFormat="1">
      <c r="A104" s="617" t="s">
        <v>10951</v>
      </c>
      <c r="B104" s="618" t="s">
        <v>835</v>
      </c>
      <c r="C104" s="618" t="s">
        <v>10952</v>
      </c>
      <c r="D104" s="618">
        <v>7135</v>
      </c>
      <c r="E104" s="727">
        <v>734.2</v>
      </c>
      <c r="F104"/>
      <c r="G104" s="618"/>
      <c r="H104" s="24"/>
      <c r="I104" s="2"/>
    </row>
    <row r="105" spans="1:9">
      <c r="A105" s="654"/>
      <c r="B105" s="622"/>
      <c r="C105" s="622"/>
      <c r="D105" s="622"/>
      <c r="E105" s="728"/>
      <c r="F105" s="445"/>
      <c r="G105" s="622"/>
    </row>
    <row r="106" spans="1:9">
      <c r="A106" s="654"/>
      <c r="B106" s="622"/>
      <c r="C106" s="622"/>
      <c r="D106" s="622"/>
      <c r="E106" s="728"/>
      <c r="F106" s="445"/>
      <c r="G106" s="622"/>
    </row>
    <row r="108" spans="1:9">
      <c r="A108" s="33">
        <v>41963</v>
      </c>
      <c r="B108" s="646" t="s">
        <v>835</v>
      </c>
      <c r="C108" s="646" t="s">
        <v>10977</v>
      </c>
      <c r="D108" s="646">
        <v>7136</v>
      </c>
      <c r="E108" s="661">
        <v>1150</v>
      </c>
    </row>
    <row r="109" spans="1:9">
      <c r="A109" s="33">
        <v>41963</v>
      </c>
      <c r="B109" s="646" t="s">
        <v>835</v>
      </c>
      <c r="C109" s="646" t="s">
        <v>10952</v>
      </c>
      <c r="D109" s="646">
        <v>7137</v>
      </c>
      <c r="E109" s="661">
        <v>3704.62</v>
      </c>
    </row>
    <row r="110" spans="1:9" s="445" customFormat="1">
      <c r="A110"/>
      <c r="B110"/>
      <c r="C110"/>
      <c r="D110" s="12"/>
      <c r="E110" s="577"/>
      <c r="F110"/>
      <c r="G110"/>
      <c r="H110" s="24"/>
      <c r="I110" s="2"/>
    </row>
    <row r="112" spans="1:9">
      <c r="A112" s="33"/>
      <c r="B112" s="646" t="s">
        <v>6628</v>
      </c>
      <c r="C112" s="646" t="s">
        <v>10999</v>
      </c>
      <c r="D112" s="646">
        <v>7138</v>
      </c>
      <c r="E112" s="661">
        <v>5000</v>
      </c>
      <c r="F112" s="445"/>
      <c r="G112" s="445"/>
    </row>
    <row r="114" spans="1:7">
      <c r="A114" s="33">
        <v>41969</v>
      </c>
      <c r="B114" s="619" t="s">
        <v>7994</v>
      </c>
      <c r="C114" s="619" t="s">
        <v>11001</v>
      </c>
      <c r="D114" s="619">
        <v>7139</v>
      </c>
      <c r="E114" s="661">
        <v>2299.9299999999998</v>
      </c>
      <c r="F114" s="445"/>
      <c r="G114" s="445"/>
    </row>
    <row r="115" spans="1:7">
      <c r="E115"/>
    </row>
    <row r="116" spans="1:7">
      <c r="A116" s="33">
        <v>41975</v>
      </c>
      <c r="B116" s="33" t="s">
        <v>835</v>
      </c>
      <c r="C116" s="33" t="s">
        <v>11042</v>
      </c>
      <c r="D116" s="619">
        <v>7140</v>
      </c>
      <c r="E116" s="661">
        <v>3918.1</v>
      </c>
      <c r="F116" s="445"/>
      <c r="G116" s="445"/>
    </row>
    <row r="117" spans="1:7">
      <c r="A117" s="33">
        <v>41975</v>
      </c>
      <c r="B117" s="33" t="s">
        <v>835</v>
      </c>
      <c r="C117" s="33" t="s">
        <v>11066</v>
      </c>
      <c r="D117" s="618">
        <v>7141</v>
      </c>
      <c r="E117" s="661">
        <v>1236.42</v>
      </c>
      <c r="F117" s="445"/>
      <c r="G117" s="445"/>
    </row>
    <row r="118" spans="1:7">
      <c r="A118" s="33">
        <v>41995</v>
      </c>
      <c r="B118" s="33" t="s">
        <v>835</v>
      </c>
      <c r="C118" s="33" t="s">
        <v>11254</v>
      </c>
      <c r="D118" s="618">
        <v>7142</v>
      </c>
      <c r="E118" s="661">
        <v>3943.77</v>
      </c>
      <c r="F118" s="445"/>
      <c r="G118" s="445"/>
    </row>
    <row r="119" spans="1:7">
      <c r="A119" s="33">
        <v>41995</v>
      </c>
      <c r="B119" s="33" t="s">
        <v>835</v>
      </c>
      <c r="C119" s="33" t="s">
        <v>11254</v>
      </c>
      <c r="D119" s="618">
        <v>7143</v>
      </c>
      <c r="E119" s="661">
        <v>3943.77</v>
      </c>
      <c r="F119" s="445"/>
      <c r="G119" s="445"/>
    </row>
    <row r="120" spans="1:7">
      <c r="A120" s="33">
        <v>41995</v>
      </c>
      <c r="B120" s="33" t="s">
        <v>2738</v>
      </c>
      <c r="C120" s="33" t="s">
        <v>11257</v>
      </c>
      <c r="D120" s="618">
        <v>7147</v>
      </c>
      <c r="E120" s="661">
        <v>2675</v>
      </c>
      <c r="F120" s="445"/>
      <c r="G120" s="445"/>
    </row>
    <row r="121" spans="1:7">
      <c r="A121" s="33">
        <v>41995</v>
      </c>
      <c r="B121" s="33" t="s">
        <v>1419</v>
      </c>
      <c r="C121" s="33" t="s">
        <v>11258</v>
      </c>
      <c r="D121" s="618">
        <v>7149</v>
      </c>
      <c r="E121" s="661">
        <v>159</v>
      </c>
      <c r="F121" s="445"/>
      <c r="G121" s="445"/>
    </row>
    <row r="122" spans="1:7">
      <c r="A122" s="33">
        <v>41995</v>
      </c>
      <c r="B122" s="33" t="s">
        <v>226</v>
      </c>
      <c r="C122" s="33" t="s">
        <v>11255</v>
      </c>
      <c r="D122" s="618">
        <v>7144</v>
      </c>
      <c r="E122" s="661">
        <v>200</v>
      </c>
      <c r="F122" s="445"/>
      <c r="G122" s="445"/>
    </row>
    <row r="123" spans="1:7">
      <c r="E123"/>
    </row>
    <row r="124" spans="1:7">
      <c r="E124"/>
    </row>
    <row r="125" spans="1:7">
      <c r="A125" s="33">
        <v>41995</v>
      </c>
      <c r="B125" s="33" t="s">
        <v>410</v>
      </c>
      <c r="C125" s="33" t="s">
        <v>11256</v>
      </c>
      <c r="D125" s="618">
        <v>7145</v>
      </c>
      <c r="E125" s="661">
        <v>900</v>
      </c>
      <c r="F125" s="445"/>
      <c r="G125" s="445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95"/>
  <sheetViews>
    <sheetView showGridLines="0" zoomScale="90" zoomScaleNormal="90" workbookViewId="0">
      <selection activeCell="J2" sqref="J2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11882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11756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11895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11895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11895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11895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11895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11895</v>
      </c>
      <c r="D295" s="575">
        <v>1266</v>
      </c>
      <c r="E295" s="311">
        <v>2156.67</v>
      </c>
      <c r="H295" s="24"/>
      <c r="I29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42055.557644907407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/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42055.557644907407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2015-02-20T15:31:48Z</cp:lastPrinted>
  <dcterms:created xsi:type="dcterms:W3CDTF">2012-02-08T23:49:53Z</dcterms:created>
  <dcterms:modified xsi:type="dcterms:W3CDTF">2015-02-20T18:23:01Z</dcterms:modified>
</cp:coreProperties>
</file>