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028_000\Desktop\"/>
    </mc:Choice>
  </mc:AlternateContent>
  <bookViews>
    <workbookView xWindow="0" yWindow="0" windowWidth="23040" windowHeight="9396" activeTab="1"/>
  </bookViews>
  <sheets>
    <sheet name="Violist_Precision" sheetId="1" r:id="rId1"/>
    <sheet name="Violist_Widen_Precision" sheetId="2" r:id="rId2"/>
    <sheet name="JSA_Precision" sheetId="3" r:id="rId3"/>
    <sheet name="JSA_benchmark" sheetId="4" r:id="rId4"/>
    <sheet name="MarketApp" sheetId="5" r:id="rId5"/>
  </sheets>
  <calcPr calcId="152511"/>
</workbook>
</file>

<file path=xl/calcChain.xml><?xml version="1.0" encoding="utf-8"?>
<calcChain xmlns="http://schemas.openxmlformats.org/spreadsheetml/2006/main">
  <c r="B82" i="4" l="1"/>
  <c r="D82" i="4"/>
  <c r="E83" i="4"/>
  <c r="F83" i="4"/>
  <c r="I6" i="5"/>
  <c r="H6" i="5"/>
  <c r="I5" i="5"/>
  <c r="H5" i="5"/>
  <c r="I4" i="5"/>
  <c r="H4" i="5"/>
  <c r="I3" i="5"/>
  <c r="H3" i="5"/>
  <c r="I2" i="5"/>
  <c r="H2" i="5"/>
  <c r="H15" i="3"/>
  <c r="G15" i="3"/>
  <c r="F15" i="3"/>
  <c r="E15" i="3"/>
  <c r="D15" i="3"/>
  <c r="C15" i="3"/>
  <c r="B15" i="3"/>
  <c r="I15" i="3" s="1"/>
  <c r="I14" i="3"/>
  <c r="I13" i="3"/>
  <c r="I12" i="3"/>
  <c r="I11" i="3"/>
  <c r="I10" i="3"/>
  <c r="I9" i="3"/>
  <c r="I8" i="3"/>
  <c r="I7" i="3"/>
  <c r="I6" i="3"/>
  <c r="I5" i="3"/>
  <c r="I4" i="3"/>
  <c r="I3" i="3"/>
  <c r="I2" i="3"/>
  <c r="H15" i="2"/>
  <c r="G15" i="2"/>
  <c r="F15" i="2"/>
  <c r="E15" i="2"/>
  <c r="I15" i="2" s="1"/>
  <c r="D15" i="2"/>
  <c r="C15" i="2"/>
  <c r="B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40" i="1"/>
  <c r="E40" i="1"/>
  <c r="I39" i="1"/>
  <c r="E39" i="1"/>
  <c r="I38" i="1"/>
  <c r="E38" i="1"/>
  <c r="I37" i="1"/>
  <c r="I41" i="1" s="1"/>
  <c r="E37" i="1"/>
  <c r="E41" i="1" s="1"/>
  <c r="H15" i="1"/>
  <c r="G15" i="1"/>
  <c r="F15" i="1"/>
  <c r="E15" i="1"/>
  <c r="D15" i="1"/>
  <c r="C15" i="1"/>
  <c r="B15" i="1"/>
  <c r="I15" i="1" s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<sst xmlns="http://schemas.openxmlformats.org/spreadsheetml/2006/main" count="171" uniqueCount="121">
  <si>
    <t>Concat(%)</t>
  </si>
  <si>
    <t>ReplaceAll</t>
  </si>
  <si>
    <t>ReplaceFirst</t>
  </si>
  <si>
    <t>toUpperCase</t>
  </si>
  <si>
    <t>toLowerCase</t>
  </si>
  <si>
    <t>Trim</t>
  </si>
  <si>
    <t>Mix all op</t>
  </si>
  <si>
    <t>Average</t>
  </si>
  <si>
    <t>Branch</t>
  </si>
  <si>
    <t>SingleLoop</t>
  </si>
  <si>
    <t>NestedLoop</t>
  </si>
  <si>
    <t>Interprocedural</t>
  </si>
  <si>
    <t>CircleLoop</t>
  </si>
  <si>
    <t>Branch+Interpro</t>
  </si>
  <si>
    <t>SingleLoop + Branch</t>
  </si>
  <si>
    <t>SingleLoop + Interpro</t>
  </si>
  <si>
    <t>NestedLoop + Branch</t>
  </si>
  <si>
    <t>Concat</t>
  </si>
  <si>
    <t>NestedLoop + Interpro</t>
  </si>
  <si>
    <t>CircleLoop+Branch</t>
  </si>
  <si>
    <t>CircleLoop+Interpro</t>
  </si>
  <si>
    <t>Mix all above</t>
  </si>
  <si>
    <t>JSA</t>
  </si>
  <si>
    <t>JSATime</t>
  </si>
  <si>
    <t>IR Translate</t>
  </si>
  <si>
    <t>IR interpret</t>
  </si>
  <si>
    <t>Widen Time</t>
  </si>
  <si>
    <t>bookStore</t>
  </si>
  <si>
    <t>reflection</t>
  </si>
  <si>
    <t>a2z</t>
  </si>
  <si>
    <t>N/A</t>
  </si>
  <si>
    <t>add.me.fast</t>
  </si>
  <si>
    <t>pipefilter</t>
  </si>
  <si>
    <t>IndirectImpossibleCast</t>
  </si>
  <si>
    <t>CharAtIntegerString</t>
  </si>
  <si>
    <t>IfEndsWithVarConst</t>
  </si>
  <si>
    <t>FieldThisDefinitelyAssignedOnOtherObject</t>
  </si>
  <si>
    <t>IfLengthLessThanConst</t>
  </si>
  <si>
    <t>IfEqualsLater2</t>
  </si>
  <si>
    <t>BasicStaticMethodCall</t>
  </si>
  <si>
    <t>ReplaceCommonPrefixSuffix</t>
  </si>
  <si>
    <t>FieldUninitialized</t>
  </si>
  <si>
    <t>ArrayWeakUpdate</t>
  </si>
  <si>
    <t>FieldThisDefinitelyAssignedInOtherMethod</t>
  </si>
  <si>
    <t>ReplaceSearchOccursInOutput</t>
  </si>
  <si>
    <t>IfNotContainsVarVar1</t>
  </si>
  <si>
    <t>IfNotContainsVarConst</t>
  </si>
  <si>
    <t>IfNotReferenceEquals</t>
  </si>
  <si>
    <t>IrrelevantArgs</t>
  </si>
  <si>
    <t>IfNotEquals1</t>
  </si>
  <si>
    <t>IfNotReferenceEquals2</t>
  </si>
  <si>
    <t>SwitchInt</t>
  </si>
  <si>
    <t>FieldThisDefinitelyAssigned</t>
  </si>
  <si>
    <t>ContainsConstVar</t>
  </si>
  <si>
    <t>FieldAnotherObjectAndMethod</t>
  </si>
  <si>
    <t>MethodCallWithDifferentArgument</t>
  </si>
  <si>
    <t>FieldInstance</t>
  </si>
  <si>
    <t>FieldSetOnOther</t>
  </si>
  <si>
    <t>SwitchChar2</t>
  </si>
  <si>
    <t>IfCompound</t>
  </si>
  <si>
    <t>ReplaceCalls</t>
  </si>
  <si>
    <t>IfContains3</t>
  </si>
  <si>
    <t>FieldThisDefinitelyAssignedBeforeCall</t>
  </si>
  <si>
    <t>ValueOfObject</t>
  </si>
  <si>
    <t>FieldCallMethod2</t>
  </si>
  <si>
    <t>IfNotEquals2</t>
  </si>
  <si>
    <t>SwitchChar1</t>
  </si>
  <si>
    <t>FieldMethodUsesAndDefines</t>
  </si>
  <si>
    <t>FieldStaticChangedByMethodCall</t>
  </si>
  <si>
    <t>IfStartsWithConstVar</t>
  </si>
  <si>
    <t>SubstringOfNull</t>
  </si>
  <si>
    <t>ContainsVarConst</t>
  </si>
  <si>
    <t>IfLengthLessThanConstCommuted</t>
  </si>
  <si>
    <t>StringToCharArray</t>
  </si>
  <si>
    <t>IfStartsWithVarVar2</t>
  </si>
  <si>
    <t>ArgumentStringImmutable</t>
  </si>
  <si>
    <t>ReplaceCommonSuffixPrefix</t>
  </si>
  <si>
    <t>ReplaceSuperstringSubstring</t>
  </si>
  <si>
    <t>FieldThisAssignedOnAliasForThis</t>
  </si>
  <si>
    <t>FieldArrayUninitialized</t>
  </si>
  <si>
    <t>IfArrayEquals</t>
  </si>
  <si>
    <t>CharArgument</t>
  </si>
  <si>
    <t>FieldThisSometimesDefined</t>
  </si>
  <si>
    <t>ArrayMultiInstanceAssignmentSimple</t>
  </si>
  <si>
    <t>IfEqualsNotStringWithToString</t>
  </si>
  <si>
    <t>FieldStaticUsedLocally</t>
  </si>
  <si>
    <t>FieldThisAssignedInOtherObjectsMethod</t>
  </si>
  <si>
    <t>InterfaceMethod</t>
  </si>
  <si>
    <t>FieldThisSomeDefined</t>
  </si>
  <si>
    <t>CharCast2</t>
  </si>
  <si>
    <t>ArrayAssignment</t>
  </si>
  <si>
    <t>FieldToFieldAssignment</t>
  </si>
  <si>
    <t>IfEqualsNotString</t>
  </si>
  <si>
    <t>ReplaceSubstringSuperstring</t>
  </si>
  <si>
    <t>FieldThisAssignedOnAliasForThis2</t>
  </si>
  <si>
    <t>ReplaceStringSimple</t>
  </si>
  <si>
    <t>StringBufferNull</t>
  </si>
  <si>
    <t>StringConstructors</t>
  </si>
  <si>
    <t>IfCharacterIsDigit</t>
  </si>
  <si>
    <t>IfNotContainsConstVar</t>
  </si>
  <si>
    <t>BasicMethodCall</t>
  </si>
  <si>
    <t>FieldStaticDefinedInOtherFunction</t>
  </si>
  <si>
    <t>ContainsVarVar</t>
  </si>
  <si>
    <t>IfNotContainsVarVar2</t>
  </si>
  <si>
    <t>FieldThisMethodMaybeDefines</t>
  </si>
  <si>
    <t>ArrayNewContainsNull</t>
  </si>
  <si>
    <t>ReplaceEmptyString</t>
  </si>
  <si>
    <t>FieldThisNested1</t>
  </si>
  <si>
    <t>IfEqualsLaterInLoop</t>
  </si>
  <si>
    <t>ContainsConstConst</t>
  </si>
  <si>
    <t>IfLengthEqualsConst</t>
  </si>
  <si>
    <t>MethodCall</t>
  </si>
  <si>
    <t>IfContains</t>
  </si>
  <si>
    <t>Time</t>
  </si>
  <si>
    <t>Trans:1088 Intp:21</t>
  </si>
  <si>
    <t>JSA-precision</t>
  </si>
  <si>
    <t>recall</t>
  </si>
  <si>
    <t>Violist-precision</t>
  </si>
  <si>
    <t>JSA-better</t>
  </si>
  <si>
    <t>VioslistBetter</t>
  </si>
  <si>
    <t>Violist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</si>
</sst>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11" fontId="1" fillId="0" borderId="1" xfId="0" applyNumberFormat="1" applyFont="1" applyBorder="1" applyAlignment="1"/>
    <xf numFmtId="11" fontId="1" fillId="0" borderId="1" xfId="0" applyNumberFormat="1" applyFont="1" applyBorder="1"/>
    <xf numFmtId="164" fontId="1" fillId="0" borderId="1" xfId="0" applyNumberFormat="1" applyFont="1" applyBorder="1" applyAlignment="1"/>
    <xf numFmtId="10" fontId="1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16" sqref="A16:J21"/>
    </sheetView>
  </sheetViews>
  <sheetFormatPr defaultColWidth="14.44140625" defaultRowHeight="15.75" customHeight="1" x14ac:dyDescent="0.25"/>
  <cols>
    <col min="1" max="1" width="27.88671875" customWidth="1"/>
  </cols>
  <sheetData>
    <row r="1" spans="1:10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15.75" customHeight="1" x14ac:dyDescent="0.25">
      <c r="A2" s="1" t="s">
        <v>8</v>
      </c>
      <c r="B2" s="1">
        <v>100</v>
      </c>
      <c r="C2" s="2">
        <v>100</v>
      </c>
      <c r="D2" s="2">
        <v>100</v>
      </c>
      <c r="E2" s="1">
        <v>100</v>
      </c>
      <c r="F2" s="1">
        <v>100</v>
      </c>
      <c r="G2" s="1">
        <v>100</v>
      </c>
      <c r="H2" s="2">
        <v>100</v>
      </c>
      <c r="I2">
        <f t="shared" ref="I2:I15" si="0">AVERAGE(B2:H2)</f>
        <v>100</v>
      </c>
    </row>
    <row r="3" spans="1:10" ht="15.75" customHeight="1" x14ac:dyDescent="0.25">
      <c r="A3" s="1" t="s">
        <v>9</v>
      </c>
      <c r="B3" s="1">
        <v>4.1666666660000002</v>
      </c>
      <c r="C3" s="2">
        <v>100</v>
      </c>
      <c r="D3" s="2">
        <v>100</v>
      </c>
      <c r="E3" s="1">
        <v>100</v>
      </c>
      <c r="F3" s="1">
        <v>100</v>
      </c>
      <c r="G3" s="1">
        <v>100</v>
      </c>
      <c r="H3" s="2">
        <v>100</v>
      </c>
      <c r="I3">
        <f t="shared" si="0"/>
        <v>86.309523809428569</v>
      </c>
    </row>
    <row r="4" spans="1:10" ht="15.75" customHeight="1" x14ac:dyDescent="0.25">
      <c r="A4" s="1" t="s">
        <v>10</v>
      </c>
      <c r="B4" s="1">
        <v>3.125</v>
      </c>
      <c r="C4" s="2">
        <v>66.666659999999993</v>
      </c>
      <c r="D4" s="2">
        <v>66.666659999999993</v>
      </c>
      <c r="E4" s="1">
        <v>100</v>
      </c>
      <c r="F4" s="1">
        <v>100</v>
      </c>
      <c r="G4" s="1">
        <v>100</v>
      </c>
      <c r="H4" s="2">
        <v>66.666659999999993</v>
      </c>
      <c r="I4">
        <f t="shared" si="0"/>
        <v>71.87499714285714</v>
      </c>
    </row>
    <row r="5" spans="1:10" ht="15.75" customHeight="1" x14ac:dyDescent="0.25">
      <c r="A5" s="1" t="s">
        <v>11</v>
      </c>
      <c r="B5" s="1">
        <v>100</v>
      </c>
      <c r="C5" s="2">
        <v>100</v>
      </c>
      <c r="D5" s="2">
        <v>100</v>
      </c>
      <c r="E5" s="1">
        <v>100</v>
      </c>
      <c r="F5" s="1">
        <v>100</v>
      </c>
      <c r="G5" s="1">
        <v>100</v>
      </c>
      <c r="H5" s="2">
        <v>100</v>
      </c>
      <c r="I5">
        <f t="shared" si="0"/>
        <v>100</v>
      </c>
    </row>
    <row r="6" spans="1:10" ht="15.75" customHeight="1" x14ac:dyDescent="0.25">
      <c r="A6" s="1" t="s">
        <v>12</v>
      </c>
      <c r="B6" s="1">
        <v>1.3574660599999999</v>
      </c>
      <c r="C6" s="2">
        <v>75</v>
      </c>
      <c r="D6" s="2">
        <v>75</v>
      </c>
      <c r="E6" s="1">
        <v>100</v>
      </c>
      <c r="F6" s="1">
        <v>100</v>
      </c>
      <c r="G6" s="1">
        <v>100</v>
      </c>
      <c r="H6" s="2">
        <v>75</v>
      </c>
      <c r="I6">
        <f t="shared" si="0"/>
        <v>75.193923722857136</v>
      </c>
    </row>
    <row r="7" spans="1:10" ht="15.75" customHeight="1" x14ac:dyDescent="0.25">
      <c r="A7" s="1" t="s">
        <v>13</v>
      </c>
      <c r="B7" s="2">
        <v>100</v>
      </c>
      <c r="C7" s="2">
        <v>100</v>
      </c>
      <c r="D7" s="2">
        <v>100</v>
      </c>
      <c r="E7" s="1">
        <v>100</v>
      </c>
      <c r="F7" s="1">
        <v>100</v>
      </c>
      <c r="G7" s="1">
        <v>100</v>
      </c>
      <c r="H7" s="2">
        <v>100</v>
      </c>
      <c r="I7" s="3">
        <f t="shared" si="0"/>
        <v>100</v>
      </c>
    </row>
    <row r="8" spans="1:10" ht="15.75" customHeight="1" x14ac:dyDescent="0.25">
      <c r="A8" s="1" t="s">
        <v>14</v>
      </c>
      <c r="B8" s="1">
        <v>6.7961165000000001</v>
      </c>
      <c r="C8" s="2">
        <v>43.75</v>
      </c>
      <c r="D8" s="2">
        <v>43.75</v>
      </c>
      <c r="E8" s="1">
        <v>100</v>
      </c>
      <c r="F8" s="1">
        <v>100</v>
      </c>
      <c r="G8" s="1">
        <v>100</v>
      </c>
      <c r="H8" s="1">
        <v>100</v>
      </c>
      <c r="I8">
        <f t="shared" si="0"/>
        <v>70.613730928571428</v>
      </c>
    </row>
    <row r="9" spans="1:10" ht="15.75" customHeight="1" x14ac:dyDescent="0.25">
      <c r="A9" s="1" t="s">
        <v>15</v>
      </c>
      <c r="B9" s="2">
        <v>12</v>
      </c>
      <c r="C9" s="2">
        <v>100</v>
      </c>
      <c r="D9" s="2">
        <v>100</v>
      </c>
      <c r="E9" s="1">
        <v>100</v>
      </c>
      <c r="F9" s="1">
        <v>100</v>
      </c>
      <c r="G9" s="1">
        <v>100</v>
      </c>
      <c r="H9" s="2">
        <v>100</v>
      </c>
      <c r="I9" s="3">
        <f t="shared" si="0"/>
        <v>87.428571428571431</v>
      </c>
    </row>
    <row r="10" spans="1:10" ht="15.75" customHeight="1" x14ac:dyDescent="0.25">
      <c r="A10" s="1" t="s">
        <v>16</v>
      </c>
      <c r="B10" s="1">
        <v>0.86805549999999998</v>
      </c>
      <c r="C10" s="2">
        <v>41.666665999999999</v>
      </c>
      <c r="D10" s="2">
        <v>41.666665999999999</v>
      </c>
      <c r="E10" s="1">
        <v>100</v>
      </c>
      <c r="F10" s="1">
        <v>100</v>
      </c>
      <c r="G10" s="1">
        <v>100</v>
      </c>
      <c r="H10" s="2">
        <v>71.428571427999998</v>
      </c>
      <c r="I10">
        <f t="shared" si="0"/>
        <v>65.089994132571434</v>
      </c>
    </row>
    <row r="11" spans="1:10" ht="15.75" customHeight="1" x14ac:dyDescent="0.25">
      <c r="A11" s="1" t="s">
        <v>18</v>
      </c>
      <c r="B11" s="2">
        <v>1.28285128</v>
      </c>
      <c r="C11" s="2">
        <v>40</v>
      </c>
      <c r="D11" s="2">
        <v>40</v>
      </c>
      <c r="E11" s="1">
        <v>50</v>
      </c>
      <c r="F11" s="1">
        <v>100</v>
      </c>
      <c r="G11" s="1">
        <v>100</v>
      </c>
      <c r="H11" s="2">
        <v>50</v>
      </c>
      <c r="I11" s="3">
        <f t="shared" si="0"/>
        <v>54.468978754285715</v>
      </c>
    </row>
    <row r="12" spans="1:10" ht="15.75" customHeight="1" x14ac:dyDescent="0.25">
      <c r="A12" s="1" t="s">
        <v>19</v>
      </c>
      <c r="B12" s="2">
        <v>0.81112398600000002</v>
      </c>
      <c r="C12" s="2">
        <v>66.666666000000006</v>
      </c>
      <c r="D12" s="2">
        <v>66.666666000000006</v>
      </c>
      <c r="E12" s="1">
        <v>100</v>
      </c>
      <c r="F12" s="1">
        <v>100</v>
      </c>
      <c r="G12" s="1">
        <v>100</v>
      </c>
      <c r="H12" s="2">
        <v>66.666600000000003</v>
      </c>
      <c r="I12" s="3">
        <f t="shared" si="0"/>
        <v>71.544436569428584</v>
      </c>
    </row>
    <row r="13" spans="1:10" ht="15.75" customHeight="1" x14ac:dyDescent="0.25">
      <c r="A13" s="1" t="s">
        <v>20</v>
      </c>
      <c r="B13" s="2">
        <v>1.3333333333299999</v>
      </c>
      <c r="C13" s="2">
        <v>75</v>
      </c>
      <c r="D13" s="2">
        <v>75</v>
      </c>
      <c r="E13" s="1">
        <v>100</v>
      </c>
      <c r="F13" s="1">
        <v>100</v>
      </c>
      <c r="G13" s="1">
        <v>100</v>
      </c>
      <c r="H13" s="2">
        <v>75</v>
      </c>
      <c r="I13" s="3">
        <f t="shared" si="0"/>
        <v>75.190476190475721</v>
      </c>
    </row>
    <row r="14" spans="1:10" ht="15.75" customHeight="1" x14ac:dyDescent="0.25">
      <c r="A14" s="1" t="s">
        <v>21</v>
      </c>
      <c r="B14" s="2">
        <v>0.34965034960000002</v>
      </c>
      <c r="C14" s="2">
        <v>41.666665999999999</v>
      </c>
      <c r="D14" s="2">
        <v>41.666665999999999</v>
      </c>
      <c r="E14" s="1">
        <v>100</v>
      </c>
      <c r="F14" s="1">
        <v>100</v>
      </c>
      <c r="G14" s="1">
        <v>100</v>
      </c>
      <c r="H14" s="2">
        <v>41.666666599999999</v>
      </c>
      <c r="I14" s="3">
        <f t="shared" si="0"/>
        <v>60.764235564228571</v>
      </c>
    </row>
    <row r="15" spans="1:10" ht="15.75" customHeight="1" x14ac:dyDescent="0.25">
      <c r="A15" s="1" t="s">
        <v>7</v>
      </c>
      <c r="B15">
        <f t="shared" ref="B15:H15" si="1">AVERAGE(B2:B14)</f>
        <v>25.545404898071538</v>
      </c>
      <c r="C15" s="3">
        <f t="shared" si="1"/>
        <v>73.108973692307686</v>
      </c>
      <c r="D15" s="3">
        <f t="shared" si="1"/>
        <v>73.108973692307686</v>
      </c>
      <c r="E15">
        <f t="shared" si="1"/>
        <v>96.15384615384616</v>
      </c>
      <c r="F15">
        <f t="shared" si="1"/>
        <v>100</v>
      </c>
      <c r="G15">
        <f t="shared" si="1"/>
        <v>100</v>
      </c>
      <c r="H15" s="3">
        <f t="shared" si="1"/>
        <v>80.494499848307697</v>
      </c>
      <c r="I15">
        <f t="shared" si="0"/>
        <v>78.344528326405822</v>
      </c>
    </row>
    <row r="16" spans="1:10" ht="15.75" customHeight="1" x14ac:dyDescent="0.25">
      <c r="J16" s="3"/>
    </row>
    <row r="18" spans="1:3" ht="15.75" customHeight="1" x14ac:dyDescent="0.25">
      <c r="A18" s="1"/>
      <c r="B18" s="1"/>
      <c r="C18" s="1"/>
    </row>
    <row r="19" spans="1:3" ht="15.75" customHeight="1" x14ac:dyDescent="0.25">
      <c r="B19" s="1"/>
      <c r="C19" s="1"/>
    </row>
    <row r="21" spans="1:3" ht="15.75" customHeight="1" x14ac:dyDescent="0.25">
      <c r="A21" s="1"/>
    </row>
    <row r="37" spans="3:9" ht="13.2" x14ac:dyDescent="0.25">
      <c r="C37" s="1">
        <v>22</v>
      </c>
      <c r="D37" s="1">
        <v>119</v>
      </c>
      <c r="E37">
        <f t="shared" ref="E37:E40" si="2">(D37-C37)/D37</f>
        <v>0.81512605042016806</v>
      </c>
      <c r="G37" s="1">
        <v>13</v>
      </c>
      <c r="H37" s="1">
        <v>119</v>
      </c>
      <c r="I37">
        <f t="shared" ref="I37:I40" si="3">(H37-G37)/H37</f>
        <v>0.89075630252100846</v>
      </c>
    </row>
    <row r="38" spans="3:9" ht="13.2" x14ac:dyDescent="0.25">
      <c r="C38" s="1">
        <v>306</v>
      </c>
      <c r="D38" s="1">
        <v>401</v>
      </c>
      <c r="E38">
        <f t="shared" si="2"/>
        <v>0.23690773067331672</v>
      </c>
      <c r="G38" s="1">
        <v>35</v>
      </c>
      <c r="H38" s="1">
        <v>401</v>
      </c>
      <c r="I38">
        <f t="shared" si="3"/>
        <v>0.91271820448877805</v>
      </c>
    </row>
    <row r="39" spans="3:9" ht="13.2" x14ac:dyDescent="0.25">
      <c r="C39" s="1">
        <v>147</v>
      </c>
      <c r="D39" s="4">
        <v>54762</v>
      </c>
      <c r="E39">
        <f t="shared" si="2"/>
        <v>0.99731565684233592</v>
      </c>
      <c r="G39" s="1">
        <v>101</v>
      </c>
      <c r="H39" s="4">
        <v>54762</v>
      </c>
      <c r="I39">
        <f t="shared" si="3"/>
        <v>0.99815565538146889</v>
      </c>
    </row>
    <row r="40" spans="3:9" ht="13.2" x14ac:dyDescent="0.25">
      <c r="C40" s="4">
        <v>202257</v>
      </c>
      <c r="D40" s="4">
        <v>7371030</v>
      </c>
      <c r="E40">
        <f t="shared" si="2"/>
        <v>0.97256055123910767</v>
      </c>
      <c r="G40" s="4">
        <v>56607</v>
      </c>
      <c r="H40" s="4">
        <v>7371030</v>
      </c>
      <c r="I40">
        <f t="shared" si="3"/>
        <v>0.99232034057655438</v>
      </c>
    </row>
    <row r="41" spans="3:9" ht="13.2" x14ac:dyDescent="0.25">
      <c r="C41" s="4"/>
      <c r="E41">
        <f>AVERAGEA(E37:E40)</f>
        <v>0.75547749729373215</v>
      </c>
      <c r="I41">
        <f>AVERAGEA(I37:I40)</f>
        <v>0.94848762574195244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23" sqref="D23"/>
    </sheetView>
  </sheetViews>
  <sheetFormatPr defaultColWidth="14.44140625" defaultRowHeight="15.75" customHeight="1" x14ac:dyDescent="0.25"/>
  <cols>
    <col min="1" max="1" width="24.44140625" customWidth="1"/>
  </cols>
  <sheetData>
    <row r="1" spans="1:9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5">
      <c r="A2" s="1" t="s">
        <v>8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f t="shared" ref="I2:I15" si="0">AVERAGE(B2:H2)</f>
        <v>100</v>
      </c>
    </row>
    <row r="3" spans="1:9" ht="15.75" customHeight="1" x14ac:dyDescent="0.25">
      <c r="A3" s="1" t="s">
        <v>9</v>
      </c>
      <c r="B3" s="1">
        <v>0.45801526717557201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f t="shared" si="0"/>
        <v>85.779716466739373</v>
      </c>
    </row>
    <row r="4" spans="1:9" ht="15.75" customHeight="1" x14ac:dyDescent="0.25">
      <c r="A4" s="1" t="s">
        <v>10</v>
      </c>
      <c r="B4" s="1">
        <v>2.6666666666666599</v>
      </c>
      <c r="C4" s="1">
        <v>66.6666666666666</v>
      </c>
      <c r="D4" s="1">
        <v>66.6666666666666</v>
      </c>
      <c r="E4" s="1">
        <v>100</v>
      </c>
      <c r="F4" s="1">
        <v>100</v>
      </c>
      <c r="G4" s="1">
        <v>100</v>
      </c>
      <c r="H4" s="1">
        <v>66.6666666666666</v>
      </c>
      <c r="I4" s="1">
        <f t="shared" si="0"/>
        <v>71.809523809523782</v>
      </c>
    </row>
    <row r="5" spans="1:9" ht="15.75" customHeight="1" x14ac:dyDescent="0.25">
      <c r="A5" s="1" t="s">
        <v>11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0</v>
      </c>
      <c r="I5" s="1">
        <f t="shared" si="0"/>
        <v>85.714285714285708</v>
      </c>
    </row>
    <row r="6" spans="1:9" ht="15.75" customHeight="1" x14ac:dyDescent="0.25">
      <c r="A6" s="1" t="s">
        <v>12</v>
      </c>
      <c r="B6" s="1">
        <v>1.35758892207439E-2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f t="shared" si="0"/>
        <v>85.716225127031535</v>
      </c>
    </row>
    <row r="7" spans="1:9" ht="15.75" customHeight="1" x14ac:dyDescent="0.25">
      <c r="A7" s="1" t="s">
        <v>13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0</v>
      </c>
      <c r="I7" s="1">
        <f t="shared" si="0"/>
        <v>85.714285714285708</v>
      </c>
    </row>
    <row r="8" spans="1:9" ht="15.75" customHeight="1" x14ac:dyDescent="0.25">
      <c r="A8" s="1" t="s">
        <v>14</v>
      </c>
      <c r="B8" s="1">
        <v>1.4563106796116501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0</v>
      </c>
      <c r="I8" s="1">
        <f t="shared" si="0"/>
        <v>71.63661581137309</v>
      </c>
    </row>
    <row r="9" spans="1:9" ht="15.75" customHeight="1" x14ac:dyDescent="0.25">
      <c r="A9" s="1" t="s">
        <v>15</v>
      </c>
      <c r="B9" s="1">
        <v>2.7397260273972601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f t="shared" si="0"/>
        <v>86.10567514677102</v>
      </c>
    </row>
    <row r="10" spans="1:9" ht="15.75" customHeight="1" x14ac:dyDescent="0.25">
      <c r="A10" s="1" t="s">
        <v>16</v>
      </c>
      <c r="B10" s="1">
        <v>1.8248175182481701</v>
      </c>
      <c r="C10" s="1">
        <v>71.428571428571402</v>
      </c>
      <c r="D10" s="1">
        <v>71.428571428571402</v>
      </c>
      <c r="E10" s="1">
        <v>100</v>
      </c>
      <c r="F10" s="1">
        <v>100</v>
      </c>
      <c r="G10" s="1">
        <v>100</v>
      </c>
      <c r="H10" s="1">
        <v>71.428571428571402</v>
      </c>
      <c r="I10" s="1">
        <f t="shared" si="0"/>
        <v>73.730075971994637</v>
      </c>
    </row>
    <row r="11" spans="1:9" ht="15.75" customHeight="1" x14ac:dyDescent="0.25">
      <c r="A11" s="1" t="s">
        <v>18</v>
      </c>
      <c r="B11" s="1">
        <v>4.1666666666666599</v>
      </c>
      <c r="C11" s="1">
        <v>33.3333333333333</v>
      </c>
      <c r="D11" s="1">
        <v>50</v>
      </c>
      <c r="E11" s="1">
        <v>50</v>
      </c>
      <c r="F11" s="1">
        <v>50</v>
      </c>
      <c r="G11" s="1">
        <v>50</v>
      </c>
      <c r="H11" s="1">
        <v>0</v>
      </c>
      <c r="I11" s="1">
        <f t="shared" si="0"/>
        <v>33.928571428571423</v>
      </c>
    </row>
    <row r="12" spans="1:9" ht="15.75" customHeight="1" x14ac:dyDescent="0.25">
      <c r="A12" s="1" t="s">
        <v>19</v>
      </c>
      <c r="B12" s="2">
        <v>1.26983136458073E-4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2">
        <f t="shared" si="0"/>
        <v>85.714303854733771</v>
      </c>
    </row>
    <row r="13" spans="1:9" ht="15.75" customHeight="1" x14ac:dyDescent="0.25">
      <c r="A13" s="1" t="s">
        <v>20</v>
      </c>
      <c r="B13" s="1">
        <v>3.2355478861087099E-3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0</v>
      </c>
      <c r="I13" s="1">
        <f t="shared" si="0"/>
        <v>71.429033649698013</v>
      </c>
    </row>
    <row r="14" spans="1:9" ht="15.75" customHeight="1" x14ac:dyDescent="0.25">
      <c r="A14" s="1" t="s">
        <v>21</v>
      </c>
      <c r="B14" s="1">
        <v>1.1194029850746201</v>
      </c>
      <c r="C14" s="1">
        <v>71.428571428571402</v>
      </c>
      <c r="D14" s="1">
        <v>71.428571428571402</v>
      </c>
      <c r="E14" s="1">
        <v>100</v>
      </c>
      <c r="F14" s="1">
        <v>100</v>
      </c>
      <c r="G14" s="1">
        <v>100</v>
      </c>
      <c r="H14" s="1">
        <v>0</v>
      </c>
      <c r="I14" s="1">
        <f t="shared" si="0"/>
        <v>63.425220834602491</v>
      </c>
    </row>
    <row r="15" spans="1:9" ht="15.75" customHeight="1" x14ac:dyDescent="0.25">
      <c r="A15" s="1" t="s">
        <v>7</v>
      </c>
      <c r="B15">
        <f t="shared" ref="B15:H15" si="1">AVERAGE(B2:B14)</f>
        <v>24.18834955623722</v>
      </c>
      <c r="C15">
        <f t="shared" si="1"/>
        <v>87.912087912087898</v>
      </c>
      <c r="D15">
        <f t="shared" si="1"/>
        <v>89.194139194139183</v>
      </c>
      <c r="E15">
        <f t="shared" si="1"/>
        <v>96.15384615384616</v>
      </c>
      <c r="F15">
        <f t="shared" si="1"/>
        <v>96.15384615384616</v>
      </c>
      <c r="G15">
        <f t="shared" si="1"/>
        <v>96.15384615384616</v>
      </c>
      <c r="H15">
        <f t="shared" si="1"/>
        <v>49.08424908424908</v>
      </c>
      <c r="I15" s="1">
        <f t="shared" si="0"/>
        <v>76.97719488689313</v>
      </c>
    </row>
    <row r="17" spans="1:8" ht="15.75" customHeight="1" x14ac:dyDescent="0.25">
      <c r="B17" s="1"/>
      <c r="C17" s="1"/>
      <c r="D17" s="1"/>
      <c r="E17" s="1"/>
      <c r="F17" s="1"/>
      <c r="G17" s="1"/>
      <c r="H17" s="1"/>
    </row>
    <row r="18" spans="1:8" ht="15.7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25">
      <c r="B19" s="1"/>
      <c r="C19" s="1"/>
      <c r="D19" s="1"/>
      <c r="E19" s="1"/>
      <c r="F19" s="1"/>
      <c r="G19" s="1"/>
      <c r="H19" s="1"/>
    </row>
    <row r="20" spans="1:8" ht="15.75" customHeight="1" x14ac:dyDescent="0.25">
      <c r="B20" s="1"/>
      <c r="C20" s="1"/>
      <c r="D20" s="1"/>
      <c r="E20" s="1"/>
      <c r="F20" s="1"/>
      <c r="G20" s="1"/>
      <c r="H20" s="1"/>
    </row>
    <row r="21" spans="1:8" ht="15.75" customHeight="1" x14ac:dyDescent="0.25">
      <c r="B21" s="1"/>
      <c r="C21" s="1"/>
      <c r="D21" s="1"/>
      <c r="E21" s="1"/>
      <c r="F21" s="1"/>
      <c r="G21" s="1"/>
      <c r="H21" s="1"/>
    </row>
    <row r="22" spans="1:8" ht="15.75" customHeight="1" x14ac:dyDescent="0.25">
      <c r="B22" s="1"/>
      <c r="C22" s="1"/>
      <c r="D22" s="1"/>
      <c r="E22" s="1"/>
      <c r="F22" s="1"/>
      <c r="G22" s="1"/>
      <c r="H22" s="1"/>
    </row>
    <row r="23" spans="1:8" ht="15.75" customHeight="1" x14ac:dyDescent="0.25">
      <c r="B23" s="1"/>
      <c r="C23" s="1"/>
      <c r="D23" s="1"/>
      <c r="E23" s="1"/>
      <c r="F23" s="1"/>
      <c r="G23" s="1"/>
      <c r="H23" s="1"/>
    </row>
    <row r="24" spans="1:8" ht="15.75" customHeight="1" x14ac:dyDescent="0.25">
      <c r="B24" s="1"/>
      <c r="C24" s="1"/>
      <c r="D24" s="1"/>
      <c r="E24" s="1"/>
      <c r="F24" s="1"/>
      <c r="G24" s="1"/>
      <c r="H24" s="1"/>
    </row>
    <row r="25" spans="1:8" ht="15.75" customHeight="1" x14ac:dyDescent="0.25">
      <c r="B25" s="1"/>
      <c r="C25" s="1"/>
      <c r="D25" s="1"/>
      <c r="E25" s="1"/>
      <c r="F25" s="1"/>
      <c r="G25" s="1"/>
      <c r="H25" s="1"/>
    </row>
    <row r="26" spans="1:8" ht="15.75" customHeight="1" x14ac:dyDescent="0.25">
      <c r="B26" s="1"/>
      <c r="C26" s="1"/>
      <c r="D26" s="1"/>
      <c r="E26" s="1"/>
      <c r="F26" s="1"/>
      <c r="G26" s="1"/>
      <c r="H26" s="1"/>
    </row>
    <row r="27" spans="1:8" ht="15.75" customHeight="1" x14ac:dyDescent="0.25">
      <c r="B27" s="1"/>
      <c r="C27" s="1"/>
      <c r="D27" s="1"/>
      <c r="E27" s="1"/>
      <c r="F27" s="1"/>
      <c r="G27" s="1"/>
      <c r="H27" s="1"/>
    </row>
    <row r="28" spans="1:8" ht="15.75" customHeight="1" x14ac:dyDescent="0.25">
      <c r="B28" s="1"/>
      <c r="C28" s="1"/>
      <c r="D28" s="1"/>
      <c r="E28" s="1"/>
      <c r="F28" s="1"/>
      <c r="G28" s="1"/>
      <c r="H28" s="1"/>
    </row>
    <row r="29" spans="1:8" ht="15.75" customHeight="1" x14ac:dyDescent="0.25"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6" sqref="A16:J19"/>
    </sheetView>
  </sheetViews>
  <sheetFormatPr defaultColWidth="14.44140625" defaultRowHeight="15.75" customHeight="1" x14ac:dyDescent="0.25"/>
  <cols>
    <col min="1" max="1" width="27.88671875" customWidth="1"/>
  </cols>
  <sheetData>
    <row r="1" spans="1:10" ht="15.75" customHeight="1" x14ac:dyDescent="0.25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15.75" customHeight="1" x14ac:dyDescent="0.25">
      <c r="A2" s="1" t="s">
        <v>8</v>
      </c>
      <c r="B2" s="1">
        <v>100</v>
      </c>
      <c r="C2" s="2">
        <v>1.9999999999999999E-7</v>
      </c>
      <c r="D2" s="2">
        <v>1.9999999999999999E-7</v>
      </c>
      <c r="E2" s="1">
        <v>100</v>
      </c>
      <c r="F2" s="1">
        <v>100</v>
      </c>
      <c r="G2" s="1">
        <v>100</v>
      </c>
      <c r="H2" s="2">
        <v>1.9999999999999999E-7</v>
      </c>
      <c r="I2">
        <f t="shared" ref="I2:I15" si="0">AVERAGE(B2:H2)</f>
        <v>57.142857228571422</v>
      </c>
    </row>
    <row r="3" spans="1:10" ht="15.75" customHeight="1" x14ac:dyDescent="0.25">
      <c r="A3" s="1" t="s">
        <v>9</v>
      </c>
      <c r="B3" s="1">
        <v>0.344431687715269</v>
      </c>
      <c r="C3" s="2">
        <v>2.9999999999999999E-7</v>
      </c>
      <c r="D3" s="2">
        <v>2.9999999999999999E-7</v>
      </c>
      <c r="E3" s="1">
        <v>50</v>
      </c>
      <c r="F3" s="1">
        <v>50</v>
      </c>
      <c r="G3" s="1">
        <v>16.6666666666666</v>
      </c>
      <c r="H3" s="2">
        <v>2.9999999999999999E-7</v>
      </c>
      <c r="I3">
        <f t="shared" si="0"/>
        <v>16.715871322054554</v>
      </c>
    </row>
    <row r="4" spans="1:10" ht="15.75" customHeight="1" x14ac:dyDescent="0.25">
      <c r="A4" s="1" t="s">
        <v>10</v>
      </c>
      <c r="B4" s="1">
        <v>0.39138943248532199</v>
      </c>
      <c r="C4" s="2">
        <v>1.9999999999999999E-7</v>
      </c>
      <c r="D4" s="2">
        <v>1.9999999999999999E-7</v>
      </c>
      <c r="E4" s="1">
        <v>16.6666666666666</v>
      </c>
      <c r="F4" s="1">
        <v>16.6666666666666</v>
      </c>
      <c r="G4" s="1">
        <v>16.6666666666666</v>
      </c>
      <c r="H4" s="2">
        <v>1.9999999999999999E-7</v>
      </c>
      <c r="I4">
        <f t="shared" si="0"/>
        <v>7.1987700046407328</v>
      </c>
    </row>
    <row r="5" spans="1:10" ht="15.75" customHeight="1" x14ac:dyDescent="0.25">
      <c r="A5" s="1" t="s">
        <v>11</v>
      </c>
      <c r="B5" s="1">
        <v>1.5258556235408999E-3</v>
      </c>
      <c r="C5" s="2">
        <v>9.9999999999999995E-8</v>
      </c>
      <c r="D5" s="2">
        <v>9.9999999999999995E-8</v>
      </c>
      <c r="E5" s="2">
        <v>9.9999999999999995E-8</v>
      </c>
      <c r="F5" s="2">
        <v>9.9999999999999995E-8</v>
      </c>
      <c r="G5" s="2">
        <v>9.9999999999999995E-8</v>
      </c>
      <c r="H5" s="2">
        <v>9.9999999999999995E-8</v>
      </c>
      <c r="I5">
        <f t="shared" si="0"/>
        <v>2.1806508907727147E-4</v>
      </c>
    </row>
    <row r="6" spans="1:10" ht="15.75" customHeight="1" x14ac:dyDescent="0.25">
      <c r="A6" s="1" t="s">
        <v>12</v>
      </c>
      <c r="B6" s="1">
        <v>2.1754421586187298E-3</v>
      </c>
      <c r="C6" s="2">
        <v>2.9999999999999999E-7</v>
      </c>
      <c r="D6" s="2">
        <v>2.9999999999999999E-7</v>
      </c>
      <c r="E6" s="1">
        <v>16.6666666666666</v>
      </c>
      <c r="F6" s="1">
        <v>16.6666666666666</v>
      </c>
      <c r="G6" s="1">
        <v>22.2222222222222</v>
      </c>
      <c r="H6" s="2">
        <v>2.9999999999999999E-7</v>
      </c>
      <c r="I6">
        <f t="shared" si="0"/>
        <v>7.9368188425305757</v>
      </c>
    </row>
    <row r="7" spans="1:10" ht="15.75" customHeight="1" x14ac:dyDescent="0.25">
      <c r="A7" s="1" t="s">
        <v>13</v>
      </c>
      <c r="B7" s="1">
        <v>3.0517112470817998E-3</v>
      </c>
      <c r="C7" s="2">
        <v>1.9999999999999999E-7</v>
      </c>
      <c r="D7" s="2">
        <v>1.9999999999999999E-7</v>
      </c>
      <c r="E7" s="2">
        <v>1.9999999999999999E-7</v>
      </c>
      <c r="F7" s="2">
        <v>1.9999999999999999E-7</v>
      </c>
      <c r="G7" s="2">
        <v>1.9999999999999999E-7</v>
      </c>
      <c r="H7" s="2">
        <v>1.9999999999999999E-7</v>
      </c>
      <c r="I7">
        <f t="shared" si="0"/>
        <v>4.3613017815454294E-4</v>
      </c>
    </row>
    <row r="8" spans="1:10" ht="15.75" customHeight="1" x14ac:dyDescent="0.25">
      <c r="A8" s="1" t="s">
        <v>14</v>
      </c>
      <c r="B8" s="2">
        <v>2.9999999999999999E-7</v>
      </c>
      <c r="C8" s="2">
        <v>2.9999999999999999E-7</v>
      </c>
      <c r="D8" s="2">
        <v>2.9999999999999999E-7</v>
      </c>
      <c r="E8" s="1">
        <v>50</v>
      </c>
      <c r="F8" s="1">
        <v>50</v>
      </c>
      <c r="G8" s="1">
        <v>16.6666666666666</v>
      </c>
      <c r="H8" s="2">
        <v>2.9999999999999999E-7</v>
      </c>
      <c r="I8" s="3">
        <f t="shared" si="0"/>
        <v>16.666666838095228</v>
      </c>
    </row>
    <row r="9" spans="1:10" ht="15.75" customHeight="1" x14ac:dyDescent="0.25">
      <c r="A9" s="1" t="s">
        <v>15</v>
      </c>
      <c r="B9" s="1">
        <v>2.7450980392156801</v>
      </c>
      <c r="C9" s="2">
        <v>1.3999999999999999E-6</v>
      </c>
      <c r="D9" s="2">
        <v>1.3999999999999999E-6</v>
      </c>
      <c r="E9" s="1">
        <v>50</v>
      </c>
      <c r="F9" s="1">
        <v>50</v>
      </c>
      <c r="G9" s="1">
        <v>16.6666666666666</v>
      </c>
      <c r="H9" s="2">
        <v>1.3999999999999999E-6</v>
      </c>
      <c r="I9">
        <f t="shared" si="0"/>
        <v>17.058824129411754</v>
      </c>
    </row>
    <row r="10" spans="1:10" ht="15.75" customHeight="1" x14ac:dyDescent="0.25">
      <c r="A10" s="1" t="s">
        <v>16</v>
      </c>
      <c r="B10" s="1">
        <v>0.119617224880382</v>
      </c>
      <c r="C10" s="2">
        <v>4.9999999999999998E-7</v>
      </c>
      <c r="D10" s="2">
        <v>4.9999999999999998E-7</v>
      </c>
      <c r="E10" s="1">
        <v>16.6666666666666</v>
      </c>
      <c r="F10" s="1">
        <v>16.6666666666666</v>
      </c>
      <c r="G10" s="1">
        <v>16.6666666666666</v>
      </c>
      <c r="H10" s="2">
        <v>4.9999999999999998E-7</v>
      </c>
      <c r="I10">
        <f t="shared" si="0"/>
        <v>7.1599455321257404</v>
      </c>
    </row>
    <row r="11" spans="1:10" ht="15.75" customHeight="1" x14ac:dyDescent="0.25">
      <c r="A11" s="1" t="s">
        <v>18</v>
      </c>
      <c r="B11" s="2">
        <v>1.9999999999999999E-7</v>
      </c>
      <c r="C11" s="2">
        <v>1.9999999999999999E-7</v>
      </c>
      <c r="D11" s="2">
        <v>1.9999999999999999E-7</v>
      </c>
      <c r="E11" s="1">
        <v>0.39215686274509798</v>
      </c>
      <c r="F11" s="1">
        <v>0.39215686274509798</v>
      </c>
      <c r="G11" s="1">
        <v>0.39215686274509798</v>
      </c>
      <c r="H11" s="2">
        <v>1.9999999999999999E-7</v>
      </c>
      <c r="I11" s="3">
        <f t="shared" si="0"/>
        <v>0.16806734117647054</v>
      </c>
    </row>
    <row r="12" spans="1:10" ht="15.75" customHeight="1" x14ac:dyDescent="0.25">
      <c r="A12" s="1" t="s">
        <v>19</v>
      </c>
      <c r="B12" s="2">
        <v>4.5603056546167897E-6</v>
      </c>
      <c r="C12" s="2">
        <v>7.9999999999999996E-7</v>
      </c>
      <c r="D12" s="2">
        <v>7.9999999999999996E-7</v>
      </c>
      <c r="E12" s="1">
        <v>16.6666666666666</v>
      </c>
      <c r="F12" s="1">
        <v>16.6666666666666</v>
      </c>
      <c r="G12" s="1">
        <v>22.2222222222222</v>
      </c>
      <c r="H12" s="2">
        <v>7.9999999999999996E-7</v>
      </c>
      <c r="I12" s="3">
        <f t="shared" si="0"/>
        <v>7.9365089308372943</v>
      </c>
    </row>
    <row r="13" spans="1:10" ht="15.75" customHeight="1" x14ac:dyDescent="0.25">
      <c r="A13" s="1" t="s">
        <v>20</v>
      </c>
      <c r="B13" s="2">
        <v>2.9999999999999999E-7</v>
      </c>
      <c r="C13" s="2">
        <v>2.9999999999999999E-7</v>
      </c>
      <c r="D13" s="2">
        <v>2.9999999999999999E-7</v>
      </c>
      <c r="E13" s="1">
        <v>16.6666666666666</v>
      </c>
      <c r="F13" s="1">
        <v>16.6666666666666</v>
      </c>
      <c r="G13" s="1">
        <v>16.6666666666666</v>
      </c>
      <c r="H13" s="2">
        <v>2.9999999999999999E-7</v>
      </c>
      <c r="I13" s="3">
        <f t="shared" si="0"/>
        <v>7.1428573142856866</v>
      </c>
    </row>
    <row r="14" spans="1:10" ht="15.75" customHeight="1" x14ac:dyDescent="0.25">
      <c r="A14" s="1" t="s">
        <v>21</v>
      </c>
      <c r="B14" s="2">
        <v>2.9999999999999999E-7</v>
      </c>
      <c r="C14" s="2">
        <v>4.9999999999999998E-7</v>
      </c>
      <c r="D14" s="2">
        <v>4.9999999999999998E-7</v>
      </c>
      <c r="E14" s="1">
        <v>8.3333333333333304</v>
      </c>
      <c r="F14" s="1">
        <v>8.3333333333333304</v>
      </c>
      <c r="G14" s="1">
        <v>8.3333333333333304</v>
      </c>
      <c r="H14" s="2">
        <v>4.9999999999999998E-7</v>
      </c>
      <c r="I14" s="3">
        <f t="shared" si="0"/>
        <v>3.5714288285714266</v>
      </c>
    </row>
    <row r="15" spans="1:10" ht="15.75" customHeight="1" x14ac:dyDescent="0.25">
      <c r="A15" s="1" t="s">
        <v>7</v>
      </c>
      <c r="B15">
        <f t="shared" ref="B15:H15" si="1">(AVERAGE(B2:B14))</f>
        <v>7.9697919272024267</v>
      </c>
      <c r="C15" s="3">
        <f t="shared" si="1"/>
        <v>4.0769230769230769E-7</v>
      </c>
      <c r="D15" s="3">
        <f t="shared" si="1"/>
        <v>4.0769230769230769E-7</v>
      </c>
      <c r="E15">
        <f t="shared" si="1"/>
        <v>26.312217217647035</v>
      </c>
      <c r="F15">
        <f t="shared" si="1"/>
        <v>26.312217217647035</v>
      </c>
      <c r="G15">
        <f t="shared" si="1"/>
        <v>19.474610380040186</v>
      </c>
      <c r="H15" s="3">
        <f t="shared" si="1"/>
        <v>4.0769230769230769E-7</v>
      </c>
      <c r="I15">
        <f t="shared" si="0"/>
        <v>11.438405423659088</v>
      </c>
    </row>
    <row r="16" spans="1:10" ht="15.75" customHeight="1" x14ac:dyDescent="0.25">
      <c r="A16" s="1"/>
      <c r="J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F1" sqref="F1"/>
    </sheetView>
  </sheetViews>
  <sheetFormatPr defaultColWidth="14.44140625" defaultRowHeight="15.75" customHeight="1" x14ac:dyDescent="0.25"/>
  <cols>
    <col min="1" max="1" width="33.6640625" customWidth="1"/>
  </cols>
  <sheetData>
    <row r="1" spans="1:6" ht="13.2" x14ac:dyDescent="0.25"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ht="13.2" x14ac:dyDescent="0.25">
      <c r="A2" s="1" t="s">
        <v>33</v>
      </c>
      <c r="B2" s="5">
        <v>1</v>
      </c>
      <c r="C2" s="5">
        <v>1</v>
      </c>
      <c r="D2" s="5">
        <v>1</v>
      </c>
      <c r="E2" s="5"/>
      <c r="F2" s="5"/>
    </row>
    <row r="3" spans="1:6" ht="13.2" x14ac:dyDescent="0.25">
      <c r="A3" s="1" t="s">
        <v>34</v>
      </c>
      <c r="B3" s="5">
        <v>1</v>
      </c>
      <c r="C3" s="5">
        <v>1</v>
      </c>
      <c r="D3" s="5">
        <v>1</v>
      </c>
      <c r="E3" s="5"/>
      <c r="F3" s="5"/>
    </row>
    <row r="4" spans="1:6" ht="13.2" x14ac:dyDescent="0.25">
      <c r="A4" s="1" t="s">
        <v>35</v>
      </c>
      <c r="B4" s="5">
        <v>1</v>
      </c>
      <c r="C4" s="5">
        <v>1</v>
      </c>
      <c r="D4" s="5">
        <v>0.2</v>
      </c>
      <c r="E4" s="1">
        <v>1</v>
      </c>
      <c r="F4" s="1"/>
    </row>
    <row r="5" spans="1:6" ht="13.2" x14ac:dyDescent="0.25">
      <c r="A5" s="1" t="s">
        <v>36</v>
      </c>
      <c r="B5" s="5">
        <v>0.33333333333333298</v>
      </c>
      <c r="C5" s="5">
        <v>1</v>
      </c>
      <c r="D5" s="5">
        <v>0.33329999999999999</v>
      </c>
      <c r="E5" s="5"/>
      <c r="F5" s="5"/>
    </row>
    <row r="6" spans="1:6" ht="13.2" x14ac:dyDescent="0.25">
      <c r="A6" s="1" t="s">
        <v>37</v>
      </c>
      <c r="B6" s="5">
        <v>1</v>
      </c>
      <c r="C6" s="5">
        <v>1</v>
      </c>
      <c r="D6" s="5">
        <v>0.625</v>
      </c>
      <c r="E6" s="1">
        <v>1</v>
      </c>
      <c r="F6" s="1"/>
    </row>
    <row r="7" spans="1:6" ht="13.2" x14ac:dyDescent="0.25">
      <c r="A7" s="1" t="s">
        <v>38</v>
      </c>
      <c r="B7" s="5">
        <v>1</v>
      </c>
      <c r="C7" s="5">
        <v>1</v>
      </c>
      <c r="D7" s="5">
        <v>1</v>
      </c>
      <c r="E7" s="5"/>
      <c r="F7" s="5"/>
    </row>
    <row r="8" spans="1:6" ht="13.2" x14ac:dyDescent="0.25">
      <c r="A8" s="1" t="s">
        <v>39</v>
      </c>
      <c r="B8" s="5">
        <v>1</v>
      </c>
      <c r="C8" s="5">
        <v>1</v>
      </c>
      <c r="D8" s="5">
        <v>1</v>
      </c>
      <c r="E8" s="5"/>
      <c r="F8" s="5"/>
    </row>
    <row r="9" spans="1:6" ht="15" customHeight="1" x14ac:dyDescent="0.25">
      <c r="A9" s="1" t="s">
        <v>40</v>
      </c>
      <c r="B9" s="5">
        <v>1</v>
      </c>
      <c r="C9" s="5">
        <v>1</v>
      </c>
      <c r="D9" s="5">
        <v>1</v>
      </c>
      <c r="E9" s="5"/>
      <c r="F9" s="5"/>
    </row>
    <row r="10" spans="1:6" ht="13.2" x14ac:dyDescent="0.25">
      <c r="A10" s="1" t="s">
        <v>41</v>
      </c>
      <c r="B10" s="5">
        <v>1</v>
      </c>
      <c r="C10" s="5">
        <v>1</v>
      </c>
      <c r="D10" s="5">
        <v>1</v>
      </c>
      <c r="E10" s="5"/>
      <c r="F10" s="5"/>
    </row>
    <row r="11" spans="1:6" ht="13.2" x14ac:dyDescent="0.25">
      <c r="A11" s="1" t="s">
        <v>42</v>
      </c>
      <c r="B11" s="5">
        <v>0.5</v>
      </c>
      <c r="C11" s="5">
        <v>1</v>
      </c>
      <c r="D11" s="5">
        <v>0.5</v>
      </c>
      <c r="E11" s="5"/>
      <c r="F11" s="5"/>
    </row>
    <row r="12" spans="1:6" ht="13.2" x14ac:dyDescent="0.25">
      <c r="A12" s="1" t="s">
        <v>43</v>
      </c>
      <c r="B12" s="5">
        <v>1</v>
      </c>
      <c r="C12" s="5">
        <v>1</v>
      </c>
      <c r="D12" s="5">
        <v>1</v>
      </c>
      <c r="E12" s="5"/>
      <c r="F12" s="5"/>
    </row>
    <row r="13" spans="1:6" ht="13.2" x14ac:dyDescent="0.25">
      <c r="A13" s="1" t="s">
        <v>44</v>
      </c>
      <c r="B13" s="5">
        <v>1</v>
      </c>
      <c r="C13" s="5">
        <v>1</v>
      </c>
      <c r="D13" s="5">
        <v>1</v>
      </c>
      <c r="E13" s="5"/>
      <c r="F13" s="5"/>
    </row>
    <row r="14" spans="1:6" ht="13.2" x14ac:dyDescent="0.25">
      <c r="A14" s="1" t="s">
        <v>45</v>
      </c>
      <c r="B14" s="5">
        <v>1</v>
      </c>
      <c r="C14" s="5">
        <v>1</v>
      </c>
      <c r="D14" s="5">
        <v>0.66669999999999996</v>
      </c>
      <c r="E14" s="1">
        <v>1</v>
      </c>
      <c r="F14" s="1"/>
    </row>
    <row r="15" spans="1:6" ht="13.2" x14ac:dyDescent="0.25">
      <c r="A15" s="1" t="s">
        <v>46</v>
      </c>
      <c r="B15" s="5">
        <v>0.4</v>
      </c>
      <c r="C15" s="5">
        <v>1</v>
      </c>
      <c r="D15" s="5">
        <v>0.28570000000000001</v>
      </c>
      <c r="E15" s="1">
        <v>1</v>
      </c>
      <c r="F15" s="1"/>
    </row>
    <row r="16" spans="1:6" ht="13.2" x14ac:dyDescent="0.25">
      <c r="A16" s="1" t="s">
        <v>47</v>
      </c>
      <c r="B16" s="5">
        <v>1</v>
      </c>
      <c r="C16" s="5">
        <v>1</v>
      </c>
      <c r="D16" s="5">
        <v>1</v>
      </c>
      <c r="E16" s="5"/>
      <c r="F16" s="5"/>
    </row>
    <row r="17" spans="1:6" ht="13.2" x14ac:dyDescent="0.25">
      <c r="A17" s="1" t="s">
        <v>48</v>
      </c>
      <c r="B17" s="5">
        <v>1</v>
      </c>
      <c r="C17" s="5">
        <v>1</v>
      </c>
      <c r="D17" s="5">
        <v>1</v>
      </c>
      <c r="E17" s="5"/>
      <c r="F17" s="5"/>
    </row>
    <row r="18" spans="1:6" ht="13.2" x14ac:dyDescent="0.25">
      <c r="A18" s="1" t="s">
        <v>49</v>
      </c>
      <c r="B18" s="5">
        <v>1</v>
      </c>
      <c r="C18" s="5">
        <v>1</v>
      </c>
      <c r="D18" s="5">
        <v>0.66669999999999996</v>
      </c>
      <c r="E18" s="1">
        <v>1</v>
      </c>
      <c r="F18" s="1"/>
    </row>
    <row r="19" spans="1:6" ht="13.2" x14ac:dyDescent="0.25">
      <c r="A19" s="1" t="s">
        <v>50</v>
      </c>
      <c r="B19" s="5">
        <v>1</v>
      </c>
      <c r="C19" s="5">
        <v>1</v>
      </c>
      <c r="D19" s="5">
        <v>1</v>
      </c>
      <c r="E19" s="5"/>
      <c r="F19" s="5"/>
    </row>
    <row r="20" spans="1:6" ht="13.2" x14ac:dyDescent="0.25">
      <c r="A20" s="1" t="s">
        <v>51</v>
      </c>
      <c r="B20" s="5">
        <v>0.36363636363636298</v>
      </c>
      <c r="C20" s="5">
        <v>1</v>
      </c>
      <c r="D20" s="5">
        <v>0.36359999999999998</v>
      </c>
      <c r="E20" s="5"/>
      <c r="F20" s="5"/>
    </row>
    <row r="21" spans="1:6" ht="13.2" x14ac:dyDescent="0.25">
      <c r="A21" s="1" t="s">
        <v>52</v>
      </c>
      <c r="B21" s="5">
        <v>0.33333333333333298</v>
      </c>
      <c r="C21" s="5">
        <v>1</v>
      </c>
      <c r="D21" s="5">
        <v>0.33329999999999999</v>
      </c>
      <c r="E21" s="5"/>
      <c r="F21" s="5"/>
    </row>
    <row r="22" spans="1:6" ht="13.2" x14ac:dyDescent="0.25">
      <c r="A22" s="1" t="s">
        <v>53</v>
      </c>
      <c r="B22" s="5">
        <v>1</v>
      </c>
      <c r="C22" s="5">
        <v>1</v>
      </c>
      <c r="D22" s="5">
        <v>1</v>
      </c>
      <c r="E22" s="5"/>
      <c r="F22" s="5"/>
    </row>
    <row r="23" spans="1:6" ht="13.2" x14ac:dyDescent="0.25">
      <c r="A23" s="1" t="s">
        <v>54</v>
      </c>
      <c r="B23" s="5">
        <v>0.33333333333333298</v>
      </c>
      <c r="C23" s="5">
        <v>1</v>
      </c>
      <c r="D23" s="5">
        <v>0.33329999999999999</v>
      </c>
      <c r="E23" s="5"/>
      <c r="F23" s="5"/>
    </row>
    <row r="24" spans="1:6" ht="13.2" x14ac:dyDescent="0.25">
      <c r="A24" s="1" t="s">
        <v>55</v>
      </c>
      <c r="B24" s="5">
        <v>0.25</v>
      </c>
      <c r="C24" s="5">
        <v>1</v>
      </c>
      <c r="D24" s="5">
        <v>1</v>
      </c>
      <c r="E24" s="5"/>
      <c r="F24" s="1">
        <v>1</v>
      </c>
    </row>
    <row r="25" spans="1:6" ht="13.2" x14ac:dyDescent="0.25">
      <c r="A25" s="1" t="s">
        <v>56</v>
      </c>
      <c r="B25" s="5">
        <v>0.5</v>
      </c>
      <c r="C25" s="5">
        <v>1</v>
      </c>
      <c r="D25" s="5">
        <v>0.5</v>
      </c>
      <c r="E25" s="5"/>
      <c r="F25" s="5"/>
    </row>
    <row r="26" spans="1:6" ht="13.2" x14ac:dyDescent="0.25">
      <c r="A26" s="1" t="s">
        <v>57</v>
      </c>
      <c r="B26" s="5">
        <v>1</v>
      </c>
      <c r="C26" s="5">
        <v>1</v>
      </c>
      <c r="D26" s="5">
        <v>1</v>
      </c>
      <c r="E26" s="5"/>
      <c r="F26" s="5"/>
    </row>
    <row r="27" spans="1:6" ht="13.2" x14ac:dyDescent="0.25">
      <c r="A27" s="1" t="s">
        <v>58</v>
      </c>
      <c r="B27" s="5">
        <v>1</v>
      </c>
      <c r="C27" s="5">
        <v>1</v>
      </c>
      <c r="D27" s="5">
        <v>0.36359999999999998</v>
      </c>
      <c r="E27" s="1">
        <v>1</v>
      </c>
      <c r="F27" s="5"/>
    </row>
    <row r="28" spans="1:6" ht="13.2" x14ac:dyDescent="0.25">
      <c r="A28" s="1" t="s">
        <v>59</v>
      </c>
      <c r="B28" s="5">
        <v>1</v>
      </c>
      <c r="C28" s="5">
        <v>1</v>
      </c>
      <c r="D28" s="5">
        <v>0.57140000000000002</v>
      </c>
      <c r="E28" s="1">
        <v>1</v>
      </c>
      <c r="F28" s="5"/>
    </row>
    <row r="29" spans="1:6" ht="13.2" x14ac:dyDescent="0.25">
      <c r="A29" s="1" t="s">
        <v>60</v>
      </c>
      <c r="B29" s="5">
        <v>1</v>
      </c>
      <c r="C29" s="5">
        <v>1</v>
      </c>
      <c r="D29" s="5">
        <v>1</v>
      </c>
      <c r="E29" s="5"/>
      <c r="F29" s="5"/>
    </row>
    <row r="30" spans="1:6" ht="13.2" x14ac:dyDescent="0.25">
      <c r="A30" s="1" t="s">
        <v>61</v>
      </c>
      <c r="B30" s="5">
        <v>0.33333333333333298</v>
      </c>
      <c r="C30" s="5">
        <v>1</v>
      </c>
      <c r="D30" s="5">
        <v>0.375</v>
      </c>
      <c r="E30" s="5"/>
      <c r="F30" s="1">
        <v>1</v>
      </c>
    </row>
    <row r="31" spans="1:6" ht="13.2" x14ac:dyDescent="0.25">
      <c r="A31" s="1" t="s">
        <v>62</v>
      </c>
      <c r="B31" s="5">
        <v>0.5</v>
      </c>
      <c r="C31" s="5">
        <v>1</v>
      </c>
      <c r="D31" s="5">
        <v>0.5</v>
      </c>
      <c r="E31" s="5"/>
      <c r="F31" s="5"/>
    </row>
    <row r="32" spans="1:6" ht="13.2" x14ac:dyDescent="0.25">
      <c r="A32" s="1" t="s">
        <v>63</v>
      </c>
      <c r="B32" s="5">
        <v>1</v>
      </c>
      <c r="C32" s="5">
        <v>1</v>
      </c>
      <c r="D32" s="5">
        <v>1</v>
      </c>
      <c r="E32" s="5"/>
      <c r="F32" s="5"/>
    </row>
    <row r="33" spans="1:6" ht="13.2" x14ac:dyDescent="0.25">
      <c r="A33" s="1" t="s">
        <v>64</v>
      </c>
      <c r="B33" s="5">
        <v>0.5</v>
      </c>
      <c r="C33" s="5">
        <v>1</v>
      </c>
      <c r="D33" s="5">
        <v>0.5</v>
      </c>
      <c r="E33" s="5"/>
      <c r="F33" s="5"/>
    </row>
    <row r="34" spans="1:6" ht="13.2" x14ac:dyDescent="0.25">
      <c r="A34" s="1" t="s">
        <v>65</v>
      </c>
      <c r="B34" s="5">
        <v>1</v>
      </c>
      <c r="C34" s="5">
        <v>1</v>
      </c>
      <c r="D34" s="5">
        <v>1</v>
      </c>
      <c r="E34" s="5"/>
      <c r="F34" s="5"/>
    </row>
    <row r="35" spans="1:6" ht="13.2" x14ac:dyDescent="0.25">
      <c r="A35" s="1" t="s">
        <v>66</v>
      </c>
      <c r="B35" s="5">
        <v>1</v>
      </c>
      <c r="C35" s="5">
        <v>1</v>
      </c>
      <c r="D35" s="5">
        <v>0.72729999999999995</v>
      </c>
      <c r="E35" s="1">
        <v>1</v>
      </c>
      <c r="F35" s="5"/>
    </row>
    <row r="36" spans="1:6" ht="13.2" x14ac:dyDescent="0.25">
      <c r="A36" s="1" t="s">
        <v>67</v>
      </c>
      <c r="B36" s="5">
        <v>0.148148148148148</v>
      </c>
      <c r="C36" s="5">
        <v>1</v>
      </c>
      <c r="D36" s="5">
        <v>0.14810000000000001</v>
      </c>
      <c r="E36" s="5"/>
      <c r="F36" s="5"/>
    </row>
    <row r="37" spans="1:6" ht="13.2" x14ac:dyDescent="0.25">
      <c r="A37" s="1" t="s">
        <v>68</v>
      </c>
      <c r="B37" s="5">
        <v>0.5</v>
      </c>
      <c r="C37" s="5">
        <v>1</v>
      </c>
      <c r="D37" s="5">
        <v>0.5</v>
      </c>
      <c r="E37" s="5"/>
      <c r="F37" s="5"/>
    </row>
    <row r="38" spans="1:6" ht="13.2" x14ac:dyDescent="0.25">
      <c r="A38" s="1" t="s">
        <v>69</v>
      </c>
      <c r="B38" s="5">
        <v>1</v>
      </c>
      <c r="C38" s="5">
        <v>1</v>
      </c>
      <c r="D38" s="5">
        <v>3.85E-2</v>
      </c>
      <c r="E38" s="1">
        <v>1</v>
      </c>
      <c r="F38" s="5"/>
    </row>
    <row r="39" spans="1:6" ht="13.2" x14ac:dyDescent="0.25">
      <c r="A39" s="1" t="s">
        <v>70</v>
      </c>
      <c r="B39" s="5">
        <v>0.42857142857142799</v>
      </c>
      <c r="C39" s="5">
        <v>1</v>
      </c>
      <c r="D39" s="5">
        <v>1</v>
      </c>
      <c r="E39" s="5"/>
      <c r="F39" s="5"/>
    </row>
    <row r="40" spans="1:6" ht="13.2" x14ac:dyDescent="0.25">
      <c r="A40" s="1" t="s">
        <v>71</v>
      </c>
      <c r="B40" s="5">
        <v>1</v>
      </c>
      <c r="C40" s="5">
        <v>1</v>
      </c>
      <c r="D40" s="5">
        <v>1</v>
      </c>
      <c r="E40" s="5"/>
      <c r="F40" s="5"/>
    </row>
    <row r="41" spans="1:6" ht="13.2" x14ac:dyDescent="0.25">
      <c r="A41" s="1" t="s">
        <v>72</v>
      </c>
      <c r="B41" s="5">
        <v>1</v>
      </c>
      <c r="C41" s="5">
        <v>1</v>
      </c>
      <c r="D41" s="5">
        <v>0.625</v>
      </c>
      <c r="E41" s="1">
        <v>1</v>
      </c>
      <c r="F41" s="5"/>
    </row>
    <row r="42" spans="1:6" ht="13.2" x14ac:dyDescent="0.25">
      <c r="A42" s="1" t="s">
        <v>73</v>
      </c>
      <c r="B42" s="5">
        <v>0.13888888888888801</v>
      </c>
      <c r="C42" s="5">
        <v>1</v>
      </c>
      <c r="D42" s="5">
        <v>0.25</v>
      </c>
      <c r="F42" s="1">
        <v>1</v>
      </c>
    </row>
    <row r="43" spans="1:6" ht="13.2" x14ac:dyDescent="0.25">
      <c r="A43" s="1" t="s">
        <v>74</v>
      </c>
      <c r="B43" s="5">
        <v>1</v>
      </c>
      <c r="C43" s="5">
        <v>1</v>
      </c>
      <c r="D43" s="5">
        <v>0.5</v>
      </c>
      <c r="E43" s="1">
        <v>1</v>
      </c>
      <c r="F43" s="5"/>
    </row>
    <row r="44" spans="1:6" ht="13.2" x14ac:dyDescent="0.25">
      <c r="A44" s="1" t="s">
        <v>75</v>
      </c>
      <c r="B44" s="5">
        <v>1</v>
      </c>
      <c r="C44" s="5">
        <v>1</v>
      </c>
      <c r="D44" s="5">
        <v>1</v>
      </c>
      <c r="E44" s="5"/>
      <c r="F44" s="5"/>
    </row>
    <row r="45" spans="1:6" ht="13.2" x14ac:dyDescent="0.25">
      <c r="A45" s="1" t="s">
        <v>76</v>
      </c>
      <c r="B45" s="5">
        <v>1</v>
      </c>
      <c r="C45" s="5">
        <v>1</v>
      </c>
      <c r="D45" s="5">
        <v>1</v>
      </c>
      <c r="E45" s="5"/>
      <c r="F45" s="5"/>
    </row>
    <row r="46" spans="1:6" ht="13.2" x14ac:dyDescent="0.25">
      <c r="A46" s="1" t="s">
        <v>77</v>
      </c>
      <c r="B46" s="5">
        <v>1</v>
      </c>
      <c r="C46" s="5">
        <v>1</v>
      </c>
      <c r="D46" s="5">
        <v>1</v>
      </c>
      <c r="E46" s="5"/>
      <c r="F46" s="5"/>
    </row>
    <row r="47" spans="1:6" ht="13.2" x14ac:dyDescent="0.25">
      <c r="A47" s="1" t="s">
        <v>78</v>
      </c>
      <c r="B47" s="5">
        <v>0.66666666666666596</v>
      </c>
      <c r="C47" s="5">
        <v>1</v>
      </c>
      <c r="D47" s="5">
        <v>0.66669999999999996</v>
      </c>
      <c r="E47" s="5"/>
      <c r="F47" s="5"/>
    </row>
    <row r="48" spans="1:6" ht="13.2" x14ac:dyDescent="0.25">
      <c r="A48" s="1" t="s">
        <v>79</v>
      </c>
      <c r="B48" s="5">
        <v>1</v>
      </c>
      <c r="C48" s="5">
        <v>1</v>
      </c>
      <c r="D48" s="5">
        <v>1</v>
      </c>
      <c r="E48" s="5"/>
      <c r="F48" s="5"/>
    </row>
    <row r="49" spans="1:6" ht="17.25" customHeight="1" x14ac:dyDescent="0.25">
      <c r="A49" s="1" t="s">
        <v>80</v>
      </c>
      <c r="B49" s="5">
        <v>0.33333333333333298</v>
      </c>
      <c r="C49" s="5">
        <v>1</v>
      </c>
      <c r="D49" s="5">
        <v>0.33329999999999999</v>
      </c>
      <c r="E49" s="5"/>
      <c r="F49" s="5"/>
    </row>
    <row r="50" spans="1:6" ht="13.2" x14ac:dyDescent="0.25">
      <c r="A50" s="1" t="s">
        <v>81</v>
      </c>
      <c r="B50" s="5">
        <v>0.5</v>
      </c>
      <c r="C50" s="5">
        <v>1</v>
      </c>
      <c r="D50" s="5">
        <v>1</v>
      </c>
      <c r="E50" s="5"/>
      <c r="F50" s="1">
        <v>1</v>
      </c>
    </row>
    <row r="51" spans="1:6" ht="13.2" x14ac:dyDescent="0.25">
      <c r="A51" s="1" t="s">
        <v>82</v>
      </c>
      <c r="B51" s="5">
        <v>0.5</v>
      </c>
      <c r="C51" s="5">
        <v>1</v>
      </c>
      <c r="D51" s="5">
        <v>0.5</v>
      </c>
      <c r="E51" s="5"/>
      <c r="F51" s="5"/>
    </row>
    <row r="52" spans="1:6" ht="13.2" x14ac:dyDescent="0.25">
      <c r="A52" s="1" t="s">
        <v>83</v>
      </c>
      <c r="B52" s="5">
        <v>0.25</v>
      </c>
      <c r="C52" s="5">
        <v>1</v>
      </c>
      <c r="D52" s="5">
        <v>0.25</v>
      </c>
      <c r="E52" s="5"/>
      <c r="F52" s="5"/>
    </row>
    <row r="53" spans="1:6" ht="13.2" x14ac:dyDescent="0.25">
      <c r="A53" s="1" t="s">
        <v>84</v>
      </c>
      <c r="B53" s="5">
        <v>1</v>
      </c>
      <c r="C53" s="5">
        <v>1</v>
      </c>
      <c r="D53" s="5">
        <v>0.5</v>
      </c>
      <c r="E53" s="1">
        <v>1</v>
      </c>
      <c r="F53" s="5"/>
    </row>
    <row r="54" spans="1:6" ht="13.2" x14ac:dyDescent="0.25">
      <c r="A54" s="1" t="s">
        <v>85</v>
      </c>
      <c r="B54" s="5">
        <v>0.25</v>
      </c>
      <c r="C54" s="5">
        <v>1</v>
      </c>
      <c r="D54" s="5">
        <v>0.25</v>
      </c>
      <c r="E54" s="5"/>
      <c r="F54" s="5"/>
    </row>
    <row r="55" spans="1:6" ht="13.2" x14ac:dyDescent="0.25">
      <c r="A55" s="1" t="s">
        <v>86</v>
      </c>
      <c r="B55" s="5">
        <v>1</v>
      </c>
      <c r="C55" s="5">
        <v>1</v>
      </c>
      <c r="D55" s="5">
        <v>1</v>
      </c>
      <c r="E55" s="5"/>
      <c r="F55" s="5"/>
    </row>
    <row r="56" spans="1:6" ht="13.2" x14ac:dyDescent="0.25">
      <c r="A56" s="1" t="s">
        <v>87</v>
      </c>
      <c r="B56" s="5">
        <v>1</v>
      </c>
      <c r="C56" s="5">
        <v>1</v>
      </c>
      <c r="D56" s="5">
        <v>1</v>
      </c>
      <c r="E56" s="5"/>
      <c r="F56" s="5"/>
    </row>
    <row r="57" spans="1:6" ht="13.2" x14ac:dyDescent="0.25">
      <c r="A57" s="1" t="s">
        <v>88</v>
      </c>
      <c r="B57" s="5">
        <v>0.28571428571428498</v>
      </c>
      <c r="C57" s="5">
        <v>1</v>
      </c>
      <c r="D57" s="5">
        <v>0.5</v>
      </c>
      <c r="E57" s="5"/>
      <c r="F57" s="1">
        <v>1</v>
      </c>
    </row>
    <row r="58" spans="1:6" ht="13.2" x14ac:dyDescent="0.25">
      <c r="A58" s="1" t="s">
        <v>89</v>
      </c>
      <c r="B58" s="5">
        <v>0.5</v>
      </c>
      <c r="C58" s="5">
        <v>1</v>
      </c>
      <c r="D58" s="5">
        <v>1</v>
      </c>
    </row>
    <row r="59" spans="1:6" ht="13.2" x14ac:dyDescent="0.25">
      <c r="A59" s="1" t="s">
        <v>90</v>
      </c>
      <c r="B59" s="5">
        <v>1</v>
      </c>
      <c r="C59" s="5">
        <v>1</v>
      </c>
      <c r="D59" s="5">
        <v>1</v>
      </c>
      <c r="E59" s="5"/>
      <c r="F59" s="5"/>
    </row>
    <row r="60" spans="1:6" ht="13.2" x14ac:dyDescent="0.25">
      <c r="A60" s="1" t="s">
        <v>91</v>
      </c>
      <c r="B60" s="5">
        <v>0.5</v>
      </c>
      <c r="C60" s="5">
        <v>1</v>
      </c>
      <c r="D60" s="5">
        <v>0.5</v>
      </c>
      <c r="E60" s="5"/>
      <c r="F60" s="5"/>
    </row>
    <row r="61" spans="1:6" ht="13.2" x14ac:dyDescent="0.25">
      <c r="A61" s="1" t="s">
        <v>92</v>
      </c>
      <c r="B61" s="5">
        <v>0.33333333333333298</v>
      </c>
      <c r="C61" s="5">
        <v>1</v>
      </c>
      <c r="D61" s="5">
        <v>0.33329999999999999</v>
      </c>
      <c r="E61" s="5"/>
      <c r="F61" s="5"/>
    </row>
    <row r="62" spans="1:6" ht="13.2" x14ac:dyDescent="0.25">
      <c r="A62" s="1" t="s">
        <v>93</v>
      </c>
      <c r="B62" s="5">
        <v>1</v>
      </c>
      <c r="C62" s="5">
        <v>1</v>
      </c>
      <c r="D62" s="5">
        <v>1</v>
      </c>
      <c r="E62" s="5"/>
      <c r="F62" s="5"/>
    </row>
    <row r="63" spans="1:6" ht="13.2" x14ac:dyDescent="0.25">
      <c r="A63" s="1" t="s">
        <v>94</v>
      </c>
      <c r="B63" s="5">
        <v>0.5</v>
      </c>
      <c r="C63" s="5">
        <v>1</v>
      </c>
      <c r="D63" s="5">
        <v>0.5</v>
      </c>
    </row>
    <row r="64" spans="1:6" ht="13.2" x14ac:dyDescent="0.25">
      <c r="A64" s="1" t="s">
        <v>95</v>
      </c>
      <c r="B64" s="5">
        <v>1</v>
      </c>
      <c r="C64" s="5">
        <v>1</v>
      </c>
      <c r="D64" s="5">
        <v>1</v>
      </c>
      <c r="E64" s="5"/>
      <c r="F64" s="5"/>
    </row>
    <row r="65" spans="1:6" ht="13.2" x14ac:dyDescent="0.25">
      <c r="A65" s="1" t="s">
        <v>96</v>
      </c>
      <c r="B65" s="5">
        <v>1</v>
      </c>
      <c r="C65" s="5">
        <v>1</v>
      </c>
      <c r="D65" s="5">
        <v>1</v>
      </c>
      <c r="E65" s="5"/>
      <c r="F65" s="5"/>
    </row>
    <row r="66" spans="1:6" ht="13.2" x14ac:dyDescent="0.25">
      <c r="A66" s="1" t="s">
        <v>97</v>
      </c>
      <c r="B66" s="5">
        <v>1</v>
      </c>
      <c r="C66" s="5">
        <v>1</v>
      </c>
      <c r="D66" s="5">
        <v>1</v>
      </c>
      <c r="E66" s="5"/>
      <c r="F66" s="5"/>
    </row>
    <row r="67" spans="1:6" ht="13.2" x14ac:dyDescent="0.25">
      <c r="A67" s="1" t="s">
        <v>98</v>
      </c>
      <c r="B67" s="5">
        <v>1</v>
      </c>
      <c r="C67" s="5">
        <v>1</v>
      </c>
      <c r="D67" s="5">
        <v>0.55559999999999998</v>
      </c>
      <c r="E67" s="1">
        <v>1</v>
      </c>
      <c r="F67" s="5"/>
    </row>
    <row r="68" spans="1:6" ht="13.2" x14ac:dyDescent="0.25">
      <c r="A68" s="1" t="s">
        <v>99</v>
      </c>
      <c r="B68" s="5">
        <v>0.33333333333333298</v>
      </c>
      <c r="C68" s="5">
        <v>1</v>
      </c>
      <c r="D68" s="5">
        <v>0.2</v>
      </c>
      <c r="E68" s="1">
        <v>1</v>
      </c>
      <c r="F68" s="5"/>
    </row>
    <row r="69" spans="1:6" ht="13.2" x14ac:dyDescent="0.25">
      <c r="A69" s="1" t="s">
        <v>100</v>
      </c>
      <c r="B69" s="5">
        <v>1</v>
      </c>
      <c r="C69" s="5">
        <v>1</v>
      </c>
      <c r="D69" s="5">
        <v>1</v>
      </c>
      <c r="E69" s="5"/>
      <c r="F69" s="5"/>
    </row>
    <row r="70" spans="1:6" ht="13.2" x14ac:dyDescent="0.25">
      <c r="A70" s="1" t="s">
        <v>101</v>
      </c>
      <c r="B70" s="5">
        <v>1</v>
      </c>
      <c r="C70" s="5">
        <v>1</v>
      </c>
      <c r="D70" s="5">
        <v>1</v>
      </c>
      <c r="E70" s="5"/>
      <c r="F70" s="5"/>
    </row>
    <row r="71" spans="1:6" ht="13.2" x14ac:dyDescent="0.25">
      <c r="A71" s="1" t="s">
        <v>102</v>
      </c>
      <c r="B71" s="5">
        <v>1</v>
      </c>
      <c r="C71" s="5">
        <v>1</v>
      </c>
      <c r="D71" s="5">
        <v>1</v>
      </c>
      <c r="E71" s="5"/>
      <c r="F71" s="5"/>
    </row>
    <row r="72" spans="1:6" ht="13.2" x14ac:dyDescent="0.25">
      <c r="A72" s="1" t="s">
        <v>103</v>
      </c>
      <c r="B72" s="5">
        <v>0.5</v>
      </c>
      <c r="C72" s="5">
        <v>1</v>
      </c>
      <c r="D72" s="5">
        <v>0.5</v>
      </c>
      <c r="E72" s="5"/>
      <c r="F72" s="5"/>
    </row>
    <row r="73" spans="1:6" ht="13.2" x14ac:dyDescent="0.25">
      <c r="A73" s="1" t="s">
        <v>104</v>
      </c>
      <c r="B73" s="5">
        <v>0.125</v>
      </c>
      <c r="C73" s="5">
        <v>1</v>
      </c>
      <c r="D73" s="5">
        <v>0.125</v>
      </c>
      <c r="E73" s="5"/>
      <c r="F73" s="5"/>
    </row>
    <row r="74" spans="1:6" ht="13.2" x14ac:dyDescent="0.25">
      <c r="A74" s="1" t="s">
        <v>105</v>
      </c>
      <c r="B74" s="5">
        <v>1</v>
      </c>
      <c r="C74" s="5">
        <v>1</v>
      </c>
      <c r="D74" s="5">
        <v>1</v>
      </c>
      <c r="E74" s="5"/>
      <c r="F74" s="5"/>
    </row>
    <row r="75" spans="1:6" ht="13.2" x14ac:dyDescent="0.25">
      <c r="A75" s="1" t="s">
        <v>106</v>
      </c>
      <c r="B75" s="5">
        <v>1</v>
      </c>
      <c r="C75" s="5">
        <v>1</v>
      </c>
      <c r="D75" s="5">
        <v>1</v>
      </c>
      <c r="E75" s="5"/>
      <c r="F75" s="5"/>
    </row>
    <row r="76" spans="1:6" ht="13.2" x14ac:dyDescent="0.25">
      <c r="A76" s="1" t="s">
        <v>107</v>
      </c>
      <c r="B76" s="5">
        <v>0.25</v>
      </c>
      <c r="C76" s="5">
        <v>1</v>
      </c>
      <c r="D76" s="5">
        <v>0.25</v>
      </c>
      <c r="E76" s="5"/>
      <c r="F76" s="5"/>
    </row>
    <row r="77" spans="1:6" ht="13.2" x14ac:dyDescent="0.25">
      <c r="A77" s="1" t="s">
        <v>108</v>
      </c>
      <c r="B77" s="5">
        <v>1</v>
      </c>
      <c r="C77" s="5">
        <v>1</v>
      </c>
      <c r="D77" s="5">
        <v>1</v>
      </c>
      <c r="E77" s="5"/>
      <c r="F77" s="5"/>
    </row>
    <row r="78" spans="1:6" ht="13.2" x14ac:dyDescent="0.25">
      <c r="A78" s="1" t="s">
        <v>109</v>
      </c>
      <c r="B78" s="5">
        <v>1</v>
      </c>
      <c r="C78" s="5">
        <v>1</v>
      </c>
      <c r="D78" s="5">
        <v>1</v>
      </c>
      <c r="E78" s="5"/>
      <c r="F78" s="5"/>
    </row>
    <row r="79" spans="1:6" ht="13.2" x14ac:dyDescent="0.25">
      <c r="A79" s="1" t="s">
        <v>110</v>
      </c>
      <c r="B79" s="5">
        <v>1</v>
      </c>
      <c r="C79" s="5">
        <v>1</v>
      </c>
      <c r="D79" s="5">
        <v>0.25</v>
      </c>
      <c r="E79" s="5"/>
      <c r="F79" s="5"/>
    </row>
    <row r="80" spans="1:6" ht="13.2" x14ac:dyDescent="0.25">
      <c r="A80" s="1" t="s">
        <v>111</v>
      </c>
      <c r="B80" s="5">
        <v>0.5</v>
      </c>
      <c r="C80" s="5">
        <v>1</v>
      </c>
      <c r="D80" s="5">
        <v>1</v>
      </c>
      <c r="E80" s="5"/>
      <c r="F80" s="5"/>
    </row>
    <row r="81" spans="1:6" ht="13.2" x14ac:dyDescent="0.25">
      <c r="A81" s="1" t="s">
        <v>112</v>
      </c>
      <c r="B81" s="5">
        <v>0.7</v>
      </c>
      <c r="C81" s="5">
        <v>1</v>
      </c>
      <c r="D81" s="5">
        <v>0.58330000000000004</v>
      </c>
      <c r="E81" s="1">
        <v>1</v>
      </c>
      <c r="F81" s="5"/>
    </row>
    <row r="82" spans="1:6" ht="13.2" x14ac:dyDescent="0.25">
      <c r="B82" s="1">
        <f>AVERAGEA(B2:B80)</f>
        <v>0.7581007482906218</v>
      </c>
      <c r="D82" s="1">
        <f>AVERAGEA(D2:D81)</f>
        <v>0.70879625000000002</v>
      </c>
      <c r="E82" s="5"/>
      <c r="F82" s="5"/>
    </row>
    <row r="83" spans="1:6" ht="13.2" x14ac:dyDescent="0.25">
      <c r="A83" s="1" t="s">
        <v>113</v>
      </c>
      <c r="B83" s="1">
        <v>9567</v>
      </c>
      <c r="D83" s="1" t="s">
        <v>114</v>
      </c>
      <c r="E83" s="5">
        <f t="shared" ref="E83:F83" si="0">SUM(E2:E81)</f>
        <v>15</v>
      </c>
      <c r="F83" s="5">
        <f t="shared" si="0"/>
        <v>5</v>
      </c>
    </row>
    <row r="84" spans="1:6" ht="13.2" x14ac:dyDescent="0.25">
      <c r="A84" s="1" t="s">
        <v>26</v>
      </c>
      <c r="B84" s="1">
        <v>654</v>
      </c>
      <c r="F84" s="5"/>
    </row>
    <row r="85" spans="1:6" ht="13.2" x14ac:dyDescent="0.25">
      <c r="E85" s="5"/>
      <c r="F85" s="5"/>
    </row>
    <row r="86" spans="1:6" ht="13.2" x14ac:dyDescent="0.25">
      <c r="E86" s="5"/>
      <c r="F86" s="5"/>
    </row>
    <row r="87" spans="1:6" ht="13.2" x14ac:dyDescent="0.25">
      <c r="E87" s="5"/>
      <c r="F87" s="5"/>
    </row>
    <row r="88" spans="1:6" ht="13.2" x14ac:dyDescent="0.25">
      <c r="E88" s="5"/>
      <c r="F88" s="5"/>
    </row>
    <row r="89" spans="1:6" ht="13.2" x14ac:dyDescent="0.25">
      <c r="E89" s="5"/>
      <c r="F89" s="5"/>
    </row>
    <row r="90" spans="1:6" ht="13.2" x14ac:dyDescent="0.25">
      <c r="E90" s="5"/>
      <c r="F90" s="5"/>
    </row>
    <row r="91" spans="1:6" ht="13.2" x14ac:dyDescent="0.25">
      <c r="E91" s="5"/>
      <c r="F91" s="5"/>
    </row>
    <row r="92" spans="1:6" ht="13.2" x14ac:dyDescent="0.25">
      <c r="A92" s="1"/>
      <c r="C92" s="1"/>
      <c r="E92" s="1"/>
      <c r="F92" s="1"/>
    </row>
    <row r="95" spans="1:6" ht="13.2" x14ac:dyDescent="0.25">
      <c r="A95" s="1"/>
      <c r="B95" s="1"/>
    </row>
    <row r="96" spans="1:6" ht="13.2" x14ac:dyDescent="0.25">
      <c r="A96" s="1"/>
      <c r="B96" s="1"/>
      <c r="C96" s="1"/>
      <c r="D96" s="1"/>
      <c r="E96" s="1"/>
      <c r="F96" s="1"/>
    </row>
    <row r="97" spans="1:6" ht="13.2" x14ac:dyDescent="0.25">
      <c r="A97" s="1"/>
      <c r="B97" s="1"/>
    </row>
    <row r="98" spans="1:6" ht="13.2" x14ac:dyDescent="0.25">
      <c r="A98" s="1"/>
      <c r="B98" s="1"/>
      <c r="C98" s="1"/>
      <c r="D98" s="1"/>
      <c r="E98" s="1"/>
      <c r="F98" s="1"/>
    </row>
    <row r="99" spans="1:6" ht="13.2" x14ac:dyDescent="0.25">
      <c r="A99" s="1"/>
      <c r="B99" s="1"/>
    </row>
    <row r="100" spans="1:6" ht="13.2" x14ac:dyDescent="0.25">
      <c r="A100" s="1"/>
      <c r="B100" s="1"/>
      <c r="C100" s="1"/>
      <c r="D100" s="1"/>
      <c r="E100" s="1"/>
      <c r="F100" s="1"/>
    </row>
    <row r="101" spans="1:6" ht="13.2" x14ac:dyDescent="0.25">
      <c r="A101" s="1"/>
      <c r="B101" s="1"/>
    </row>
    <row r="102" spans="1:6" ht="13.2" x14ac:dyDescent="0.25">
      <c r="A102" s="1"/>
      <c r="B102" s="1"/>
      <c r="C102" s="1"/>
      <c r="D102" s="1"/>
      <c r="E102" s="1"/>
      <c r="F102" s="1"/>
    </row>
    <row r="103" spans="1:6" ht="13.2" x14ac:dyDescent="0.25">
      <c r="A103" s="1"/>
      <c r="B103" s="1"/>
    </row>
    <row r="104" spans="1:6" ht="13.2" x14ac:dyDescent="0.25">
      <c r="A104" s="1"/>
      <c r="B104" s="1"/>
      <c r="C104" s="1"/>
      <c r="D104" s="1"/>
      <c r="E104" s="1"/>
      <c r="F104" s="1"/>
    </row>
    <row r="105" spans="1:6" ht="13.2" x14ac:dyDescent="0.25">
      <c r="A105" s="1"/>
      <c r="B105" s="1"/>
    </row>
    <row r="106" spans="1:6" ht="13.2" x14ac:dyDescent="0.25">
      <c r="A106" s="1"/>
      <c r="B106" s="1"/>
      <c r="C106" s="1"/>
      <c r="D106" s="1"/>
      <c r="E106" s="1"/>
      <c r="F106" s="1"/>
    </row>
    <row r="107" spans="1:6" ht="13.2" x14ac:dyDescent="0.25">
      <c r="A107" s="1"/>
      <c r="B107" s="1"/>
    </row>
    <row r="108" spans="1:6" ht="13.2" x14ac:dyDescent="0.25">
      <c r="A108" s="1"/>
      <c r="B108" s="1"/>
      <c r="C108" s="1"/>
      <c r="D108" s="1"/>
      <c r="E108" s="1"/>
      <c r="F108" s="1"/>
    </row>
    <row r="109" spans="1:6" ht="13.2" x14ac:dyDescent="0.25">
      <c r="A109" s="1"/>
      <c r="B109" s="1"/>
    </row>
    <row r="110" spans="1:6" ht="13.2" x14ac:dyDescent="0.25">
      <c r="A110" s="1"/>
      <c r="B110" s="1"/>
      <c r="C110" s="1"/>
      <c r="D110" s="1"/>
      <c r="E110" s="1"/>
      <c r="F110" s="1"/>
    </row>
    <row r="111" spans="1:6" ht="13.2" x14ac:dyDescent="0.25">
      <c r="A111" s="1"/>
      <c r="B111" s="1"/>
    </row>
    <row r="112" spans="1:6" ht="13.2" x14ac:dyDescent="0.25">
      <c r="A112" s="1"/>
      <c r="B112" s="1"/>
      <c r="C112" s="1"/>
      <c r="D112" s="1"/>
      <c r="E112" s="1"/>
      <c r="F112" s="1"/>
    </row>
    <row r="113" spans="1:6" ht="13.2" x14ac:dyDescent="0.25">
      <c r="A113" s="1"/>
      <c r="B113" s="1"/>
    </row>
    <row r="114" spans="1:6" ht="13.2" x14ac:dyDescent="0.25">
      <c r="A114" s="1"/>
      <c r="B114" s="1"/>
      <c r="C114" s="1"/>
      <c r="D114" s="1"/>
      <c r="E114" s="1"/>
      <c r="F114" s="1"/>
    </row>
    <row r="115" spans="1:6" ht="13.2" x14ac:dyDescent="0.25">
      <c r="A115" s="1"/>
      <c r="B115" s="1"/>
    </row>
    <row r="116" spans="1:6" ht="13.2" x14ac:dyDescent="0.25">
      <c r="A116" s="1"/>
      <c r="B116" s="1"/>
      <c r="C116" s="1"/>
      <c r="D116" s="1"/>
      <c r="E116" s="1"/>
      <c r="F116" s="1"/>
    </row>
    <row r="117" spans="1:6" ht="13.2" x14ac:dyDescent="0.25">
      <c r="A117" s="1"/>
      <c r="B117" s="1"/>
    </row>
    <row r="118" spans="1:6" ht="13.2" x14ac:dyDescent="0.25">
      <c r="A118" s="1"/>
      <c r="B118" s="1"/>
      <c r="C118" s="1"/>
      <c r="D118" s="1"/>
      <c r="E118" s="1"/>
      <c r="F118" s="1"/>
    </row>
    <row r="119" spans="1:6" ht="13.2" x14ac:dyDescent="0.25">
      <c r="A119" s="1"/>
      <c r="B119" s="1"/>
    </row>
    <row r="120" spans="1:6" ht="13.2" x14ac:dyDescent="0.25">
      <c r="A120" s="1"/>
      <c r="B120" s="1"/>
      <c r="C120" s="1"/>
      <c r="D120" s="1"/>
      <c r="E120" s="1"/>
      <c r="F120" s="1"/>
    </row>
    <row r="121" spans="1:6" ht="13.2" x14ac:dyDescent="0.25">
      <c r="A121" s="1"/>
      <c r="B121" s="1"/>
    </row>
    <row r="122" spans="1:6" ht="13.2" x14ac:dyDescent="0.25">
      <c r="A122" s="1"/>
      <c r="B122" s="1"/>
      <c r="C122" s="1"/>
      <c r="D122" s="1"/>
      <c r="E122" s="1"/>
      <c r="F122" s="1"/>
    </row>
    <row r="123" spans="1:6" ht="13.2" x14ac:dyDescent="0.25">
      <c r="A123" s="1"/>
      <c r="B123" s="1"/>
    </row>
    <row r="124" spans="1:6" ht="13.2" x14ac:dyDescent="0.25">
      <c r="A124" s="1"/>
      <c r="B124" s="1"/>
      <c r="C124" s="1"/>
      <c r="D124" s="1"/>
      <c r="E124" s="1"/>
      <c r="F124" s="1"/>
    </row>
    <row r="125" spans="1:6" ht="13.2" x14ac:dyDescent="0.25">
      <c r="A125" s="1"/>
      <c r="B125" s="1"/>
    </row>
    <row r="126" spans="1:6" ht="13.2" x14ac:dyDescent="0.25">
      <c r="A126" s="1"/>
      <c r="B126" s="1"/>
      <c r="C126" s="1"/>
      <c r="D126" s="1"/>
      <c r="E126" s="1"/>
      <c r="F126" s="1"/>
    </row>
    <row r="127" spans="1:6" ht="13.2" x14ac:dyDescent="0.25">
      <c r="A127" s="1"/>
      <c r="B127" s="1"/>
    </row>
    <row r="128" spans="1:6" ht="13.2" x14ac:dyDescent="0.25">
      <c r="A128" s="1"/>
      <c r="B128" s="1"/>
      <c r="C128" s="1"/>
      <c r="D128" s="1"/>
      <c r="E128" s="1"/>
      <c r="F128" s="1"/>
    </row>
    <row r="129" spans="1:6" ht="13.2" x14ac:dyDescent="0.25">
      <c r="A129" s="1"/>
      <c r="B129" s="1"/>
    </row>
    <row r="130" spans="1:6" ht="13.2" x14ac:dyDescent="0.25">
      <c r="A130" s="1"/>
      <c r="B130" s="1"/>
      <c r="C130" s="1"/>
      <c r="D130" s="1"/>
      <c r="E130" s="1"/>
      <c r="F130" s="1"/>
    </row>
    <row r="131" spans="1:6" ht="13.2" x14ac:dyDescent="0.25">
      <c r="A131" s="1"/>
      <c r="B131" s="1"/>
    </row>
    <row r="132" spans="1:6" ht="13.2" x14ac:dyDescent="0.25">
      <c r="A132" s="1"/>
      <c r="B132" s="1"/>
      <c r="C132" s="1"/>
      <c r="D132" s="1"/>
      <c r="E132" s="1"/>
      <c r="F132" s="1"/>
    </row>
    <row r="133" spans="1:6" ht="13.2" x14ac:dyDescent="0.25">
      <c r="A133" s="1"/>
      <c r="B133" s="1"/>
    </row>
    <row r="134" spans="1:6" ht="13.2" x14ac:dyDescent="0.25">
      <c r="A134" s="1"/>
      <c r="B134" s="1"/>
      <c r="C134" s="1"/>
      <c r="D134" s="1"/>
      <c r="E134" s="1"/>
      <c r="F134" s="1"/>
    </row>
    <row r="135" spans="1:6" ht="13.2" x14ac:dyDescent="0.25">
      <c r="A135" s="1"/>
      <c r="B135" s="1"/>
    </row>
    <row r="136" spans="1:6" ht="13.2" x14ac:dyDescent="0.25">
      <c r="A136" s="1"/>
      <c r="B136" s="1"/>
      <c r="C136" s="1"/>
      <c r="D136" s="1"/>
      <c r="E136" s="1"/>
      <c r="F136" s="1"/>
    </row>
    <row r="137" spans="1:6" ht="13.2" x14ac:dyDescent="0.25">
      <c r="A137" s="1"/>
      <c r="B137" s="1"/>
    </row>
    <row r="138" spans="1:6" ht="13.2" x14ac:dyDescent="0.25">
      <c r="A138" s="1"/>
      <c r="B138" s="1"/>
      <c r="C138" s="1"/>
      <c r="D138" s="1"/>
      <c r="E138" s="1"/>
      <c r="F138" s="1"/>
    </row>
    <row r="139" spans="1:6" ht="13.2" x14ac:dyDescent="0.25">
      <c r="A139" s="1"/>
      <c r="B139" s="1"/>
    </row>
    <row r="140" spans="1:6" ht="13.2" x14ac:dyDescent="0.25">
      <c r="A140" s="1"/>
      <c r="B140" s="1"/>
      <c r="C140" s="1"/>
      <c r="D140" s="1"/>
      <c r="E140" s="1"/>
      <c r="F140" s="1"/>
    </row>
    <row r="141" spans="1:6" ht="13.2" x14ac:dyDescent="0.25">
      <c r="A141" s="1"/>
      <c r="B141" s="1"/>
    </row>
    <row r="142" spans="1:6" ht="13.2" x14ac:dyDescent="0.25">
      <c r="A142" s="1"/>
      <c r="B142" s="1"/>
      <c r="C142" s="1"/>
      <c r="D142" s="1"/>
      <c r="E142" s="1"/>
      <c r="F142" s="1"/>
    </row>
    <row r="143" spans="1:6" ht="13.2" x14ac:dyDescent="0.25">
      <c r="A143" s="1"/>
      <c r="B143" s="1"/>
    </row>
    <row r="144" spans="1:6" ht="13.2" x14ac:dyDescent="0.25">
      <c r="A144" s="1"/>
      <c r="B144" s="1"/>
      <c r="C144" s="1"/>
      <c r="D144" s="1"/>
      <c r="E144" s="1"/>
      <c r="F144" s="1"/>
    </row>
    <row r="145" spans="1:6" ht="13.2" x14ac:dyDescent="0.25">
      <c r="A145" s="1"/>
      <c r="B145" s="1"/>
    </row>
    <row r="146" spans="1:6" ht="13.2" x14ac:dyDescent="0.25">
      <c r="A146" s="1"/>
      <c r="B146" s="1"/>
      <c r="C146" s="1"/>
      <c r="D146" s="1"/>
      <c r="E146" s="1"/>
      <c r="F146" s="1"/>
    </row>
    <row r="147" spans="1:6" ht="13.2" x14ac:dyDescent="0.25">
      <c r="A147" s="1"/>
      <c r="B147" s="1"/>
    </row>
    <row r="148" spans="1:6" ht="13.2" x14ac:dyDescent="0.25">
      <c r="A148" s="1"/>
      <c r="B148" s="1"/>
      <c r="C148" s="1"/>
      <c r="D148" s="1"/>
      <c r="E148" s="1"/>
      <c r="F148" s="1"/>
    </row>
    <row r="149" spans="1:6" ht="13.2" x14ac:dyDescent="0.25">
      <c r="A149" s="1"/>
      <c r="B149" s="1"/>
    </row>
    <row r="150" spans="1:6" ht="13.2" x14ac:dyDescent="0.25">
      <c r="A150" s="1"/>
      <c r="B150" s="1"/>
      <c r="C150" s="1"/>
      <c r="D150" s="1"/>
      <c r="E150" s="1"/>
      <c r="F150" s="1"/>
    </row>
    <row r="151" spans="1:6" ht="13.2" x14ac:dyDescent="0.25">
      <c r="A151" s="1"/>
      <c r="B151" s="1"/>
    </row>
    <row r="152" spans="1:6" ht="13.2" x14ac:dyDescent="0.25">
      <c r="A152" s="1"/>
      <c r="B152" s="1"/>
      <c r="C152" s="1"/>
      <c r="D152" s="1"/>
      <c r="E152" s="1"/>
      <c r="F152" s="1"/>
    </row>
    <row r="153" spans="1:6" ht="13.2" x14ac:dyDescent="0.25">
      <c r="A153" s="1"/>
      <c r="B153" s="1"/>
    </row>
    <row r="154" spans="1:6" ht="13.2" x14ac:dyDescent="0.25">
      <c r="A154" s="1"/>
      <c r="B154" s="1"/>
      <c r="C154" s="1"/>
      <c r="D154" s="1"/>
      <c r="E154" s="1"/>
      <c r="F154" s="1"/>
    </row>
    <row r="155" spans="1:6" ht="13.2" x14ac:dyDescent="0.25">
      <c r="A155" s="1"/>
      <c r="B155" s="1"/>
    </row>
    <row r="156" spans="1:6" ht="13.2" x14ac:dyDescent="0.25">
      <c r="A156" s="1"/>
      <c r="B156" s="1"/>
      <c r="C156" s="1"/>
      <c r="D156" s="1"/>
      <c r="E156" s="1"/>
      <c r="F156" s="1"/>
    </row>
    <row r="157" spans="1:6" ht="13.2" x14ac:dyDescent="0.25">
      <c r="A157" s="1"/>
      <c r="B157" s="1"/>
    </row>
    <row r="158" spans="1:6" ht="13.2" x14ac:dyDescent="0.25">
      <c r="A158" s="1"/>
      <c r="B158" s="1"/>
      <c r="C158" s="1"/>
      <c r="D158" s="1"/>
      <c r="E158" s="1"/>
      <c r="F158" s="1"/>
    </row>
    <row r="159" spans="1:6" ht="13.2" x14ac:dyDescent="0.25">
      <c r="A159" s="1"/>
      <c r="B159" s="1"/>
    </row>
    <row r="160" spans="1:6" ht="13.2" x14ac:dyDescent="0.25">
      <c r="A160" s="1"/>
      <c r="B160" s="1"/>
      <c r="C160" s="1"/>
      <c r="D160" s="1"/>
      <c r="E160" s="1"/>
      <c r="F160" s="1"/>
    </row>
    <row r="161" spans="1:6" ht="13.2" x14ac:dyDescent="0.25">
      <c r="A161" s="1"/>
      <c r="B161" s="1"/>
    </row>
    <row r="162" spans="1:6" ht="13.2" x14ac:dyDescent="0.25">
      <c r="A162" s="1"/>
      <c r="B162" s="1"/>
      <c r="C162" s="1"/>
      <c r="D162" s="1"/>
      <c r="E162" s="1"/>
      <c r="F162" s="1"/>
    </row>
    <row r="163" spans="1:6" ht="13.2" x14ac:dyDescent="0.25">
      <c r="A163" s="1"/>
      <c r="B163" s="1"/>
    </row>
    <row r="164" spans="1:6" ht="13.2" x14ac:dyDescent="0.25">
      <c r="A164" s="1"/>
      <c r="B164" s="1"/>
      <c r="C164" s="1"/>
      <c r="D164" s="1"/>
      <c r="E164" s="1"/>
      <c r="F164" s="1"/>
    </row>
    <row r="165" spans="1:6" ht="13.2" x14ac:dyDescent="0.25">
      <c r="A165" s="1"/>
      <c r="B165" s="1"/>
    </row>
    <row r="166" spans="1:6" ht="13.2" x14ac:dyDescent="0.25">
      <c r="A166" s="1"/>
      <c r="B166" s="1"/>
      <c r="C166" s="1"/>
      <c r="D166" s="1"/>
      <c r="E166" s="1"/>
      <c r="F166" s="1"/>
    </row>
    <row r="167" spans="1:6" ht="13.2" x14ac:dyDescent="0.25">
      <c r="A167" s="1"/>
      <c r="B167" s="1"/>
    </row>
    <row r="168" spans="1:6" ht="13.2" x14ac:dyDescent="0.25">
      <c r="A168" s="1"/>
      <c r="B168" s="1"/>
      <c r="C168" s="1"/>
      <c r="D168" s="1"/>
      <c r="E168" s="1"/>
      <c r="F168" s="1"/>
    </row>
    <row r="169" spans="1:6" ht="13.2" x14ac:dyDescent="0.25">
      <c r="A169" s="1"/>
      <c r="B169" s="1"/>
    </row>
    <row r="170" spans="1:6" ht="13.2" x14ac:dyDescent="0.25">
      <c r="A170" s="1"/>
      <c r="B170" s="1"/>
      <c r="C170" s="1"/>
      <c r="D170" s="1"/>
      <c r="E170" s="1"/>
      <c r="F170" s="1"/>
    </row>
    <row r="171" spans="1:6" ht="13.2" x14ac:dyDescent="0.25">
      <c r="A171" s="1"/>
      <c r="B171" s="1"/>
    </row>
    <row r="172" spans="1:6" ht="13.2" x14ac:dyDescent="0.25">
      <c r="A172" s="1"/>
      <c r="B172" s="1"/>
      <c r="C172" s="1"/>
      <c r="D172" s="1"/>
      <c r="E172" s="1"/>
      <c r="F172" s="1"/>
    </row>
    <row r="173" spans="1:6" ht="13.2" x14ac:dyDescent="0.25">
      <c r="A173" s="1"/>
      <c r="B173" s="1"/>
    </row>
    <row r="174" spans="1:6" ht="13.2" x14ac:dyDescent="0.25">
      <c r="A174" s="1"/>
      <c r="B174" s="1"/>
      <c r="C174" s="1"/>
      <c r="D174" s="1"/>
      <c r="E174" s="1"/>
      <c r="F174" s="1"/>
    </row>
    <row r="175" spans="1:6" ht="13.2" x14ac:dyDescent="0.25">
      <c r="A175" s="1"/>
      <c r="B175" s="1"/>
    </row>
    <row r="176" spans="1:6" ht="13.2" x14ac:dyDescent="0.25">
      <c r="A176" s="1"/>
      <c r="B176" s="1"/>
      <c r="C176" s="1"/>
      <c r="D176" s="1"/>
      <c r="E176" s="1"/>
      <c r="F176" s="1"/>
    </row>
    <row r="177" spans="1:6" ht="13.2" x14ac:dyDescent="0.25">
      <c r="A177" s="1"/>
      <c r="B177" s="1"/>
    </row>
    <row r="178" spans="1:6" ht="13.2" x14ac:dyDescent="0.25">
      <c r="A178" s="1"/>
      <c r="B178" s="1"/>
      <c r="C178" s="1"/>
      <c r="D178" s="1"/>
      <c r="E178" s="1"/>
      <c r="F178" s="1"/>
    </row>
    <row r="179" spans="1:6" ht="13.2" x14ac:dyDescent="0.25">
      <c r="A179" s="1"/>
      <c r="B179" s="1"/>
    </row>
    <row r="180" spans="1:6" ht="13.2" x14ac:dyDescent="0.25">
      <c r="A180" s="1"/>
      <c r="B180" s="1"/>
      <c r="C180" s="1"/>
      <c r="D180" s="1"/>
      <c r="E180" s="1"/>
      <c r="F180" s="1"/>
    </row>
    <row r="181" spans="1:6" ht="13.2" x14ac:dyDescent="0.25">
      <c r="A181" s="1"/>
      <c r="B181" s="1"/>
    </row>
    <row r="182" spans="1:6" ht="13.2" x14ac:dyDescent="0.25">
      <c r="A182" s="1"/>
      <c r="B182" s="1"/>
      <c r="C182" s="1"/>
      <c r="D182" s="1"/>
      <c r="E182" s="1"/>
      <c r="F182" s="1"/>
    </row>
    <row r="183" spans="1:6" ht="13.2" x14ac:dyDescent="0.25">
      <c r="A183" s="1"/>
      <c r="B183" s="1"/>
    </row>
    <row r="184" spans="1:6" ht="13.2" x14ac:dyDescent="0.25">
      <c r="A184" s="1"/>
      <c r="B184" s="1"/>
      <c r="C184" s="1"/>
      <c r="D184" s="1"/>
      <c r="E184" s="1"/>
      <c r="F184" s="1"/>
    </row>
    <row r="185" spans="1:6" ht="13.2" x14ac:dyDescent="0.25">
      <c r="A185" s="1"/>
      <c r="B185" s="1"/>
    </row>
    <row r="186" spans="1:6" ht="13.2" x14ac:dyDescent="0.25">
      <c r="A186" s="1"/>
      <c r="B186" s="1"/>
      <c r="C186" s="1"/>
      <c r="D186" s="1"/>
      <c r="E186" s="1"/>
      <c r="F18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" sqref="C1"/>
    </sheetView>
  </sheetViews>
  <sheetFormatPr defaultColWidth="14.44140625" defaultRowHeight="15.75" customHeight="1" x14ac:dyDescent="0.25"/>
  <sheetData>
    <row r="1" spans="1:9" ht="15.75" customHeight="1" x14ac:dyDescent="0.25">
      <c r="A1" s="1"/>
      <c r="B1" s="1" t="s">
        <v>22</v>
      </c>
      <c r="C1" s="6" t="s">
        <v>120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9" ht="15.75" customHeight="1" x14ac:dyDescent="0.25">
      <c r="A2" s="1" t="s">
        <v>27</v>
      </c>
      <c r="B2" s="5">
        <v>0.63333300000000003</v>
      </c>
      <c r="C2" s="5">
        <v>0.63329999999999997</v>
      </c>
      <c r="D2" s="1">
        <v>7371030</v>
      </c>
      <c r="E2" s="1">
        <v>52031</v>
      </c>
      <c r="F2" s="1">
        <v>4576</v>
      </c>
      <c r="G2" s="1">
        <v>145650</v>
      </c>
      <c r="H2">
        <f t="shared" ref="H2:H6" si="0">E2+F2</f>
        <v>56607</v>
      </c>
      <c r="I2">
        <f t="shared" ref="I2:I6" si="1">E2+F2+G2</f>
        <v>202257</v>
      </c>
    </row>
    <row r="3" spans="1:9" ht="15.75" customHeight="1" x14ac:dyDescent="0.25">
      <c r="A3" s="1" t="s">
        <v>28</v>
      </c>
      <c r="B3" s="5">
        <v>0.73329999999999995</v>
      </c>
      <c r="C3" s="5">
        <v>0.93330000000000002</v>
      </c>
      <c r="D3" s="1">
        <v>54762</v>
      </c>
      <c r="E3" s="1">
        <v>99</v>
      </c>
      <c r="F3" s="1">
        <v>2</v>
      </c>
      <c r="G3" s="1">
        <v>46</v>
      </c>
      <c r="H3">
        <f t="shared" si="0"/>
        <v>101</v>
      </c>
      <c r="I3">
        <f t="shared" si="1"/>
        <v>147</v>
      </c>
    </row>
    <row r="4" spans="1:9" ht="15.75" customHeight="1" x14ac:dyDescent="0.25">
      <c r="A4" s="1" t="s">
        <v>29</v>
      </c>
      <c r="B4" s="1" t="s">
        <v>30</v>
      </c>
      <c r="C4" s="5">
        <v>0.92810000000000004</v>
      </c>
      <c r="D4" s="1" t="s">
        <v>30</v>
      </c>
      <c r="E4" s="1">
        <v>455718</v>
      </c>
      <c r="F4" s="1">
        <v>54</v>
      </c>
      <c r="G4" s="1">
        <v>1476</v>
      </c>
      <c r="H4">
        <f t="shared" si="0"/>
        <v>455772</v>
      </c>
      <c r="I4">
        <f t="shared" si="1"/>
        <v>457248</v>
      </c>
    </row>
    <row r="5" spans="1:9" ht="15.75" customHeight="1" x14ac:dyDescent="0.25">
      <c r="A5" s="1" t="s">
        <v>31</v>
      </c>
      <c r="B5" s="1" t="s">
        <v>30</v>
      </c>
      <c r="C5" s="5">
        <v>0.83760000000000001</v>
      </c>
      <c r="D5" s="1" t="s">
        <v>30</v>
      </c>
      <c r="E5" s="1">
        <v>33</v>
      </c>
      <c r="F5" s="1">
        <v>1</v>
      </c>
      <c r="G5" s="1">
        <v>140</v>
      </c>
      <c r="H5">
        <f t="shared" si="0"/>
        <v>34</v>
      </c>
      <c r="I5">
        <f t="shared" si="1"/>
        <v>174</v>
      </c>
    </row>
    <row r="6" spans="1:9" ht="15.75" customHeight="1" x14ac:dyDescent="0.25">
      <c r="A6" s="1" t="s">
        <v>32</v>
      </c>
      <c r="B6" s="1" t="s">
        <v>30</v>
      </c>
      <c r="C6" s="5">
        <v>0.94789999999999996</v>
      </c>
      <c r="D6" s="1" t="s">
        <v>30</v>
      </c>
      <c r="E6" s="1">
        <v>16899</v>
      </c>
      <c r="F6" s="1">
        <v>14</v>
      </c>
      <c r="G6" s="1">
        <v>170</v>
      </c>
      <c r="H6">
        <f t="shared" si="0"/>
        <v>16913</v>
      </c>
      <c r="I6">
        <f t="shared" si="1"/>
        <v>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Violist_Precision</vt:lpstr>
      <vt:lpstr>Violist_Widen_Precision</vt:lpstr>
      <vt:lpstr>JSA_Precision</vt:lpstr>
      <vt:lpstr>JSA_benchmark</vt:lpstr>
      <vt:lpstr>MarketApp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李锭</cp:lastModifiedBy>
  <dcterms:modified xsi:type="dcterms:W3CDTF">2015-03-27T04:39:18Z</dcterms:modified>
</cp:coreProperties>
</file>