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lete-sorted-by-type.csv" sheetId="1" state="visible" r:id="rId2"/>
  </sheets>
  <definedNames>
    <definedName function="false" hidden="false" localSheetId="0" name="_xlnm.Print_Area" vbProcedure="false">#ref!</definedName>
    <definedName function="false" hidden="false" localSheetId="0" name="_xlnm.Sheet_Title" vbProcedure="false">"complete-sorted-by-type.csv"</definedName>
  </definedNames>
  <calcPr iterateCount="100" refMode="A1" iterate="true" iterateDelta="0.001"/>
</workbook>
</file>

<file path=xl/sharedStrings.xml><?xml version="1.0" encoding="utf-8"?>
<sst xmlns="http://schemas.openxmlformats.org/spreadsheetml/2006/main" count="429" uniqueCount="129">
  <si>
    <t>dialogue</t>
  </si>
  <si>
    <t>type</t>
  </si>
  <si>
    <t>subtype</t>
  </si>
  <si>
    <t>Corpus</t>
  </si>
  <si>
    <t>Annotation</t>
  </si>
  <si>
    <t>def-agree</t>
  </si>
  <si>
    <t>prob-agree</t>
  </si>
  <si>
    <t>def-disagree</t>
  </si>
  <si>
    <t>prob-disagree</t>
  </si>
  <si>
    <t>total</t>
  </si>
  <si>
    <t>disagreements/total</t>
  </si>
  <si>
    <t>4-way entropy</t>
  </si>
  <si>
    <t>2-way entropy</t>
  </si>
  <si>
    <t>average</t>
  </si>
  <si>
    <t>stddev</t>
  </si>
  <si>
    <t>A: Toast them? -- B: Or grill them.</t>
  </si>
  <si>
    <t>by-implicature</t>
  </si>
  <si>
    <t>or</t>
  </si>
  <si>
    <t>BNC</t>
  </si>
  <si>
    <t>A: I think most people get scampi. -- B: Or duck.</t>
  </si>
  <si>
    <t>A: You had that let's start with Dim Sum. -- B: Or have some vegetables.</t>
  </si>
  <si>
    <t>A: Those were pancake roll. -- B: Or a pancake.</t>
  </si>
  <si>
    <t>A: I need ten. -- B: Or a three or a six.</t>
  </si>
  <si>
    <t>A: Jim with a suit on. Must be going to a funeral. -- B: Or going for an interview.</t>
  </si>
  <si>
    <t>A: For the components&amp;#44; we use a normal battery. -- B: Or the kinetic with normal battery.</t>
  </si>
  <si>
    <t>AMI</t>
  </si>
  <si>
    <t>PART</t>
  </si>
  <si>
    <t>A: Just put it on the market for everybody. -- B: Or specifically for younger people.</t>
  </si>
  <si>
    <t>A: Maybe three days. -- B: Three or four days.</t>
  </si>
  <si>
    <t>A: Four. Yeah. -- B: Or three.</t>
  </si>
  <si>
    <t>A: So maybe we can put a six. -- B: Six or five.</t>
  </si>
  <si>
    <t>A: It's particularly common in people who are growing. -- B: Or tall.</t>
  </si>
  <si>
    <t>A: I'm surprised you haven't committed suicide yet after dropping your pride and joy. -- B: Well it does hurt your pride.</t>
  </si>
  <si>
    <t>and</t>
  </si>
  <si>
    <t>A: So it's easy to use and powerful&amp;#44; as the remote control has only one button. -- B: Easy. I don't know about powerful.</t>
  </si>
  <si>
    <t>UNC</t>
  </si>
  <si>
    <t>A: They look so nice and shiny. -- B: It is shiny.</t>
  </si>
  <si>
    <t>A: In fact abbreviations like that are quite commonly used now in narrative and dialogue. -- B: Well in dialogue it's fine.</t>
  </si>
  <si>
    <t>A: It's up to Terry and Rog are to decide how he's got to safely man the job. -- B: Well Terry's got more experience of this than anybody else around this table.</t>
  </si>
  <si>
    <t>A: Check to see if your steak's burning! -- B: Well something's bloody burning!</t>
  </si>
  <si>
    <t>generalisation</t>
  </si>
  <si>
    <t>A: I think cars are also a major contributor to it. -- B: Well&amp;#44; vehicles.</t>
  </si>
  <si>
    <t>SWB</t>
  </si>
  <si>
    <t>arp</t>
  </si>
  <si>
    <t>A: All drug dealers can be sentenced to the death sentence. -- B: Convicted drug dealers.</t>
  </si>
  <si>
    <t>restriction</t>
  </si>
  <si>
    <t>sd</t>
  </si>
  <si>
    <t>A: You know like all of Skegness. -- B: Well some&amp;#44; I know.</t>
  </si>
  <si>
    <t>A: Haven't a clue John we're all mad aren't we? -- B: Well some of us.</t>
  </si>
  <si>
    <t>A: Many of the leading lights of that group of parents were the Governors. -- B: Some of them were Governors.</t>
  </si>
  <si>
    <t>A: You don't think the SMARTboard is is really useful. -- B: It is useful&amp;#44; but it doesn't really work all the time.</t>
  </si>
  <si>
    <t>scalar</t>
  </si>
  <si>
    <t>A: De-programming has probably just took the old one. -- B: Possibly.</t>
  </si>
  <si>
    <t>A: It's out of control. -- B: I guess it could be worse.</t>
  </si>
  <si>
    <t>ar / sv</t>
  </si>
  <si>
    <t>A: If people are buying remotes&amp;#44; then they're probably buying it to replace another remote. -- B: Possibly.</t>
  </si>
  <si>
    <t>A: No that that's just normal colour fruit colours. -- B: But it's a special colour than just rubber colour.</t>
  </si>
  <si>
    <t>NEG</t>
  </si>
  <si>
    <t>A: Yeah. Cool. -- B: Personally I think it's really ugly.</t>
  </si>
  <si>
    <t>A: That's brilliant! -- B: Well I thought that was quite good.</t>
  </si>
  <si>
    <t>A: But then the buttons would have to be very small. -- B: Just thumb-sized.</t>
  </si>
  <si>
    <t>A: Grey and rubber. -- B: But we definitely want the thing to be a special colour though.</t>
  </si>
  <si>
    <t>A: It's a good evaluation&amp;#44; I think. -- B: It's a bit biased.</t>
  </si>
  <si>
    <t>A: This is a very interesting design. -- B: It's just the same as normal.</t>
  </si>
  <si>
    <t>A: About three or four days. -- B: Well four.</t>
  </si>
  <si>
    <t>of-implicature</t>
  </si>
  <si>
    <t>A: Rubber is kind of soft. -- B: But not too soft we have decided.</t>
  </si>
  <si>
    <t>A: The material used is spongy. -- B: But it's not very spongy.</t>
  </si>
  <si>
    <t>A: Sort of easy listening because you like country. -- B: But not all country.</t>
  </si>
  <si>
    <t>A: And a computer you've got a spellchecker. -- B: Well she's got a spellchecker on this one.</t>
  </si>
  <si>
    <t>A: I think most televisions nowadays do this. -- B: Well not everywhere.</t>
  </si>
  <si>
    <t>A: After all we can say we are satisfied&amp;#44; -- B: But it it could've been better.</t>
  </si>
  <si>
    <t>A: I don't see how they could be&amp;#44; especially not if they have to pay for child care. -- B: Well&amp;#44; no&amp;#44; even families that don't have child care.</t>
  </si>
  <si>
    <t>ar / sd</t>
  </si>
  <si>
    <t>A: It is rather easy to use&amp;#44; because you have the primary buttons always visible. -- B: But not the most easy to use&amp;#44; I think.</t>
  </si>
  <si>
    <t>A: It's your job. -- B: It's our job.</t>
  </si>
  <si>
    <t>A: Q Basic's supposed to be quite good. -- B: It's not bad.</t>
  </si>
  <si>
    <t>A: I have slides. -- B: Effectively one slide</t>
  </si>
  <si>
    <t>A: It was good weren't it? -- B: It's brilliant.</t>
  </si>
  <si>
    <t>A: it's pretty chilly you know ain't it? -- B: Chilly&amp;#44; it's bloody cold.</t>
  </si>
  <si>
    <t>A: Mm-hmm. Well&amp;#44; not all. -- B: Most of them.</t>
  </si>
  <si>
    <t>A: You have to see those twice to catch everything. -- B: Well&amp;#44; you have to see them more than that.</t>
  </si>
  <si>
    <t>ar</t>
  </si>
  <si>
    <t>A: It's innovation for innovation's sake. -- B: It's innovation for money's sake.</t>
  </si>
  <si>
    <t>both</t>
  </si>
  <si>
    <t>A: Just cos you like soap. -- B: Well&amp;#44; no but I love lovely soaps.</t>
  </si>
  <si>
    <t>A: It's a cat. -- B: It's a fat cat.</t>
  </si>
  <si>
    <t>A: Well one could put a box next to it. -- B: Well in some places.</t>
  </si>
  <si>
    <t>A: Just put a special colour of the buttons&amp;#44; or something. -- B: But we don't have any buttons.</t>
  </si>
  <si>
    <t>of-presupposition</t>
  </si>
  <si>
    <t>A: Or combine both with a with one uh... -- B: I guess we can only choose one.</t>
  </si>
  <si>
    <t>A: You can reply to the same message. -- B: I haven't got message.</t>
  </si>
  <si>
    <t>A: So I don't think we need to redesign the product. -- B: Uh&amp;#44; that's what we've just done.</t>
  </si>
  <si>
    <t>A: Okay&amp;#44; let's just save this so I can e-mail it to you. -- B: It's already saved&amp;#44; I think.</t>
  </si>
  <si>
    <t>A: Rubber&amp;#44; because we're gonna have the soft buttons. -- B: That's just for the case material.</t>
  </si>
  <si>
    <t>*A: I think this option is only useful if you've got a lot of paperwork. -- B: No&amp;#44; I don't think so.</t>
  </si>
  <si>
    <t>control</t>
  </si>
  <si>
    <t>rejection</t>
  </si>
  <si>
    <t>*A: We don't have it. -- B: We do have it.</t>
  </si>
  <si>
    <t>*A: Is it just four buttons. -- B: It's like five.</t>
  </si>
  <si>
    <t>*A: Seems to be quite complex. -- B: No&amp;#44; it's not so complex.</t>
  </si>
  <si>
    <t>*A: Yeah&amp;#44; but TVs aren't capable of sending. -- B: Yes they are.</t>
  </si>
  <si>
    <t>*A: Yes&amp;#44; a one. -- B: I say a two.</t>
  </si>
  <si>
    <t>*A: It doesn't look like a nuclear bomb. -- B: Yeah&amp;#44; well it does look like a nuclear bomb.</t>
  </si>
  <si>
    <t>*A: Thirty minutes lunch break&amp;#44; yeah. -- B: I thought forty five.</t>
  </si>
  <si>
    <t>*A: But it is possible to make one uh for uh twelve fifty. -- B: I don't think so.</t>
  </si>
  <si>
    <t>*A: We will not use teletext. -- B: I disagree.</t>
  </si>
  <si>
    <t>*A: In States we don't have it. -- B: I know.</t>
  </si>
  <si>
    <t>acceptance</t>
  </si>
  <si>
    <t>POS</t>
  </si>
  <si>
    <t>*A: 'cause they're cute&amp;#44; they're independent and cuddly. -- B: Okay.</t>
  </si>
  <si>
    <t>*A: There are innovations that people don't really want. -- B: Yeah.</t>
  </si>
  <si>
    <t>*A: But I think wood is not an option either. -- B: Wood's not an option.</t>
  </si>
  <si>
    <t>*A: In different yellows. -- B: Bright citrus colours yeah.</t>
  </si>
  <si>
    <t>*A: I think this is possible. -- B: I think it's possible.</t>
  </si>
  <si>
    <t>*A: The detailed ones would be sort of brightness. -- B: That's right.</t>
  </si>
  <si>
    <t>*A: So it's a lot smaller. -- B: Got you on that okay.</t>
  </si>
  <si>
    <t>*A: We're definitely going for rubber. -- B: So let's stick to that.</t>
  </si>
  <si>
    <t>*A: Oh they're a bit clunky. -- B: Agreed.</t>
  </si>
  <si>
    <t>*A: We can't fail. -- B: We fitted all the criterias.</t>
  </si>
  <si>
    <t>*A: Probably we need an advanced chip then. -- B: We probably do.</t>
  </si>
  <si>
    <t>*A: So can we use same chip. -- B: Exactly yeah that's a very good idea.</t>
  </si>
  <si>
    <t>*A: It's a giraffe. -- B: A giraffe okay.</t>
  </si>
  <si>
    <t>*A: It's natural. -- B: Yeah&amp;#44; it's natural.</t>
  </si>
  <si>
    <t>*A: We can put all ideas together. -- B: Yeah&amp;#44; I agree.</t>
  </si>
  <si>
    <t>*A: And we can decide between those designs. -- B: Yeah okay.</t>
  </si>
  <si>
    <t>*A: No&amp;#44; but this is disadvantage. -- B: Yeah&amp;#44; I think it's a disadvantage.</t>
  </si>
  <si>
    <t>*A: So ten centimetres in height. -- B: That'd be good.</t>
  </si>
  <si>
    <t>*A: It's made edible 'cause kids eat it. -- B: Actually that makes sense.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</si>
</sst>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94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B45" activeCellId="0" sqref="B45"/>
    </sheetView>
  </sheetViews>
  <sheetFormatPr defaultRowHeight="12.75"/>
  <cols>
    <col collapsed="false" hidden="false" max="1" min="1" style="1" width="76.5561224489796"/>
    <col collapsed="false" hidden="false" max="2" min="2" style="1" width="27.6479591836735"/>
    <col collapsed="false" hidden="false" max="3" min="3" style="1" width="28.6173469387755"/>
    <col collapsed="false" hidden="false" max="8" min="4" style="1" width="11.5204081632653"/>
    <col collapsed="false" hidden="false" max="9" min="9" style="1" width="14.219387755102"/>
    <col collapsed="false" hidden="false" max="10" min="10" style="1" width="14.0408163265306"/>
    <col collapsed="false" hidden="false" max="11" min="11" style="1" width="11.5204081632653"/>
    <col collapsed="false" hidden="false" max="12" min="12" style="1" width="13.8571428571429"/>
    <col collapsed="false" hidden="false" max="13" min="13" style="1" width="15.3010204081633"/>
    <col collapsed="false" hidden="false" max="256" min="14" style="1" width="11.5204081632653"/>
    <col collapsed="false" hidden="false" max="1025" min="257" style="0" width="10.806122448979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1" t="s">
        <v>14</v>
      </c>
    </row>
    <row r="2" customFormat="false" ht="12.8" hidden="false" customHeight="false" outlineLevel="0" collapsed="false">
      <c r="A2" s="1" t="s">
        <v>15</v>
      </c>
      <c r="B2" s="1" t="s">
        <v>16</v>
      </c>
      <c r="C2" s="1" t="s">
        <v>17</v>
      </c>
      <c r="D2" s="1" t="s">
        <v>18</v>
      </c>
      <c r="E2" s="0"/>
      <c r="F2" s="1" t="n">
        <v>0</v>
      </c>
      <c r="G2" s="1" t="n">
        <v>2</v>
      </c>
      <c r="H2" s="1" t="n">
        <v>7</v>
      </c>
      <c r="I2" s="1" t="n">
        <v>11</v>
      </c>
      <c r="J2" s="1" t="n">
        <v>20</v>
      </c>
      <c r="K2" s="2" t="n">
        <f aca="false">(H2+I2)/J2</f>
        <v>0.9</v>
      </c>
      <c r="L2" s="2" t="n">
        <f aca="false">-(IF(F2/J2&gt;0,LOG(F2/J2,2),0)*(F2/J2)+IF(G2/J2&gt;0,LOG(G2/J2,2),0)*(G2/J2)+IF(H2/J2&gt;0,LOG(H2/J2,2),0)*(H2/J2)+IF(I2/J2&gt;0,LOG(I2/J2,2),0)*(I2/J2))</f>
        <v>1.33666648191669</v>
      </c>
      <c r="M2" s="2" t="n">
        <f aca="false">-(IF((F2+G2)/J2&gt;0,LOG((F2+G2)/J2,2),0)*((F2+G2)/J2)+IF((H2+I2)/J2&gt;0,LOG((H2+I2)/J2,2),0)*((H2+I2)/J2))</f>
        <v>0.468995593589281</v>
      </c>
      <c r="N2" s="0"/>
    </row>
    <row r="3" customFormat="false" ht="12.8" hidden="false" customHeight="false" outlineLevel="0" collapsed="false">
      <c r="A3" s="1" t="s">
        <v>19</v>
      </c>
      <c r="B3" s="1" t="s">
        <v>16</v>
      </c>
      <c r="C3" s="1" t="s">
        <v>17</v>
      </c>
      <c r="D3" s="1" t="s">
        <v>18</v>
      </c>
      <c r="E3" s="0"/>
      <c r="F3" s="1" t="n">
        <v>0</v>
      </c>
      <c r="G3" s="1" t="n">
        <v>5</v>
      </c>
      <c r="H3" s="1" t="n">
        <v>6</v>
      </c>
      <c r="I3" s="1" t="n">
        <v>9</v>
      </c>
      <c r="J3" s="1" t="n">
        <v>20</v>
      </c>
      <c r="K3" s="2" t="n">
        <f aca="false">(H3+I3)/J3</f>
        <v>0.75</v>
      </c>
      <c r="L3" s="2" t="n">
        <f aca="false">-(IF(F3/J3&gt;0,LOG(F3/J3,2),0)*(F3/J3)+IF(G3/J3&gt;0,LOG(G3/J3,2),0)*(G3/J3)+IF(H3/J3&gt;0,LOG(H3/J3,2),0)*(H3/J3)+IF(I3/J3&gt;0,LOG(I3/J3,2),0)*(I3/J3))</f>
        <v>1.53949107030013</v>
      </c>
      <c r="M3" s="2" t="n">
        <f aca="false">-(IF((F3+G3)/J3&gt;0,LOG((F3+G3)/J3,2),0)*((F3+G3)/J3)+IF((H3+I3)/J3&gt;0,LOG((H3+I3)/J3,2),0)*((H3+I3)/J3))</f>
        <v>0.811278124459133</v>
      </c>
      <c r="N3" s="0"/>
    </row>
    <row r="4" customFormat="false" ht="12.8" hidden="false" customHeight="false" outlineLevel="0" collapsed="false">
      <c r="A4" s="1" t="s">
        <v>20</v>
      </c>
      <c r="B4" s="1" t="s">
        <v>16</v>
      </c>
      <c r="C4" s="1" t="s">
        <v>17</v>
      </c>
      <c r="D4" s="1" t="s">
        <v>18</v>
      </c>
      <c r="E4" s="0"/>
      <c r="F4" s="1" t="n">
        <v>0</v>
      </c>
      <c r="G4" s="1" t="n">
        <v>1</v>
      </c>
      <c r="H4" s="1" t="n">
        <v>6</v>
      </c>
      <c r="I4" s="1" t="n">
        <v>13</v>
      </c>
      <c r="J4" s="1" t="n">
        <v>20</v>
      </c>
      <c r="K4" s="2" t="n">
        <f aca="false">(H4+I4)/J4</f>
        <v>0.95</v>
      </c>
      <c r="L4" s="2" t="n">
        <f aca="false">-(IF(F4/J4&gt;0,LOG(F4/J4,2),0)*(F4/J4)+IF(G4/J4&gt;0,LOG(G4/J4,2),0)*(G4/J4)+IF(H4/J4&gt;0,LOG(H4/J4,2),0)*(H4/J4)+IF(I4/J4&gt;0,LOG(I4/J4,2),0)*(I4/J4))</f>
        <v>1.14115352787931</v>
      </c>
      <c r="M4" s="2" t="n">
        <f aca="false">-(IF((F4+G4)/J4&gt;0,LOG((F4+G4)/J4,2),0)*((F4+G4)/J4)+IF((H4+I4)/J4&gt;0,LOG((H4+I4)/J4,2),0)*((H4+I4)/J4))</f>
        <v>0.286396957115956</v>
      </c>
      <c r="N4" s="0"/>
    </row>
    <row r="5" customFormat="false" ht="12.8" hidden="false" customHeight="false" outlineLevel="0" collapsed="false">
      <c r="A5" s="1" t="s">
        <v>21</v>
      </c>
      <c r="B5" s="1" t="s">
        <v>16</v>
      </c>
      <c r="C5" s="1" t="s">
        <v>17</v>
      </c>
      <c r="D5" s="1" t="s">
        <v>18</v>
      </c>
      <c r="E5" s="0"/>
      <c r="F5" s="1" t="n">
        <v>0</v>
      </c>
      <c r="G5" s="1" t="n">
        <v>10</v>
      </c>
      <c r="H5" s="1" t="n">
        <v>3</v>
      </c>
      <c r="I5" s="1" t="n">
        <v>6</v>
      </c>
      <c r="J5" s="1" t="n">
        <v>19</v>
      </c>
      <c r="K5" s="2" t="n">
        <f aca="false">(H5+I5)/J5</f>
        <v>0.473684210526316</v>
      </c>
      <c r="L5" s="2" t="n">
        <f aca="false">-(IF(F5/J5&gt;0,LOG(F5/J5,2),0)*(F5/J5)+IF(G5/J5&gt;0,LOG(G5/J5,2),0)*(G5/J5)+IF(H5/J5&gt;0,LOG(H5/J5,2),0)*(H5/J5)+IF(I5/J5&gt;0,LOG(I5/J5,2),0)*(I5/J5))</f>
        <v>1.432983121056</v>
      </c>
      <c r="M5" s="2" t="n">
        <f aca="false">-(IF((F5+G5)/J5&gt;0,LOG((F5+G5)/J5,2),0)*((F5+G5)/J5)+IF((H5+I5)/J5&gt;0,LOG((H5+I5)/J5,2),0)*((H5+I5)/J5))</f>
        <v>0.9980008838723</v>
      </c>
      <c r="N5" s="0"/>
    </row>
    <row r="6" customFormat="false" ht="12.8" hidden="false" customHeight="false" outlineLevel="0" collapsed="false">
      <c r="A6" s="1" t="s">
        <v>22</v>
      </c>
      <c r="B6" s="1" t="s">
        <v>16</v>
      </c>
      <c r="C6" s="1" t="s">
        <v>17</v>
      </c>
      <c r="D6" s="1" t="s">
        <v>18</v>
      </c>
      <c r="E6" s="0"/>
      <c r="F6" s="1" t="n">
        <v>0</v>
      </c>
      <c r="G6" s="1" t="n">
        <v>1</v>
      </c>
      <c r="H6" s="1" t="n">
        <v>9</v>
      </c>
      <c r="I6" s="1" t="n">
        <v>11</v>
      </c>
      <c r="J6" s="1" t="n">
        <v>21</v>
      </c>
      <c r="K6" s="2" t="n">
        <f aca="false">(H6+I6)/J6</f>
        <v>0.952380952380952</v>
      </c>
      <c r="L6" s="2" t="n">
        <f aca="false">-(IF(F6/J6&gt;0,LOG(F6/J6,2),0)*(F6/J6)+IF(G6/J6&gt;0,LOG(G6/J6,2),0)*(G6/J6)+IF(H6/J6&gt;0,LOG(H6/J6,2),0)*(H6/J6)+IF(I6/J6&gt;0,LOG(I6/J6,2),0)*(I6/J6))</f>
        <v>1.22169490763633</v>
      </c>
      <c r="M6" s="2" t="n">
        <f aca="false">-(IF((F6+G6)/J6&gt;0,LOG((F6+G6)/J6,2),0)*((F6+G6)/J6)+IF((H6+I6)/J6&gt;0,LOG((H6+I6)/J6,2),0)*((H6+I6)/J6))</f>
        <v>0.276195427647939</v>
      </c>
      <c r="N6" s="0"/>
    </row>
    <row r="7" customFormat="false" ht="12.8" hidden="false" customHeight="false" outlineLevel="0" collapsed="false">
      <c r="A7" s="1" t="s">
        <v>23</v>
      </c>
      <c r="B7" s="1" t="s">
        <v>16</v>
      </c>
      <c r="C7" s="1" t="s">
        <v>17</v>
      </c>
      <c r="D7" s="1" t="s">
        <v>18</v>
      </c>
      <c r="E7" s="0"/>
      <c r="F7" s="1" t="n">
        <v>0</v>
      </c>
      <c r="G7" s="1" t="n">
        <v>8</v>
      </c>
      <c r="H7" s="1" t="n">
        <v>4</v>
      </c>
      <c r="I7" s="1" t="n">
        <v>8</v>
      </c>
      <c r="J7" s="1" t="n">
        <v>20</v>
      </c>
      <c r="K7" s="2" t="n">
        <f aca="false">(H7+I7)/J7</f>
        <v>0.6</v>
      </c>
      <c r="L7" s="2" t="n">
        <f aca="false">-(IF(F7/J7&gt;0,LOG(F7/J7,2),0)*(F7/J7)+IF(G7/J7&gt;0,LOG(G7/J7,2),0)*(G7/J7)+IF(H7/J7&gt;0,LOG(H7/J7,2),0)*(H7/J7)+IF(I7/J7&gt;0,LOG(I7/J7,2),0)*(I7/J7))</f>
        <v>1.52192809488736</v>
      </c>
      <c r="M7" s="2" t="n">
        <f aca="false">-(IF((F7+G7)/J7&gt;0,LOG((F7+G7)/J7,2),0)*((F7+G7)/J7)+IF((H7+I7)/J7&gt;0,LOG((H7+I7)/J7,2),0)*((H7+I7)/J7))</f>
        <v>0.970950594454668</v>
      </c>
      <c r="N7" s="0"/>
    </row>
    <row r="8" customFormat="false" ht="12.8" hidden="false" customHeight="false" outlineLevel="0" collapsed="false">
      <c r="A8" s="1" t="s">
        <v>24</v>
      </c>
      <c r="B8" s="1" t="s">
        <v>16</v>
      </c>
      <c r="C8" s="1" t="s">
        <v>17</v>
      </c>
      <c r="D8" s="1" t="s">
        <v>25</v>
      </c>
      <c r="E8" s="1" t="s">
        <v>26</v>
      </c>
      <c r="F8" s="1" t="n">
        <v>3</v>
      </c>
      <c r="G8" s="1" t="n">
        <v>23</v>
      </c>
      <c r="H8" s="1" t="n">
        <v>2</v>
      </c>
      <c r="I8" s="1" t="n">
        <v>1</v>
      </c>
      <c r="J8" s="1" t="n">
        <v>29</v>
      </c>
      <c r="K8" s="2" t="n">
        <f aca="false">(H8+I8)/J8</f>
        <v>0.103448275862069</v>
      </c>
      <c r="L8" s="2" t="n">
        <f aca="false">-(IF(F8/J8&gt;0,LOG(F8/J8,2),0)*(F8/J8)+IF(G8/J8&gt;0,LOG(G8/J8,2),0)*(G8/J8)+IF(H8/J8&gt;0,LOG(H8/J8,2),0)*(H8/J8)+IF(I8/J8&gt;0,LOG(I8/J8,2),0)*(I8/J8))</f>
        <v>1.03740125404224</v>
      </c>
      <c r="M8" s="2" t="n">
        <f aca="false">-(IF((F8+G8)/J8&gt;0,LOG((F8+G8)/J8,2),0)*((F8+G8)/J8)+IF((H8+I8)/J8&gt;0,LOG((H8+I8)/J8,2),0)*((H8+I8)/J8))</f>
        <v>0.479832023616128</v>
      </c>
      <c r="N8" s="0"/>
    </row>
    <row r="9" customFormat="false" ht="12.8" hidden="false" customHeight="false" outlineLevel="0" collapsed="false">
      <c r="A9" s="1" t="s">
        <v>27</v>
      </c>
      <c r="B9" s="1" t="s">
        <v>16</v>
      </c>
      <c r="C9" s="1" t="s">
        <v>17</v>
      </c>
      <c r="D9" s="1" t="s">
        <v>25</v>
      </c>
      <c r="E9" s="1" t="s">
        <v>26</v>
      </c>
      <c r="F9" s="1" t="n">
        <v>0</v>
      </c>
      <c r="G9" s="1" t="n">
        <v>8</v>
      </c>
      <c r="H9" s="1" t="n">
        <v>5</v>
      </c>
      <c r="I9" s="1" t="n">
        <v>6</v>
      </c>
      <c r="J9" s="1" t="n">
        <v>19</v>
      </c>
      <c r="K9" s="2" t="n">
        <f aca="false">(H9+I9)/J9</f>
        <v>0.578947368421053</v>
      </c>
      <c r="L9" s="2" t="n">
        <f aca="false">-(IF(F9/J9&gt;0,LOG(F9/J9,2),0)*(F9/J9)+IF(G9/J9&gt;0,LOG(G9/J9,2),0)*(G9/J9)+IF(H9/J9&gt;0,LOG(H9/J9,2),0)*(H9/J9)+IF(I9/J9&gt;0,LOG(I9/J9,2),0)*(I9/J9))</f>
        <v>1.5574319619297</v>
      </c>
      <c r="M9" s="2" t="n">
        <f aca="false">-(IF((F9+G9)/J9&gt;0,LOG((F9+G9)/J9,2),0)*((F9+G9)/J9)+IF((H9+I9)/J9&gt;0,LOG((H9+I9)/J9,2),0)*((H9+I9)/J9))</f>
        <v>0.981940786864098</v>
      </c>
      <c r="N9" s="0"/>
    </row>
    <row r="10" customFormat="false" ht="12.8" hidden="false" customHeight="false" outlineLevel="0" collapsed="false">
      <c r="A10" s="1" t="s">
        <v>28</v>
      </c>
      <c r="B10" s="1" t="s">
        <v>16</v>
      </c>
      <c r="C10" s="1" t="s">
        <v>17</v>
      </c>
      <c r="D10" s="1" t="s">
        <v>18</v>
      </c>
      <c r="E10" s="0"/>
      <c r="F10" s="1" t="n">
        <v>2</v>
      </c>
      <c r="G10" s="1" t="n">
        <v>10</v>
      </c>
      <c r="H10" s="1" t="n">
        <v>1</v>
      </c>
      <c r="I10" s="1" t="n">
        <v>7</v>
      </c>
      <c r="J10" s="1" t="n">
        <v>20</v>
      </c>
      <c r="K10" s="2" t="n">
        <f aca="false">(H10+I10)/J10</f>
        <v>0.4</v>
      </c>
      <c r="L10" s="2" t="n">
        <f aca="false">-(IF(F10/J10&gt;0,LOG(F10/J10,2),0)*(F10/J10)+IF(G10/J10&gt;0,LOG(G10/J10,2),0)*(G10/J10)+IF(H10/J10&gt;0,LOG(H10/J10,2),0)*(H10/J10)+IF(I10/J10&gt;0,LOG(I10/J10,2),0)*(I10/J10))</f>
        <v>1.57838982472352</v>
      </c>
      <c r="M10" s="2" t="n">
        <f aca="false">-(IF((F10+G10)/J10&gt;0,LOG((F10+G10)/J10,2),0)*((F10+G10)/J10)+IF((H10+I10)/J10&gt;0,LOG((H10+I10)/J10,2),0)*((H10+I10)/J10))</f>
        <v>0.970950594454668</v>
      </c>
      <c r="N10" s="0"/>
    </row>
    <row r="11" customFormat="false" ht="12.8" hidden="false" customHeight="false" outlineLevel="0" collapsed="false">
      <c r="A11" s="1" t="s">
        <v>29</v>
      </c>
      <c r="B11" s="1" t="s">
        <v>16</v>
      </c>
      <c r="C11" s="1" t="s">
        <v>17</v>
      </c>
      <c r="D11" s="0"/>
      <c r="E11" s="0"/>
      <c r="F11" s="1" t="n">
        <v>0</v>
      </c>
      <c r="G11" s="1" t="n">
        <v>4</v>
      </c>
      <c r="H11" s="1" t="n">
        <v>13</v>
      </c>
      <c r="I11" s="1" t="n">
        <v>12</v>
      </c>
      <c r="J11" s="1" t="n">
        <v>29</v>
      </c>
      <c r="K11" s="2" t="n">
        <f aca="false">(H11+I11)/J11</f>
        <v>0.862068965517241</v>
      </c>
      <c r="L11" s="2" t="n">
        <f aca="false">-(IF(F11/J11&gt;0,LOG(F11/J11,2),0)*(F11/J11)+IF(G11/J11&gt;0,LOG(G11/J11,2),0)*(G11/J11)+IF(H11/J11&gt;0,LOG(H11/J11,2),0)*(H11/J11)+IF(I11/J11&gt;0,LOG(I11/J11,2),0)*(I11/J11))</f>
        <v>1.43986836255902</v>
      </c>
      <c r="M11" s="2" t="n">
        <f aca="false">-(IF((F11+G11)/J11&gt;0,LOG((F11+G11)/J11,2),0)*((F11+G11)/J11)+IF((H11+I11)/J11&gt;0,LOG((H11+I11)/J11,2),0)*((H11+I11)/J11))</f>
        <v>0.57879462463212</v>
      </c>
      <c r="N11" s="0"/>
    </row>
    <row r="12" customFormat="false" ht="12.8" hidden="false" customHeight="false" outlineLevel="0" collapsed="false">
      <c r="A12" s="1" t="s">
        <v>30</v>
      </c>
      <c r="B12" s="1" t="s">
        <v>16</v>
      </c>
      <c r="C12" s="1" t="s">
        <v>17</v>
      </c>
      <c r="D12" s="1" t="s">
        <v>25</v>
      </c>
      <c r="E12" s="1" t="s">
        <v>26</v>
      </c>
      <c r="F12" s="1" t="n">
        <v>2</v>
      </c>
      <c r="G12" s="1" t="n">
        <v>12</v>
      </c>
      <c r="H12" s="1" t="n">
        <v>0</v>
      </c>
      <c r="I12" s="1" t="n">
        <v>6</v>
      </c>
      <c r="J12" s="1" t="n">
        <v>20</v>
      </c>
      <c r="K12" s="2" t="n">
        <f aca="false">(H12+I12)/J12</f>
        <v>0.3</v>
      </c>
      <c r="L12" s="2" t="n">
        <f aca="false">-(IF(F12/J12&gt;0,LOG(F12/J12,2),0)*(F12/J12)+IF(G12/J12&gt;0,LOG(G12/J12,2),0)*(G12/J12)+IF(H12/J12&gt;0,LOG(H12/J12,2),0)*(H12/J12)+IF(I12/J12&gt;0,LOG(I12/J12,2),0)*(I12/J12))</f>
        <v>1.29546184423832</v>
      </c>
      <c r="M12" s="2" t="n">
        <f aca="false">-(IF((F12+G12)/J12&gt;0,LOG((F12+G12)/J12,2),0)*((F12+G12)/J12)+IF((H12+I12)/J12&gt;0,LOG((H12+I12)/J12,2),0)*((H12+I12)/J12))</f>
        <v>0.881290899230693</v>
      </c>
      <c r="N12" s="0"/>
    </row>
    <row r="13" customFormat="false" ht="12.8" hidden="false" customHeight="false" outlineLevel="0" collapsed="false">
      <c r="A13" s="1" t="s">
        <v>31</v>
      </c>
      <c r="B13" s="1" t="s">
        <v>16</v>
      </c>
      <c r="C13" s="1" t="s">
        <v>17</v>
      </c>
      <c r="D13" s="1" t="s">
        <v>18</v>
      </c>
      <c r="E13" s="0"/>
      <c r="F13" s="1" t="n">
        <v>3</v>
      </c>
      <c r="G13" s="1" t="n">
        <v>15</v>
      </c>
      <c r="H13" s="1" t="n">
        <v>0</v>
      </c>
      <c r="I13" s="1" t="n">
        <v>3</v>
      </c>
      <c r="J13" s="1" t="n">
        <v>21</v>
      </c>
      <c r="K13" s="2" t="n">
        <f aca="false">(H13+I13)/J13</f>
        <v>0.142857142857143</v>
      </c>
      <c r="L13" s="2" t="n">
        <f aca="false">-(IF(F13/J13&gt;0,LOG(F13/J13,2),0)*(F13/J13)+IF(G13/J13&gt;0,LOG(G13/J13,2),0)*(G13/J13)+IF(H13/J13&gt;0,LOG(H13/J13,2),0)*(H13/J13)+IF(I13/J13&gt;0,LOG(I13/J13,2),0)*(I13/J13))</f>
        <v>1.14883485428092</v>
      </c>
      <c r="M13" s="2" t="n">
        <f aca="false">-(IF((F13+G13)/J13&gt;0,LOG((F13+G13)/J13,2),0)*((F13+G13)/J13)+IF((H13+I13)/J13&gt;0,LOG((H13+I13)/J13,2),0)*((H13+I13)/J13))</f>
        <v>0.591672778582328</v>
      </c>
      <c r="N13" s="0" t="n">
        <f aca="false">AVERAGE(K2:K13)</f>
        <v>0.584448909630398</v>
      </c>
      <c r="O13" s="0" t="n">
        <f aca="false">STDEV(K2:K13)</f>
        <v>0.305538651013676</v>
      </c>
    </row>
    <row r="14" customFormat="false" ht="12.8" hidden="false" customHeight="false" outlineLevel="0" collapsed="false">
      <c r="A14" s="1" t="s">
        <v>32</v>
      </c>
      <c r="B14" s="1" t="s">
        <v>16</v>
      </c>
      <c r="C14" s="1" t="s">
        <v>33</v>
      </c>
      <c r="D14" s="1" t="s">
        <v>18</v>
      </c>
      <c r="E14" s="0"/>
      <c r="F14" s="1" t="n">
        <v>3</v>
      </c>
      <c r="G14" s="1" t="n">
        <v>13</v>
      </c>
      <c r="H14" s="1" t="n">
        <v>2</v>
      </c>
      <c r="I14" s="1" t="n">
        <v>1</v>
      </c>
      <c r="J14" s="1" t="n">
        <v>19</v>
      </c>
      <c r="K14" s="2" t="n">
        <f aca="false">(H14+I14)/J14</f>
        <v>0.157894736842105</v>
      </c>
      <c r="L14" s="2" t="n">
        <f aca="false">-(IF(F14/J14&gt;0,LOG(F14/J14,2),0)*(F14/J14)+IF(G14/J14&gt;0,LOG(G14/J14,2),0)*(G14/J14)+IF(H14/J14&gt;0,LOG(H14/J14,2),0)*(H14/J14)+IF(I14/J14&gt;0,LOG(I14/J14,2),0)*(I14/J14))</f>
        <v>1.36052731144371</v>
      </c>
      <c r="M14" s="2" t="n">
        <f aca="false">-(IF((F14+G14)/J14&gt;0,LOG((F14+G14)/J14,2),0)*((F14+G14)/J14)+IF((H14+I14)/J14&gt;0,LOG((H14+I14)/J14,2),0)*((H14+I14)/J14))</f>
        <v>0.629249223856035</v>
      </c>
      <c r="N14" s="0"/>
    </row>
    <row r="15" customFormat="false" ht="12.8" hidden="false" customHeight="false" outlineLevel="0" collapsed="false">
      <c r="A15" s="1" t="s">
        <v>34</v>
      </c>
      <c r="B15" s="1" t="s">
        <v>16</v>
      </c>
      <c r="C15" s="1" t="s">
        <v>33</v>
      </c>
      <c r="D15" s="1" t="s">
        <v>25</v>
      </c>
      <c r="E15" s="1" t="s">
        <v>35</v>
      </c>
      <c r="F15" s="1" t="n">
        <v>0</v>
      </c>
      <c r="G15" s="1" t="n">
        <v>13</v>
      </c>
      <c r="H15" s="1" t="n">
        <v>4</v>
      </c>
      <c r="I15" s="1" t="n">
        <v>12</v>
      </c>
      <c r="J15" s="1" t="n">
        <v>29</v>
      </c>
      <c r="K15" s="2" t="n">
        <f aca="false">(H15+I15)/J15</f>
        <v>0.551724137931034</v>
      </c>
      <c r="L15" s="2" t="n">
        <f aca="false">-(IF(F15/J15&gt;0,LOG(F15/J15,2),0)*(F15/J15)+IF(G15/J15&gt;0,LOG(G15/J15,2),0)*(G15/J15)+IF(H15/J15&gt;0,LOG(H15/J15,2),0)*(H15/J15)+IF(I15/J15&gt;0,LOG(I15/J15,2),0)*(I15/J15))</f>
        <v>1.43986836255902</v>
      </c>
      <c r="M15" s="2" t="n">
        <f aca="false">-(IF((F15+G15)/J15&gt;0,LOG((F15+G15)/J15,2),0)*((F15+G15)/J15)+IF((H15+I15)/J15&gt;0,LOG((H15+I15)/J15,2),0)*((H15+I15)/J15))</f>
        <v>0.992266638719496</v>
      </c>
      <c r="N15" s="0"/>
    </row>
    <row r="16" customFormat="false" ht="12.8" hidden="false" customHeight="false" outlineLevel="0" collapsed="false">
      <c r="A16" s="1" t="s">
        <v>36</v>
      </c>
      <c r="B16" s="1" t="s">
        <v>16</v>
      </c>
      <c r="C16" s="1" t="s">
        <v>33</v>
      </c>
      <c r="D16" s="1" t="s">
        <v>18</v>
      </c>
      <c r="E16" s="0"/>
      <c r="F16" s="1" t="n">
        <v>20</v>
      </c>
      <c r="G16" s="1" t="n">
        <v>8</v>
      </c>
      <c r="H16" s="1" t="n">
        <v>0</v>
      </c>
      <c r="I16" s="1" t="n">
        <v>0</v>
      </c>
      <c r="J16" s="1" t="n">
        <v>28</v>
      </c>
      <c r="K16" s="2" t="n">
        <f aca="false">(H16+I16)/J16</f>
        <v>0</v>
      </c>
      <c r="L16" s="2" t="n">
        <f aca="false">-(IF(F16/J16&gt;0,LOG(F16/J16,2),0)*(F16/J16)+IF(G16/J16&gt;0,LOG(G16/J16,2),0)*(G16/J16)+IF(H16/J16&gt;0,LOG(H16/J16,2),0)*(H16/J16)+IF(I16/J16&gt;0,LOG(I16/J16,2),0)*(I16/J16))</f>
        <v>0.863120568566631</v>
      </c>
      <c r="M16" s="2" t="n">
        <f aca="false">-(IF((F16+G16)/J16&gt;0,LOG((F16+G16)/J16,2),0)*((F16+G16)/J16)+IF((H16+I16)/J16&gt;0,LOG((H16+I16)/J16,2),0)*((H16+I16)/J16))</f>
        <v>-0</v>
      </c>
      <c r="N16" s="0"/>
    </row>
    <row r="17" customFormat="false" ht="12.8" hidden="false" customHeight="false" outlineLevel="0" collapsed="false">
      <c r="A17" s="1" t="s">
        <v>37</v>
      </c>
      <c r="B17" s="1" t="s">
        <v>16</v>
      </c>
      <c r="C17" s="1" t="s">
        <v>33</v>
      </c>
      <c r="D17" s="1" t="s">
        <v>18</v>
      </c>
      <c r="E17" s="0"/>
      <c r="F17" s="1" t="n">
        <v>1</v>
      </c>
      <c r="G17" s="1" t="n">
        <v>18</v>
      </c>
      <c r="H17" s="1" t="n">
        <v>0</v>
      </c>
      <c r="I17" s="1" t="n">
        <v>2</v>
      </c>
      <c r="J17" s="1" t="n">
        <v>21</v>
      </c>
      <c r="K17" s="2" t="n">
        <f aca="false">(H17+I17)/J17</f>
        <v>0.0952380952380952</v>
      </c>
      <c r="L17" s="2" t="n">
        <f aca="false">-(IF(F17/J17&gt;0,LOG(F17/J17,2),0)*(F17/J17)+IF(G17/J17&gt;0,LOG(G17/J17,2),0)*(G17/J17)+IF(H17/J17&gt;0,LOG(H17/J17,2),0)*(H17/J17)+IF(I17/J17&gt;0,LOG(I17/J17,2),0)*(I17/J17))</f>
        <v>0.722857897732969</v>
      </c>
      <c r="M17" s="2" t="n">
        <f aca="false">-(IF((F17+G17)/J17&gt;0,LOG((F17+G17)/J17,2),0)*((F17+G17)/J17)+IF((H17+I17)/J17&gt;0,LOG((H17+I17)/J17,2),0)*((H17+I17)/J17))</f>
        <v>0.453716339186945</v>
      </c>
      <c r="N17" s="0"/>
    </row>
    <row r="18" customFormat="false" ht="12.8" hidden="false" customHeight="false" outlineLevel="0" collapsed="false">
      <c r="A18" s="1" t="s">
        <v>38</v>
      </c>
      <c r="B18" s="1" t="s">
        <v>16</v>
      </c>
      <c r="C18" s="1" t="s">
        <v>33</v>
      </c>
      <c r="D18" s="1" t="s">
        <v>18</v>
      </c>
      <c r="E18" s="0"/>
      <c r="F18" s="1" t="n">
        <v>3</v>
      </c>
      <c r="G18" s="1" t="n">
        <v>15</v>
      </c>
      <c r="H18" s="1" t="n">
        <v>1</v>
      </c>
      <c r="I18" s="1" t="n">
        <v>0</v>
      </c>
      <c r="J18" s="1" t="n">
        <v>19</v>
      </c>
      <c r="K18" s="2" t="n">
        <f aca="false">(H18+I18)/J18</f>
        <v>0.0526315789473684</v>
      </c>
      <c r="L18" s="2" t="n">
        <f aca="false">-(IF(F18/J18&gt;0,LOG(F18/J18,2),0)*(F18/J18)+IF(G18/J18&gt;0,LOG(G18/J18,2),0)*(G18/J18)+IF(H18/J18&gt;0,LOG(H18/J18,2),0)*(H18/J18)+IF(I18/J18&gt;0,LOG(I18/J18,2),0)*(I18/J18))</f>
        <v>0.913282964165099</v>
      </c>
      <c r="M18" s="2" t="n">
        <f aca="false">-(IF((F18+G18)/J18&gt;0,LOG((F18+G18)/J18,2),0)*((F18+G18)/J18)+IF((H18+I18)/J18&gt;0,LOG((H18+I18)/J18,2),0)*((H18+I18)/J18))</f>
        <v>0.29747224891929</v>
      </c>
      <c r="N18" s="0" t="n">
        <f aca="false">AVERAGE(K14:K18)</f>
        <v>0.171497709791721</v>
      </c>
      <c r="O18" s="0" t="n">
        <f aca="false">STDEV(K14:K18)</f>
        <v>0.220291470480718</v>
      </c>
    </row>
    <row r="19" customFormat="false" ht="12.8" hidden="false" customHeight="false" outlineLevel="0" collapsed="false">
      <c r="A19" s="1" t="s">
        <v>39</v>
      </c>
      <c r="B19" s="1" t="s">
        <v>16</v>
      </c>
      <c r="C19" s="1" t="s">
        <v>40</v>
      </c>
      <c r="D19" s="1" t="s">
        <v>18</v>
      </c>
      <c r="E19" s="0"/>
      <c r="F19" s="1" t="n">
        <v>5</v>
      </c>
      <c r="G19" s="1" t="n">
        <v>14</v>
      </c>
      <c r="H19" s="1" t="n">
        <v>0</v>
      </c>
      <c r="I19" s="1" t="n">
        <v>0</v>
      </c>
      <c r="J19" s="1" t="n">
        <v>19</v>
      </c>
      <c r="K19" s="2" t="n">
        <f aca="false">(H19+I19)/J19</f>
        <v>0</v>
      </c>
      <c r="L19" s="2" t="n">
        <f aca="false">-(IF(F19/J19&gt;0,LOG(F19/J19,2),0)*(F19/J19)+IF(G19/J19&gt;0,LOG(G19/J19,2),0)*(G19/J19)+IF(H19/J19&gt;0,LOG(H19/J19,2),0)*(H19/J19)+IF(I19/J19&gt;0,LOG(I19/J19,2),0)*(I19/J19))</f>
        <v>0.831474388009729</v>
      </c>
      <c r="M19" s="2" t="n">
        <f aca="false">-(IF((F19+G19)/J19&gt;0,LOG((F19+G19)/J19,2),0)*((F19+G19)/J19)+IF((H19+I19)/J19&gt;0,LOG((H19+I19)/J19,2),0)*((H19+I19)/J19))</f>
        <v>-0</v>
      </c>
      <c r="N19" s="0"/>
      <c r="O19" s="0"/>
    </row>
    <row r="20" customFormat="false" ht="12.8" hidden="false" customHeight="false" outlineLevel="0" collapsed="false">
      <c r="A20" s="1" t="s">
        <v>41</v>
      </c>
      <c r="B20" s="1" t="s">
        <v>16</v>
      </c>
      <c r="C20" s="1" t="s">
        <v>40</v>
      </c>
      <c r="D20" s="1" t="s">
        <v>42</v>
      </c>
      <c r="E20" s="1" t="s">
        <v>43</v>
      </c>
      <c r="F20" s="1" t="n">
        <v>3</v>
      </c>
      <c r="G20" s="1" t="n">
        <v>18</v>
      </c>
      <c r="H20" s="1" t="n">
        <v>0</v>
      </c>
      <c r="I20" s="1" t="n">
        <v>0</v>
      </c>
      <c r="J20" s="1" t="n">
        <v>21</v>
      </c>
      <c r="K20" s="2" t="n">
        <f aca="false">(H20+I20)/J20</f>
        <v>0</v>
      </c>
      <c r="L20" s="2" t="n">
        <f aca="false">-(IF(F20/J20&gt;0,LOG(F20/J20,2),0)*(F20/J20)+IF(G20/J20&gt;0,LOG(G20/J20,2),0)*(G20/J20)+IF(H20/J20&gt;0,LOG(H20/J20,2),0)*(H20/J20)+IF(I20/J20&gt;0,LOG(I20/J20,2),0)*(I20/J20))</f>
        <v>0.591672778582328</v>
      </c>
      <c r="M20" s="2" t="n">
        <f aca="false">-(IF((F20+G20)/J20&gt;0,LOG((F20+G20)/J20,2),0)*((F20+G20)/J20)+IF((H20+I20)/J20&gt;0,LOG((H20+I20)/J20,2),0)*((H20+I20)/J20))</f>
        <v>-0</v>
      </c>
      <c r="N20" s="0" t="n">
        <f aca="false">AVERAGE(K19:K20)</f>
        <v>0</v>
      </c>
      <c r="O20" s="0" t="n">
        <f aca="false">STDEV(K19:K20)</f>
        <v>0</v>
      </c>
    </row>
    <row r="21" customFormat="false" ht="12.8" hidden="false" customHeight="false" outlineLevel="0" collapsed="false">
      <c r="A21" s="1" t="s">
        <v>44</v>
      </c>
      <c r="B21" s="1" t="s">
        <v>16</v>
      </c>
      <c r="C21" s="1" t="s">
        <v>45</v>
      </c>
      <c r="D21" s="1" t="s">
        <v>42</v>
      </c>
      <c r="E21" s="1" t="s">
        <v>46</v>
      </c>
      <c r="F21" s="1" t="n">
        <v>1</v>
      </c>
      <c r="G21" s="1" t="n">
        <v>14</v>
      </c>
      <c r="H21" s="1" t="n">
        <v>2</v>
      </c>
      <c r="I21" s="1" t="n">
        <v>3</v>
      </c>
      <c r="J21" s="1" t="n">
        <v>20</v>
      </c>
      <c r="K21" s="2" t="n">
        <f aca="false">(H21+I21)/J21</f>
        <v>0.25</v>
      </c>
      <c r="L21" s="2" t="n">
        <f aca="false">-(IF(F21/J21&gt;0,LOG(F21/J21,2),0)*(F21/J21)+IF(G21/J21&gt;0,LOG(G21/J21,2),0)*(G21/J21)+IF(H21/J21&gt;0,LOG(H21/J21,2),0)*(H21/J21)+IF(I21/J21&gt;0,LOG(I21/J21,2),0)*(I21/J21))</f>
        <v>1.31903527433887</v>
      </c>
      <c r="M21" s="2" t="n">
        <f aca="false">-(IF((F21+G21)/J21&gt;0,LOG((F21+G21)/J21,2),0)*((F21+G21)/J21)+IF((H21+I21)/J21&gt;0,LOG((H21+I21)/J21,2),0)*((H21+I21)/J21))</f>
        <v>0.811278124459133</v>
      </c>
      <c r="N21" s="0"/>
      <c r="O21" s="0"/>
    </row>
    <row r="22" customFormat="false" ht="12.8" hidden="false" customHeight="false" outlineLevel="0" collapsed="false">
      <c r="A22" s="1" t="s">
        <v>47</v>
      </c>
      <c r="B22" s="1" t="s">
        <v>16</v>
      </c>
      <c r="C22" s="1" t="s">
        <v>45</v>
      </c>
      <c r="D22" s="1" t="s">
        <v>18</v>
      </c>
      <c r="E22" s="0"/>
      <c r="F22" s="1" t="n">
        <v>1</v>
      </c>
      <c r="G22" s="1" t="n">
        <v>15</v>
      </c>
      <c r="H22" s="1" t="n">
        <v>0</v>
      </c>
      <c r="I22" s="1" t="n">
        <v>3</v>
      </c>
      <c r="J22" s="1" t="n">
        <v>19</v>
      </c>
      <c r="K22" s="2" t="n">
        <f aca="false">(H22+I22)/J22</f>
        <v>0.157894736842105</v>
      </c>
      <c r="L22" s="2" t="n">
        <f aca="false">-(IF(F22/J22&gt;0,LOG(F22/J22,2),0)*(F22/J22)+IF(G22/J22&gt;0,LOG(G22/J22,2),0)*(G22/J22)+IF(H22/J22&gt;0,LOG(H22/J22,2),0)*(H22/J22)+IF(I22/J22&gt;0,LOG(I22/J22,2),0)*(I22/J22))</f>
        <v>0.913282964165099</v>
      </c>
      <c r="M22" s="2" t="n">
        <f aca="false">-(IF((F22+G22)/J22&gt;0,LOG((F22+G22)/J22,2),0)*((F22+G22)/J22)+IF((H22+I22)/J22&gt;0,LOG((H22+I22)/J22,2),0)*((H22+I22)/J22))</f>
        <v>0.629249223856035</v>
      </c>
      <c r="N22" s="0"/>
      <c r="O22" s="0"/>
    </row>
    <row r="23" customFormat="false" ht="12.8" hidden="false" customHeight="false" outlineLevel="0" collapsed="false">
      <c r="A23" s="1" t="s">
        <v>48</v>
      </c>
      <c r="B23" s="1" t="s">
        <v>16</v>
      </c>
      <c r="C23" s="1" t="s">
        <v>45</v>
      </c>
      <c r="D23" s="1" t="s">
        <v>18</v>
      </c>
      <c r="E23" s="0"/>
      <c r="F23" s="1" t="n">
        <v>4</v>
      </c>
      <c r="G23" s="1" t="n">
        <v>15</v>
      </c>
      <c r="H23" s="1" t="n">
        <v>2</v>
      </c>
      <c r="I23" s="1" t="n">
        <v>8</v>
      </c>
      <c r="J23" s="1" t="n">
        <v>29</v>
      </c>
      <c r="K23" s="2" t="n">
        <f aca="false">(H23+I23)/J23</f>
        <v>0.344827586206897</v>
      </c>
      <c r="L23" s="2" t="n">
        <f aca="false">-(IF(F23/J23&gt;0,LOG(F23/J23,2),0)*(F23/J23)+IF(G23/J23&gt;0,LOG(G23/J23,2),0)*(G23/J23)+IF(H23/J23&gt;0,LOG(H23/J23,2),0)*(H23/J23)+IF(I23/J23&gt;0,LOG(I23/J23,2),0)*(I23/J23))</f>
        <v>1.66476172153696</v>
      </c>
      <c r="M23" s="2" t="n">
        <f aca="false">-(IF((F23+G23)/J23&gt;0,LOG((F23+G23)/J23,2),0)*((F23+G23)/J23)+IF((H23+I23)/J23&gt;0,LOG((H23+I23)/J23,2),0)*((H23+I23)/J23))</f>
        <v>0.929363626013719</v>
      </c>
      <c r="N23" s="0"/>
      <c r="O23" s="0"/>
    </row>
    <row r="24" customFormat="false" ht="12.8" hidden="false" customHeight="false" outlineLevel="0" collapsed="false">
      <c r="A24" s="1" t="s">
        <v>49</v>
      </c>
      <c r="B24" s="1" t="s">
        <v>16</v>
      </c>
      <c r="C24" s="1" t="s">
        <v>45</v>
      </c>
      <c r="D24" s="1" t="s">
        <v>18</v>
      </c>
      <c r="E24" s="0"/>
      <c r="F24" s="1" t="n">
        <v>6</v>
      </c>
      <c r="G24" s="1" t="n">
        <v>14</v>
      </c>
      <c r="H24" s="1" t="n">
        <v>4</v>
      </c>
      <c r="I24" s="1" t="n">
        <v>4</v>
      </c>
      <c r="J24" s="1" t="n">
        <v>28</v>
      </c>
      <c r="K24" s="2" t="n">
        <f aca="false">(H24+I24)/J24</f>
        <v>0.285714285714286</v>
      </c>
      <c r="L24" s="2" t="n">
        <f aca="false">-(IF(F24/J24&gt;0,LOG(F24/J24,2),0)*(F24/J24)+IF(G24/J24&gt;0,LOG(G24/J24,2),0)*(G24/J24)+IF(H24/J24&gt;0,LOG(H24/J24,2),0)*(H24/J24)+IF(I24/J24&gt;0,LOG(I24/J24,2),0)*(I24/J24))</f>
        <v>1.77832835373141</v>
      </c>
      <c r="M24" s="2" t="n">
        <f aca="false">-(IF((F24+G24)/J24&gt;0,LOG((F24+G24)/J24,2),0)*((F24+G24)/J24)+IF((H24+I24)/J24&gt;0,LOG((H24+I24)/J24,2),0)*((H24+I24)/J24))</f>
        <v>0.863120568566631</v>
      </c>
      <c r="N24" s="0" t="n">
        <f aca="false">AVERAGE(K21:K24)</f>
        <v>0.259609152190822</v>
      </c>
      <c r="O24" s="0" t="n">
        <f aca="false">STDEV(K21:K24)</f>
        <v>0.0782768965233624</v>
      </c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</row>
    <row r="25" customFormat="false" ht="12.8" hidden="false" customHeight="false" outlineLevel="0" collapsed="false">
      <c r="A25" s="1" t="s">
        <v>50</v>
      </c>
      <c r="B25" s="1" t="s">
        <v>16</v>
      </c>
      <c r="C25" s="1" t="s">
        <v>51</v>
      </c>
      <c r="D25" s="1" t="s">
        <v>25</v>
      </c>
      <c r="E25" s="1" t="s">
        <v>26</v>
      </c>
      <c r="F25" s="1" t="n">
        <v>0</v>
      </c>
      <c r="G25" s="1" t="n">
        <v>7</v>
      </c>
      <c r="H25" s="1" t="n">
        <v>3</v>
      </c>
      <c r="I25" s="1" t="n">
        <v>10</v>
      </c>
      <c r="J25" s="1" t="n">
        <v>20</v>
      </c>
      <c r="K25" s="2" t="n">
        <f aca="false">(H25+I25)/J25</f>
        <v>0.65</v>
      </c>
      <c r="L25" s="2" t="n">
        <f aca="false">-(IF(F25/J25&gt;0,LOG(F25/J25,2),0)*(F25/J25)+IF(G25/J25&gt;0,LOG(G25/J25,2),0)*(G25/J25)+IF(H25/J25&gt;0,LOG(H25/J25,2),0)*(H25/J25)+IF(I25/J25&gt;0,LOG(I25/J25,2),0)*(I25/J25))</f>
        <v>1.44064544961535</v>
      </c>
      <c r="M25" s="2" t="n">
        <f aca="false">-(IF((F25+G25)/J25&gt;0,LOG((F25+G25)/J25,2),0)*((F25+G25)/J25)+IF((H25+I25)/J25&gt;0,LOG((H25+I25)/J25,2),0)*((H25+I25)/J25))</f>
        <v>0.934068055375491</v>
      </c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</row>
    <row r="26" customFormat="false" ht="12.8" hidden="false" customHeight="false" outlineLevel="0" collapsed="false">
      <c r="A26" s="1" t="s">
        <v>52</v>
      </c>
      <c r="B26" s="1" t="s">
        <v>16</v>
      </c>
      <c r="C26" s="1" t="s">
        <v>51</v>
      </c>
      <c r="D26" s="1" t="s">
        <v>18</v>
      </c>
      <c r="E26" s="0"/>
      <c r="F26" s="1" t="n">
        <v>2</v>
      </c>
      <c r="G26" s="1" t="n">
        <v>16</v>
      </c>
      <c r="H26" s="1" t="n">
        <v>0</v>
      </c>
      <c r="I26" s="1" t="n">
        <v>2</v>
      </c>
      <c r="J26" s="1" t="n">
        <v>20</v>
      </c>
      <c r="K26" s="2" t="n">
        <f aca="false">(H26+I26)/J26</f>
        <v>0.1</v>
      </c>
      <c r="L26" s="2" t="n">
        <f aca="false">-(IF(F26/J26&gt;0,LOG(F26/J26,2),0)*(F26/J26)+IF(G26/J26&gt;0,LOG(G26/J26,2),0)*(G26/J26)+IF(H26/J26&gt;0,LOG(H26/J26,2),0)*(H26/J26)+IF(I26/J26&gt;0,LOG(I26/J26,2),0)*(I26/J26))</f>
        <v>0.921928094887362</v>
      </c>
      <c r="M26" s="2" t="n">
        <f aca="false">-(IF((F26+G26)/J26&gt;0,LOG((F26+G26)/J26,2),0)*((F26+G26)/J26)+IF((H26+I26)/J26&gt;0,LOG((H26+I26)/J26,2),0)*((H26+I26)/J26))</f>
        <v>0.468995593589281</v>
      </c>
      <c r="N26" s="0"/>
      <c r="O26" s="0"/>
    </row>
    <row r="27" customFormat="false" ht="12.8" hidden="false" customHeight="false" outlineLevel="0" collapsed="false">
      <c r="A27" s="1" t="s">
        <v>53</v>
      </c>
      <c r="B27" s="1" t="s">
        <v>16</v>
      </c>
      <c r="C27" s="1" t="s">
        <v>51</v>
      </c>
      <c r="D27" s="1" t="s">
        <v>42</v>
      </c>
      <c r="E27" s="1" t="s">
        <v>54</v>
      </c>
      <c r="F27" s="1" t="n">
        <v>1</v>
      </c>
      <c r="G27" s="1" t="n">
        <v>11</v>
      </c>
      <c r="H27" s="1" t="n">
        <v>2</v>
      </c>
      <c r="I27" s="1" t="n">
        <v>5</v>
      </c>
      <c r="J27" s="1" t="n">
        <v>19</v>
      </c>
      <c r="K27" s="2" t="n">
        <f aca="false">(H27+I27)/J27</f>
        <v>0.368421052631579</v>
      </c>
      <c r="L27" s="2" t="n">
        <f aca="false">-(IF(F27/J27&gt;0,LOG(F27/J27,2),0)*(F27/J27)+IF(G27/J27&gt;0,LOG(G27/J27,2),0)*(G27/J27)+IF(H27/J27&gt;0,LOG(H27/J27,2),0)*(H27/J27)+IF(I27/J27&gt;0,LOG(I27/J27,2),0)*(I27/J27))</f>
        <v>1.52880181452532</v>
      </c>
      <c r="M27" s="2" t="n">
        <f aca="false">-(IF((F27+G27)/J27&gt;0,LOG((F27+G27)/J27,2),0)*((F27+G27)/J27)+IF((H27+I27)/J27&gt;0,LOG((H27+I27)/J27,2),0)*((H27+I27)/J27))</f>
        <v>0.949452015387948</v>
      </c>
      <c r="N27" s="0"/>
      <c r="O27" s="0"/>
    </row>
    <row r="28" customFormat="false" ht="12.8" hidden="false" customHeight="false" outlineLevel="0" collapsed="false">
      <c r="A28" s="1" t="s">
        <v>55</v>
      </c>
      <c r="B28" s="1" t="s">
        <v>16</v>
      </c>
      <c r="C28" s="1" t="s">
        <v>51</v>
      </c>
      <c r="D28" s="1" t="s">
        <v>25</v>
      </c>
      <c r="E28" s="1" t="s">
        <v>26</v>
      </c>
      <c r="F28" s="1" t="n">
        <v>0</v>
      </c>
      <c r="G28" s="1" t="n">
        <v>19</v>
      </c>
      <c r="H28" s="1" t="n">
        <v>0</v>
      </c>
      <c r="I28" s="1" t="n">
        <v>2</v>
      </c>
      <c r="J28" s="1" t="n">
        <v>21</v>
      </c>
      <c r="K28" s="2" t="n">
        <f aca="false">(H28+I28)/J28</f>
        <v>0.0952380952380952</v>
      </c>
      <c r="L28" s="2" t="n">
        <f aca="false">-(IF(F28/J28&gt;0,LOG(F28/J28,2),0)*(F28/J28)+IF(G28/J28&gt;0,LOG(G28/J28,2),0)*(G28/J28)+IF(H28/J28&gt;0,LOG(H28/J28,2),0)*(H28/J28)+IF(I28/J28&gt;0,LOG(I28/J28,2),0)*(I28/J28))</f>
        <v>0.453716339186945</v>
      </c>
      <c r="M28" s="2" t="n">
        <f aca="false">-(IF((F28+G28)/J28&gt;0,LOG((F28+G28)/J28,2),0)*((F28+G28)/J28)+IF((H28+I28)/J28&gt;0,LOG((H28+I28)/J28,2),0)*((H28+I28)/J28))</f>
        <v>0.453716339186945</v>
      </c>
      <c r="N28" s="0"/>
      <c r="O28" s="0"/>
    </row>
    <row r="29" customFormat="false" ht="12.8" hidden="false" customHeight="false" outlineLevel="0" collapsed="false">
      <c r="A29" s="1" t="s">
        <v>56</v>
      </c>
      <c r="B29" s="1" t="s">
        <v>16</v>
      </c>
      <c r="C29" s="1" t="s">
        <v>51</v>
      </c>
      <c r="D29" s="1" t="s">
        <v>25</v>
      </c>
      <c r="E29" s="1" t="s">
        <v>57</v>
      </c>
      <c r="F29" s="1" t="n">
        <v>0</v>
      </c>
      <c r="G29" s="1" t="n">
        <v>2</v>
      </c>
      <c r="H29" s="1" t="n">
        <v>10</v>
      </c>
      <c r="I29" s="1" t="n">
        <v>8</v>
      </c>
      <c r="J29" s="1" t="n">
        <v>20</v>
      </c>
      <c r="K29" s="2" t="n">
        <f aca="false">(H29+I29)/J29</f>
        <v>0.9</v>
      </c>
      <c r="L29" s="2" t="n">
        <f aca="false">-(IF(F29/J29&gt;0,LOG(F29/J29,2),0)*(F29/J29)+IF(G29/J29&gt;0,LOG(G29/J29,2),0)*(G29/J29)+IF(H29/J29&gt;0,LOG(H29/J29,2),0)*(H29/J29)+IF(I29/J29&gt;0,LOG(I29/J29,2),0)*(I29/J29))</f>
        <v>1.36096404744368</v>
      </c>
      <c r="M29" s="2" t="n">
        <f aca="false">-(IF((F29+G29)/J29&gt;0,LOG((F29+G29)/J29,2),0)*((F29+G29)/J29)+IF((H29+I29)/J29&gt;0,LOG((H29+I29)/J29,2),0)*((H29+I29)/J29))</f>
        <v>0.468995593589281</v>
      </c>
      <c r="N29" s="0"/>
      <c r="O29" s="0"/>
    </row>
    <row r="30" customFormat="false" ht="12.8" hidden="false" customHeight="false" outlineLevel="0" collapsed="false">
      <c r="A30" s="1" t="s">
        <v>58</v>
      </c>
      <c r="B30" s="1" t="s">
        <v>16</v>
      </c>
      <c r="C30" s="1" t="s">
        <v>51</v>
      </c>
      <c r="D30" s="1" t="s">
        <v>25</v>
      </c>
      <c r="E30" s="1" t="s">
        <v>57</v>
      </c>
      <c r="F30" s="1" t="n">
        <v>0</v>
      </c>
      <c r="G30" s="1" t="n">
        <v>0</v>
      </c>
      <c r="H30" s="1" t="n">
        <v>12</v>
      </c>
      <c r="I30" s="1" t="n">
        <v>7</v>
      </c>
      <c r="J30" s="1" t="n">
        <v>19</v>
      </c>
      <c r="K30" s="2" t="n">
        <f aca="false">(H30+I30)/J30</f>
        <v>1</v>
      </c>
      <c r="L30" s="2" t="n">
        <f aca="false">-(IF(F30/J30&gt;0,LOG(F30/J30,2),0)*(F30/J30)+IF(G30/J30&gt;0,LOG(G30/J30,2),0)*(G30/J30)+IF(H30/J30&gt;0,LOG(H30/J30,2),0)*(H30/J30)+IF(I30/J30&gt;0,LOG(I30/J30,2),0)*(I30/J30))</f>
        <v>0.949452015387948</v>
      </c>
      <c r="M30" s="2" t="n">
        <f aca="false">-(IF((F30+G30)/J30&gt;0,LOG((F30+G30)/J30,2),0)*((F30+G30)/J30)+IF((H30+I30)/J30&gt;0,LOG((H30+I30)/J30,2),0)*((H30+I30)/J30))</f>
        <v>-0</v>
      </c>
      <c r="N30" s="0"/>
      <c r="O30" s="0"/>
    </row>
    <row r="31" customFormat="false" ht="12.8" hidden="false" customHeight="false" outlineLevel="0" collapsed="false">
      <c r="A31" s="1" t="s">
        <v>59</v>
      </c>
      <c r="B31" s="1" t="s">
        <v>16</v>
      </c>
      <c r="C31" s="1" t="s">
        <v>51</v>
      </c>
      <c r="D31" s="1" t="s">
        <v>18</v>
      </c>
      <c r="E31" s="0"/>
      <c r="F31" s="1" t="n">
        <v>13</v>
      </c>
      <c r="G31" s="1" t="n">
        <v>15</v>
      </c>
      <c r="H31" s="1" t="n">
        <v>0</v>
      </c>
      <c r="I31" s="1" t="n">
        <v>1</v>
      </c>
      <c r="J31" s="1" t="n">
        <v>29</v>
      </c>
      <c r="K31" s="2" t="n">
        <f aca="false">(H31+I31)/J31</f>
        <v>0.0344827586206897</v>
      </c>
      <c r="L31" s="2" t="n">
        <f aca="false">-(IF(F31/J31&gt;0,LOG(F31/J31,2),0)*(F31/J31)+IF(G31/J31&gt;0,LOG(G31/J31,2),0)*(G31/J31)+IF(H31/J31&gt;0,LOG(H31/J31,2),0)*(H31/J31)+IF(I31/J31&gt;0,LOG(I31/J31,2),0)*(I31/J31))</f>
        <v>1.17835770995647</v>
      </c>
      <c r="M31" s="2" t="n">
        <f aca="false">-(IF((F31+G31)/J31&gt;0,LOG((F31+G31)/J31,2),0)*((F31+G31)/J31)+IF((H31+I31)/J31&gt;0,LOG((H31+I31)/J31,2),0)*((H31+I31)/J31))</f>
        <v>0.216396932451265</v>
      </c>
      <c r="N31" s="0"/>
      <c r="O31" s="0"/>
    </row>
    <row r="32" customFormat="false" ht="12.8" hidden="false" customHeight="false" outlineLevel="0" collapsed="false">
      <c r="A32" s="1" t="s">
        <v>60</v>
      </c>
      <c r="B32" s="1" t="s">
        <v>16</v>
      </c>
      <c r="C32" s="1" t="s">
        <v>51</v>
      </c>
      <c r="D32" s="1" t="s">
        <v>25</v>
      </c>
      <c r="E32" s="1" t="s">
        <v>57</v>
      </c>
      <c r="F32" s="1" t="n">
        <v>3</v>
      </c>
      <c r="G32" s="1" t="n">
        <v>15</v>
      </c>
      <c r="H32" s="1" t="n">
        <v>0</v>
      </c>
      <c r="I32" s="1" t="n">
        <v>2</v>
      </c>
      <c r="J32" s="1" t="n">
        <v>20</v>
      </c>
      <c r="K32" s="2" t="n">
        <f aca="false">(H32+I32)/J32</f>
        <v>0.1</v>
      </c>
      <c r="L32" s="2" t="n">
        <f aca="false">-(IF(F32/J32&gt;0,LOG(F32/J32,2),0)*(F32/J32)+IF(G32/J32&gt;0,LOG(G32/J32,2),0)*(G32/J32)+IF(H32/J32&gt;0,LOG(H32/J32,2),0)*(H32/J32)+IF(I32/J32&gt;0,LOG(I32/J32,2),0)*(I32/J32))</f>
        <v>1.0540157730728</v>
      </c>
      <c r="M32" s="2" t="n">
        <f aca="false">-(IF((F32+G32)/J32&gt;0,LOG((F32+G32)/J32,2),0)*((F32+G32)/J32)+IF((H32+I32)/J32&gt;0,LOG((H32+I32)/J32,2),0)*((H32+I32)/J32))</f>
        <v>0.468995593589281</v>
      </c>
      <c r="N32" s="0"/>
      <c r="O32" s="0"/>
    </row>
    <row r="33" customFormat="false" ht="12.8" hidden="false" customHeight="false" outlineLevel="0" collapsed="false">
      <c r="A33" s="1" t="s">
        <v>61</v>
      </c>
      <c r="B33" s="1" t="s">
        <v>16</v>
      </c>
      <c r="C33" s="1" t="s">
        <v>51</v>
      </c>
      <c r="D33" s="1" t="s">
        <v>25</v>
      </c>
      <c r="E33" s="1" t="s">
        <v>57</v>
      </c>
      <c r="F33" s="1" t="n">
        <v>1</v>
      </c>
      <c r="G33" s="1" t="n">
        <v>6</v>
      </c>
      <c r="H33" s="1" t="n">
        <v>5</v>
      </c>
      <c r="I33" s="1" t="n">
        <v>16</v>
      </c>
      <c r="J33" s="1" t="n">
        <v>28</v>
      </c>
      <c r="K33" s="2" t="n">
        <f aca="false">(H33+I33)/J33</f>
        <v>0.75</v>
      </c>
      <c r="L33" s="2" t="n">
        <f aca="false">-(IF(F33/J33&gt;0,LOG(F33/J33,2),0)*(F33/J33)+IF(G33/J33&gt;0,LOG(G33/J33,2),0)*(G33/J33)+IF(H33/J33&gt;0,LOG(H33/J33,2),0)*(H33/J33)+IF(I33/J33&gt;0,LOG(I33/J33,2),0)*(I33/J33))</f>
        <v>1.55309008353033</v>
      </c>
      <c r="M33" s="2" t="n">
        <f aca="false">-(IF((F33+G33)/J33&gt;0,LOG((F33+G33)/J33,2),0)*((F33+G33)/J33)+IF((H33+I33)/J33&gt;0,LOG((H33+I33)/J33,2),0)*((H33+I33)/J33))</f>
        <v>0.811278124459133</v>
      </c>
      <c r="N33" s="0"/>
      <c r="O33" s="0"/>
    </row>
    <row r="34" customFormat="false" ht="12.8" hidden="false" customHeight="false" outlineLevel="0" collapsed="false">
      <c r="A34" s="1" t="s">
        <v>62</v>
      </c>
      <c r="B34" s="1" t="s">
        <v>16</v>
      </c>
      <c r="C34" s="1" t="s">
        <v>51</v>
      </c>
      <c r="D34" s="1" t="s">
        <v>25</v>
      </c>
      <c r="E34" s="1" t="s">
        <v>26</v>
      </c>
      <c r="F34" s="1" t="n">
        <v>1</v>
      </c>
      <c r="G34" s="1" t="n">
        <v>1</v>
      </c>
      <c r="H34" s="1" t="n">
        <v>14</v>
      </c>
      <c r="I34" s="1" t="n">
        <v>12</v>
      </c>
      <c r="J34" s="1" t="n">
        <v>28</v>
      </c>
      <c r="K34" s="2" t="n">
        <f aca="false">(H34+I34)/J34</f>
        <v>0.928571428571429</v>
      </c>
      <c r="L34" s="2" t="n">
        <f aca="false">-(IF(F34/J34&gt;0,LOG(F34/J34,2),0)*(F34/J34)+IF(G34/J34&gt;0,LOG(G34/J34,2),0)*(G34/J34)+IF(H34/J34&gt;0,LOG(H34/J34,2),0)*(H34/J34)+IF(I34/J34&gt;0,LOG(I34/J34,2),0)*(I34/J34))</f>
        <v>1.36726496071974</v>
      </c>
      <c r="M34" s="2" t="n">
        <f aca="false">-(IF((F34+G34)/J34&gt;0,LOG((F34+G34)/J34,2),0)*((F34+G34)/J34)+IF((H34+I34)/J34&gt;0,LOG((H34+I34)/J34,2),0)*((H34+I34)/J34))</f>
        <v>0.371232326640876</v>
      </c>
      <c r="N34" s="0"/>
      <c r="O34" s="0"/>
    </row>
    <row r="35" customFormat="false" ht="12.8" hidden="false" customHeight="false" outlineLevel="0" collapsed="false">
      <c r="A35" s="1" t="s">
        <v>63</v>
      </c>
      <c r="B35" s="1" t="s">
        <v>16</v>
      </c>
      <c r="C35" s="1" t="s">
        <v>51</v>
      </c>
      <c r="D35" s="1" t="s">
        <v>25</v>
      </c>
      <c r="E35" s="1" t="s">
        <v>57</v>
      </c>
      <c r="F35" s="1" t="n">
        <v>1</v>
      </c>
      <c r="G35" s="1" t="n">
        <v>7</v>
      </c>
      <c r="H35" s="1" t="n">
        <v>12</v>
      </c>
      <c r="I35" s="1" t="n">
        <v>8</v>
      </c>
      <c r="J35" s="1" t="n">
        <v>28</v>
      </c>
      <c r="K35" s="2" t="n">
        <f aca="false">(H35+I35)/J35</f>
        <v>0.714285714285714</v>
      </c>
      <c r="L35" s="2" t="n">
        <f aca="false">-(IF(F35/J35&gt;0,LOG(F35/J35,2),0)*(F35/J35)+IF(G35/J35&gt;0,LOG(G35/J35,2),0)*(G35/J35)+IF(H35/J35&gt;0,LOG(H35/J35,2),0)*(H35/J35)+IF(I35/J35&gt;0,LOG(I35/J35,2),0)*(I35/J35))</f>
        <v>1.71196083409128</v>
      </c>
      <c r="M35" s="2" t="n">
        <f aca="false">-(IF((F35+G35)/J35&gt;0,LOG((F35+G35)/J35,2),0)*((F35+G35)/J35)+IF((H35+I35)/J35&gt;0,LOG((H35+I35)/J35,2),0)*((H35+I35)/J35))</f>
        <v>0.863120568566631</v>
      </c>
      <c r="N35" s="0" t="n">
        <f aca="false">AVERAGE(K25:K35)</f>
        <v>0.512818095395228</v>
      </c>
      <c r="O35" s="0" t="n">
        <f aca="false">STDEV(K25:K35)</f>
        <v>0.379557112754852</v>
      </c>
    </row>
    <row r="36" customFormat="false" ht="12.8" hidden="false" customHeight="false" outlineLevel="0" collapsed="false">
      <c r="A36" s="1" t="s">
        <v>64</v>
      </c>
      <c r="B36" s="1" t="s">
        <v>65</v>
      </c>
      <c r="C36" s="1" t="s">
        <v>17</v>
      </c>
      <c r="D36" s="1" t="s">
        <v>18</v>
      </c>
      <c r="E36" s="0"/>
      <c r="F36" s="1" t="n">
        <v>6</v>
      </c>
      <c r="G36" s="1" t="n">
        <v>17</v>
      </c>
      <c r="H36" s="1" t="n">
        <v>2</v>
      </c>
      <c r="I36" s="1" t="n">
        <v>4</v>
      </c>
      <c r="J36" s="1" t="n">
        <v>29</v>
      </c>
      <c r="K36" s="2" t="n">
        <f aca="false">(H36+I36)/J36</f>
        <v>0.206896551724138</v>
      </c>
      <c r="L36" s="2" t="n">
        <f aca="false">-(IF(F36/J36&gt;0,LOG(F36/J36,2),0)*(F36/J36)+IF(G36/J36&gt;0,LOG(G36/J36,2),0)*(G36/J36)+IF(H36/J36&gt;0,LOG(H36/J36,2),0)*(H36/J36)+IF(I36/J36&gt;0,LOG(I36/J36,2),0)*(I36/J36))</f>
        <v>1.58223467424541</v>
      </c>
      <c r="M36" s="2" t="n">
        <f aca="false">-(IF((F36+G36)/J36&gt;0,LOG((F36+G36)/J36,2),0)*((F36+G36)/J36)+IF((H36+I36)/J36&gt;0,LOG((H36+I36)/J36,2),0)*((H36+I36)/J36))</f>
        <v>0.73550858155384</v>
      </c>
      <c r="N36" s="0" t="n">
        <f aca="false">AVERAGE(K36:K36)</f>
        <v>0.206896551724138</v>
      </c>
      <c r="O36" s="0" t="e">
        <f aca="false">STDEV(K36:K36)</f>
        <v>#DIV/0!</v>
      </c>
    </row>
    <row r="37" customFormat="false" ht="12.8" hidden="false" customHeight="false" outlineLevel="0" collapsed="false">
      <c r="A37" s="1" t="s">
        <v>66</v>
      </c>
      <c r="B37" s="1" t="s">
        <v>65</v>
      </c>
      <c r="C37" s="1" t="s">
        <v>40</v>
      </c>
      <c r="D37" s="1" t="s">
        <v>25</v>
      </c>
      <c r="E37" s="1" t="s">
        <v>26</v>
      </c>
      <c r="F37" s="1" t="n">
        <v>2</v>
      </c>
      <c r="G37" s="1" t="n">
        <v>14</v>
      </c>
      <c r="H37" s="1" t="n">
        <v>8</v>
      </c>
      <c r="I37" s="1" t="n">
        <v>4</v>
      </c>
      <c r="J37" s="1" t="n">
        <v>28</v>
      </c>
      <c r="K37" s="2" t="n">
        <f aca="false">(H37+I37)/J37</f>
        <v>0.428571428571429</v>
      </c>
      <c r="L37" s="2" t="n">
        <f aca="false">-(IF(F37/J37&gt;0,LOG(F37/J37,2),0)*(F37/J37)+IF(G37/J37&gt;0,LOG(G37/J37,2),0)*(G37/J37)+IF(H37/J37&gt;0,LOG(H37/J37,2),0)*(H37/J37)+IF(I37/J37&gt;0,LOG(I37/J37,2),0)*(I37/J37))</f>
        <v>1.68939174674309</v>
      </c>
      <c r="M37" s="2" t="n">
        <f aca="false">-(IF((F37+G37)/J37&gt;0,LOG((F37+G37)/J37,2),0)*((F37+G37)/J37)+IF((H37+I37)/J37&gt;0,LOG((H37+I37)/J37,2),0)*((H37+I37)/J37))</f>
        <v>0.985228136034252</v>
      </c>
      <c r="N37" s="0"/>
      <c r="O37" s="0"/>
    </row>
    <row r="38" customFormat="false" ht="12.8" hidden="false" customHeight="false" outlineLevel="0" collapsed="false">
      <c r="A38" s="1" t="s">
        <v>67</v>
      </c>
      <c r="B38" s="1" t="s">
        <v>65</v>
      </c>
      <c r="C38" s="1" t="s">
        <v>40</v>
      </c>
      <c r="D38" s="1" t="s">
        <v>25</v>
      </c>
      <c r="E38" s="1" t="s">
        <v>26</v>
      </c>
      <c r="F38" s="1" t="n">
        <v>0</v>
      </c>
      <c r="G38" s="1" t="n">
        <v>4</v>
      </c>
      <c r="H38" s="1" t="n">
        <v>11</v>
      </c>
      <c r="I38" s="1" t="n">
        <v>5</v>
      </c>
      <c r="J38" s="1" t="n">
        <v>20</v>
      </c>
      <c r="K38" s="2" t="n">
        <f aca="false">(H38+I38)/J38</f>
        <v>0.8</v>
      </c>
      <c r="L38" s="2" t="n">
        <f aca="false">-(IF(F38/J38&gt;0,LOG(F38/J38,2),0)*(F38/J38)+IF(G38/J38&gt;0,LOG(G38/J38,2),0)*(G38/J38)+IF(H38/J38&gt;0,LOG(H38/J38,2),0)*(H38/J38)+IF(I38/J38&gt;0,LOG(I38/J38,2),0)*(I38/J38))</f>
        <v>1.43875868091501</v>
      </c>
      <c r="M38" s="2" t="n">
        <f aca="false">-(IF((F38+G38)/J38&gt;0,LOG((F38+G38)/J38,2),0)*((F38+G38)/J38)+IF((H38+I38)/J38&gt;0,LOG((H38+I38)/J38,2),0)*((H38+I38)/J38))</f>
        <v>0.721928094887362</v>
      </c>
      <c r="N38" s="0"/>
      <c r="O38" s="0"/>
    </row>
    <row r="39" customFormat="false" ht="12.8" hidden="false" customHeight="false" outlineLevel="0" collapsed="false">
      <c r="A39" s="1" t="s">
        <v>68</v>
      </c>
      <c r="B39" s="1" t="s">
        <v>65</v>
      </c>
      <c r="C39" s="1" t="s">
        <v>40</v>
      </c>
      <c r="D39" s="1" t="s">
        <v>42</v>
      </c>
      <c r="E39" s="1" t="s">
        <v>43</v>
      </c>
      <c r="F39" s="1" t="n">
        <v>0</v>
      </c>
      <c r="G39" s="1" t="n">
        <v>5</v>
      </c>
      <c r="H39" s="1" t="n">
        <v>2</v>
      </c>
      <c r="I39" s="1" t="n">
        <v>13</v>
      </c>
      <c r="J39" s="1" t="n">
        <v>20</v>
      </c>
      <c r="K39" s="2" t="n">
        <f aca="false">(H39+I39)/J39</f>
        <v>0.75</v>
      </c>
      <c r="L39" s="2" t="n">
        <f aca="false">-(IF(F39/J39&gt;0,LOG(F39/J39,2),0)*(F39/J39)+IF(G39/J39&gt;0,LOG(G39/J39,2),0)*(G39/J39)+IF(H39/J39&gt;0,LOG(H39/J39,2),0)*(H39/J39)+IF(I39/J39&gt;0,LOG(I39/J39,2),0)*(I39/J39))</f>
        <v>1.23616025437381</v>
      </c>
      <c r="M39" s="2" t="n">
        <f aca="false">-(IF((F39+G39)/J39&gt;0,LOG((F39+G39)/J39,2),0)*((F39+G39)/J39)+IF((H39+I39)/J39&gt;0,LOG((H39+I39)/J39,2),0)*((H39+I39)/J39))</f>
        <v>0.811278124459133</v>
      </c>
      <c r="N39" s="0"/>
      <c r="O39" s="0"/>
    </row>
    <row r="40" customFormat="false" ht="12.8" hidden="false" customHeight="false" outlineLevel="0" collapsed="false">
      <c r="A40" s="1" t="s">
        <v>69</v>
      </c>
      <c r="B40" s="1" t="s">
        <v>65</v>
      </c>
      <c r="C40" s="1" t="s">
        <v>40</v>
      </c>
      <c r="D40" s="1" t="s">
        <v>18</v>
      </c>
      <c r="E40" s="0"/>
      <c r="F40" s="1" t="n">
        <v>9</v>
      </c>
      <c r="G40" s="1" t="n">
        <v>18</v>
      </c>
      <c r="H40" s="1" t="n">
        <v>0</v>
      </c>
      <c r="I40" s="1" t="n">
        <v>1</v>
      </c>
      <c r="J40" s="1" t="n">
        <v>29</v>
      </c>
      <c r="K40" s="2" t="n">
        <f aca="false">(H40+I40)/J40</f>
        <v>0.0344827586206897</v>
      </c>
      <c r="L40" s="2" t="n">
        <f aca="false">-(IF(F40/J40&gt;0,LOG(F40/J40,2),0)*(F40/J40)+IF(G40/J40&gt;0,LOG(G40/J40,2),0)*(G40/J40)+IF(H40/J40&gt;0,LOG(H40/J40,2),0)*(H40/J40)+IF(I40/J40&gt;0,LOG(I40/J40,2),0)*(I40/J40))</f>
        <v>1.11846526981481</v>
      </c>
      <c r="M40" s="2" t="n">
        <f aca="false">-(IF((F40+G40)/J40&gt;0,LOG((F40+G40)/J40,2),0)*((F40+G40)/J40)+IF((H40+I40)/J40&gt;0,LOG((H40+I40)/J40,2),0)*((H40+I40)/J40))</f>
        <v>0.263500182936495</v>
      </c>
      <c r="N40" s="0"/>
      <c r="O40" s="0"/>
    </row>
    <row r="41" customFormat="false" ht="12.8" hidden="false" customHeight="false" outlineLevel="0" collapsed="false">
      <c r="A41" s="1" t="s">
        <v>70</v>
      </c>
      <c r="B41" s="1" t="s">
        <v>65</v>
      </c>
      <c r="C41" s="1" t="s">
        <v>40</v>
      </c>
      <c r="D41" s="1" t="s">
        <v>25</v>
      </c>
      <c r="E41" s="1" t="s">
        <v>26</v>
      </c>
      <c r="F41" s="1" t="n">
        <v>0</v>
      </c>
      <c r="G41" s="1" t="n">
        <v>1</v>
      </c>
      <c r="H41" s="1" t="n">
        <v>14</v>
      </c>
      <c r="I41" s="1" t="n">
        <v>13</v>
      </c>
      <c r="J41" s="1" t="n">
        <v>28</v>
      </c>
      <c r="K41" s="2" t="n">
        <f aca="false">(H41+I41)/J41</f>
        <v>0.964285714285714</v>
      </c>
      <c r="L41" s="2" t="n">
        <f aca="false">-(IF(F41/J41&gt;0,LOG(F41/J41,2),0)*(F41/J41)+IF(G41/J41&gt;0,LOG(G41/J41,2),0)*(G41/J41)+IF(H41/J41&gt;0,LOG(H41/J41,2),0)*(H41/J41)+IF(I41/J41&gt;0,LOG(I41/J41,2),0)*(I41/J41))</f>
        <v>1.18561616332044</v>
      </c>
      <c r="M41" s="2" t="n">
        <f aca="false">-(IF((F41+G41)/J41&gt;0,LOG((F41+G41)/J41,2),0)*((F41+G41)/J41)+IF((H41+I41)/J41&gt;0,LOG((H41+I41)/J41,2),0)*((H41+I41)/J41))</f>
        <v>0.222284830685688</v>
      </c>
      <c r="N41" s="0"/>
      <c r="O41" s="0"/>
    </row>
    <row r="42" customFormat="false" ht="12.8" hidden="false" customHeight="false" outlineLevel="0" collapsed="false">
      <c r="A42" s="1" t="s">
        <v>71</v>
      </c>
      <c r="B42" s="1" t="s">
        <v>65</v>
      </c>
      <c r="C42" s="1" t="s">
        <v>40</v>
      </c>
      <c r="D42" s="1" t="s">
        <v>25</v>
      </c>
      <c r="E42" s="1" t="s">
        <v>26</v>
      </c>
      <c r="F42" s="1" t="n">
        <v>0</v>
      </c>
      <c r="G42" s="1" t="n">
        <v>10</v>
      </c>
      <c r="H42" s="1" t="n">
        <v>4</v>
      </c>
      <c r="I42" s="1" t="n">
        <v>6</v>
      </c>
      <c r="J42" s="1" t="n">
        <v>20</v>
      </c>
      <c r="K42" s="2" t="n">
        <f aca="false">(H42+I42)/J42</f>
        <v>0.5</v>
      </c>
      <c r="L42" s="2" t="n">
        <f aca="false">-(IF(F42/J42&gt;0,LOG(F42/J42,2),0)*(F42/J42)+IF(G42/J42&gt;0,LOG(G42/J42,2),0)*(G42/J42)+IF(H42/J42&gt;0,LOG(H42/J42,2),0)*(H42/J42)+IF(I42/J42&gt;0,LOG(I42/J42,2),0)*(I42/J42))</f>
        <v>1.48547529722733</v>
      </c>
      <c r="M42" s="2" t="n">
        <f aca="false">-(IF((F42+G42)/J42&gt;0,LOG((F42+G42)/J42,2),0)*((F42+G42)/J42)+IF((H42+I42)/J42&gt;0,LOG((H42+I42)/J42,2),0)*((H42+I42)/J42))</f>
        <v>1</v>
      </c>
      <c r="N42" s="0"/>
      <c r="O42" s="0"/>
    </row>
    <row r="43" customFormat="false" ht="12.8" hidden="false" customHeight="false" outlineLevel="0" collapsed="false">
      <c r="A43" s="1" t="s">
        <v>72</v>
      </c>
      <c r="B43" s="1" t="s">
        <v>65</v>
      </c>
      <c r="C43" s="1" t="s">
        <v>40</v>
      </c>
      <c r="D43" s="1" t="s">
        <v>42</v>
      </c>
      <c r="E43" s="1" t="s">
        <v>73</v>
      </c>
      <c r="F43" s="1" t="n">
        <v>3</v>
      </c>
      <c r="G43" s="1" t="n">
        <v>7</v>
      </c>
      <c r="H43" s="1" t="n">
        <v>7</v>
      </c>
      <c r="I43" s="1" t="n">
        <v>4</v>
      </c>
      <c r="J43" s="1" t="n">
        <v>21</v>
      </c>
      <c r="K43" s="2" t="n">
        <f aca="false">(H43+I43)/J43</f>
        <v>0.523809523809524</v>
      </c>
      <c r="L43" s="2" t="n">
        <f aca="false">-(IF(F43/J43&gt;0,LOG(F43/J43,2),0)*(F43/J43)+IF(G43/J43&gt;0,LOG(G43/J43,2),0)*(G43/J43)+IF(H43/J43&gt;0,LOG(H43/J43,2),0)*(H43/J43)+IF(I43/J43&gt;0,LOG(I43/J43,2),0)*(I43/J43))</f>
        <v>1.91337187939924</v>
      </c>
      <c r="M43" s="2" t="n">
        <f aca="false">-(IF((F43+G43)/J43&gt;0,LOG((F43+G43)/J43,2),0)*((F43+G43)/J43)+IF((H43+I43)/J43&gt;0,LOG((H43+I43)/J43,2),0)*((H43+I43)/J43))</f>
        <v>0.998363672593813</v>
      </c>
      <c r="N43" s="0"/>
      <c r="O43" s="0"/>
    </row>
    <row r="44" customFormat="false" ht="12.8" hidden="false" customHeight="false" outlineLevel="0" collapsed="false">
      <c r="A44" s="1" t="s">
        <v>74</v>
      </c>
      <c r="B44" s="1" t="s">
        <v>65</v>
      </c>
      <c r="C44" s="1" t="s">
        <v>40</v>
      </c>
      <c r="D44" s="1" t="s">
        <v>25</v>
      </c>
      <c r="E44" s="1" t="s">
        <v>26</v>
      </c>
      <c r="F44" s="1" t="n">
        <v>0</v>
      </c>
      <c r="G44" s="1" t="n">
        <v>4</v>
      </c>
      <c r="H44" s="1" t="n">
        <v>12</v>
      </c>
      <c r="I44" s="1" t="n">
        <v>12</v>
      </c>
      <c r="J44" s="1" t="n">
        <v>28</v>
      </c>
      <c r="K44" s="2" t="n">
        <f aca="false">(H44+I44)/J44</f>
        <v>0.857142857142857</v>
      </c>
      <c r="L44" s="2" t="n">
        <f aca="false">-(IF(F44/J44&gt;0,LOG(F44/J44,2),0)*(F44/J44)+IF(G44/J44&gt;0,LOG(G44/J44,2),0)*(G44/J44)+IF(H44/J44&gt;0,LOG(H44/J44,2),0)*(H44/J44)+IF(I44/J44&gt;0,LOG(I44/J44,2),0)*(I44/J44))</f>
        <v>1.44881563572518</v>
      </c>
      <c r="M44" s="2" t="n">
        <f aca="false">-(IF((F44+G44)/J44&gt;0,LOG((F44+G44)/J44,2),0)*((F44+G44)/J44)+IF((H44+I44)/J44&gt;0,LOG((H44+I44)/J44,2),0)*((H44+I44)/J44))</f>
        <v>0.591672778582328</v>
      </c>
      <c r="N44" s="0" t="n">
        <f aca="false">AVERAGE(K37:K44)</f>
        <v>0.607286535303777</v>
      </c>
      <c r="O44" s="0" t="n">
        <f aca="false">STDEV(K37:K44)</f>
        <v>0.299023237486849</v>
      </c>
    </row>
    <row r="45" customFormat="false" ht="12.8" hidden="false" customHeight="false" outlineLevel="0" collapsed="false">
      <c r="A45" s="1" t="s">
        <v>75</v>
      </c>
      <c r="B45" s="1" t="s">
        <v>65</v>
      </c>
      <c r="C45" s="1" t="s">
        <v>51</v>
      </c>
      <c r="D45" s="1" t="s">
        <v>25</v>
      </c>
      <c r="E45" s="1" t="s">
        <v>57</v>
      </c>
      <c r="F45" s="1" t="n">
        <v>4</v>
      </c>
      <c r="G45" s="1" t="n">
        <v>2</v>
      </c>
      <c r="H45" s="1" t="n">
        <v>12</v>
      </c>
      <c r="I45" s="1" t="n">
        <v>10</v>
      </c>
      <c r="J45" s="1" t="n">
        <v>28</v>
      </c>
      <c r="K45" s="2" t="n">
        <f aca="false">(H45+I45)/J45</f>
        <v>0.785714285714286</v>
      </c>
      <c r="L45" s="2" t="n">
        <f aca="false">-(IF(F45/J45&gt;0,LOG(F45/J45,2),0)*(F45/J45)+IF(G45/J45&gt;0,LOG(G45/J45,2),0)*(G45/J45)+IF(H45/J45&gt;0,LOG(H45/J45,2),0)*(H45/J45)+IF(I45/J45&gt;0,LOG(I45/J45,2),0)*(I45/J45))</f>
        <v>1.72739667357448</v>
      </c>
      <c r="M45" s="2" t="n">
        <f aca="false">-(IF((F45+G45)/J45&gt;0,LOG((F45+G45)/J45,2),0)*((F45+G45)/J45)+IF((H45+I45)/J45&gt;0,LOG((H45+I45)/J45,2),0)*((H45+I45)/J45))</f>
        <v>0.74959525725948</v>
      </c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</row>
    <row r="46" customFormat="false" ht="12.8" hidden="false" customHeight="false" outlineLevel="0" collapsed="false">
      <c r="A46" s="1" t="s">
        <v>76</v>
      </c>
      <c r="B46" s="1" t="s">
        <v>65</v>
      </c>
      <c r="C46" s="1" t="s">
        <v>51</v>
      </c>
      <c r="D46" s="1" t="s">
        <v>18</v>
      </c>
      <c r="E46" s="0"/>
      <c r="F46" s="1" t="n">
        <v>3</v>
      </c>
      <c r="G46" s="1" t="n">
        <v>17</v>
      </c>
      <c r="H46" s="1" t="n">
        <v>0</v>
      </c>
      <c r="I46" s="1" t="n">
        <v>1</v>
      </c>
      <c r="J46" s="1" t="n">
        <v>21</v>
      </c>
      <c r="K46" s="2" t="n">
        <f aca="false">(H46+I46)/J46</f>
        <v>0.0476190476190476</v>
      </c>
      <c r="L46" s="2" t="n">
        <f aca="false">-(IF(F46/J46&gt;0,LOG(F46/J46,2),0)*(F46/J46)+IF(G46/J46&gt;0,LOG(G46/J46,2),0)*(G46/J46)+IF(H46/J46&gt;0,LOG(H46/J46,2),0)*(H46/J46)+IF(I46/J46&gt;0,LOG(I46/J46,2),0)*(I46/J46))</f>
        <v>0.856995717854035</v>
      </c>
      <c r="M46" s="2" t="n">
        <f aca="false">-(IF((F46+G46)/J46&gt;0,LOG((F46+G46)/J46,2),0)*((F46+G46)/J46)+IF((H46+I46)/J46&gt;0,LOG((H46+I46)/J46,2),0)*((H46+I46)/J46))</f>
        <v>0.276195427647939</v>
      </c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</row>
    <row r="47" customFormat="false" ht="12.8" hidden="false" customHeight="false" outlineLevel="0" collapsed="false">
      <c r="A47" s="1" t="s">
        <v>77</v>
      </c>
      <c r="B47" s="1" t="s">
        <v>65</v>
      </c>
      <c r="C47" s="1" t="s">
        <v>51</v>
      </c>
      <c r="D47" s="1" t="s">
        <v>25</v>
      </c>
      <c r="E47" s="1" t="s">
        <v>26</v>
      </c>
      <c r="F47" s="1" t="n">
        <v>0</v>
      </c>
      <c r="G47" s="1" t="n">
        <v>7</v>
      </c>
      <c r="H47" s="1" t="n">
        <v>4</v>
      </c>
      <c r="I47" s="1" t="n">
        <v>9</v>
      </c>
      <c r="J47" s="1" t="n">
        <v>20</v>
      </c>
      <c r="K47" s="2" t="n">
        <f aca="false">(H47+I47)/J47</f>
        <v>0.65</v>
      </c>
      <c r="L47" s="2" t="n">
        <f aca="false">-(IF(F47/J47&gt;0,LOG(F47/J47,2),0)*(F47/J47)+IF(G47/J47&gt;0,LOG(G47/J47,2),0)*(G47/J47)+IF(H47/J47&gt;0,LOG(H47/J47,2),0)*(H47/J47)+IF(I47/J47&gt;0,LOG(I47/J47,2),0)*(I47/J47))</f>
        <v>1.51288762151816</v>
      </c>
      <c r="M47" s="2" t="n">
        <f aca="false">-(IF((F47+G47)/J47&gt;0,LOG((F47+G47)/J47,2),0)*((F47+G47)/J47)+IF((H47+I47)/J47&gt;0,LOG((H47+I47)/J47,2),0)*((H47+I47)/J47))</f>
        <v>0.934068055375491</v>
      </c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</row>
    <row r="48" customFormat="false" ht="12.8" hidden="false" customHeight="false" outlineLevel="0" collapsed="false">
      <c r="A48" s="1" t="s">
        <v>78</v>
      </c>
      <c r="B48" s="1" t="s">
        <v>65</v>
      </c>
      <c r="C48" s="1" t="s">
        <v>51</v>
      </c>
      <c r="D48" s="1" t="s">
        <v>18</v>
      </c>
      <c r="E48" s="0"/>
      <c r="F48" s="1" t="n">
        <v>18</v>
      </c>
      <c r="G48" s="1" t="n">
        <v>1</v>
      </c>
      <c r="H48" s="1" t="n">
        <v>0</v>
      </c>
      <c r="I48" s="1" t="n">
        <v>0</v>
      </c>
      <c r="J48" s="1" t="n">
        <v>19</v>
      </c>
      <c r="K48" s="2" t="n">
        <f aca="false">(H48+I48)/J48</f>
        <v>0</v>
      </c>
      <c r="L48" s="2" t="n">
        <f aca="false">-(IF(F48/J48&gt;0,LOG(F48/J48,2),0)*(F48/J48)+IF(G48/J48&gt;0,LOG(G48/J48,2),0)*(G48/J48)+IF(H48/J48&gt;0,LOG(H48/J48,2),0)*(H48/J48)+IF(I48/J48&gt;0,LOG(I48/J48,2),0)*(I48/J48))</f>
        <v>0.29747224891929</v>
      </c>
      <c r="M48" s="2" t="n">
        <f aca="false">-(IF((F48+G48)/J48&gt;0,LOG((F48+G48)/J48,2),0)*((F48+G48)/J48)+IF((H48+I48)/J48&gt;0,LOG((H48+I48)/J48,2),0)*((H48+I48)/J48))</f>
        <v>-0</v>
      </c>
      <c r="N48" s="0"/>
      <c r="O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</row>
    <row r="49" customFormat="false" ht="12.8" hidden="false" customHeight="false" outlineLevel="0" collapsed="false">
      <c r="A49" s="1" t="s">
        <v>79</v>
      </c>
      <c r="B49" s="1" t="s">
        <v>65</v>
      </c>
      <c r="C49" s="1" t="s">
        <v>51</v>
      </c>
      <c r="D49" s="1" t="s">
        <v>18</v>
      </c>
      <c r="E49" s="0"/>
      <c r="F49" s="1" t="n">
        <v>8</v>
      </c>
      <c r="G49" s="1" t="n">
        <v>9</v>
      </c>
      <c r="H49" s="1" t="n">
        <v>3</v>
      </c>
      <c r="I49" s="1" t="n">
        <v>0</v>
      </c>
      <c r="J49" s="1" t="n">
        <v>20</v>
      </c>
      <c r="K49" s="2" t="n">
        <f aca="false">(H49+I49)/J49</f>
        <v>0.15</v>
      </c>
      <c r="L49" s="2" t="n">
        <f aca="false">-(IF(F49/J49&gt;0,LOG(F49/J49,2),0)*(F49/J49)+IF(G49/J49&gt;0,LOG(G49/J49,2),0)*(G49/J49)+IF(H49/J49&gt;0,LOG(H49/J49,2),0)*(H49/J49)+IF(I49/J49&gt;0,LOG(I49/J49,2),0)*(I49/J49))</f>
        <v>1.45771746913015</v>
      </c>
      <c r="M49" s="2" t="n">
        <f aca="false">-(IF((F49+G49)/J49&gt;0,LOG((F49+G49)/J49,2),0)*((F49+G49)/J49)+IF((H49+I49)/J49&gt;0,LOG((H49+I49)/J49,2),0)*((H49+I49)/J49))</f>
        <v>0.6098403047164</v>
      </c>
      <c r="N49" s="0"/>
      <c r="O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</row>
    <row r="50" customFormat="false" ht="12.8" hidden="false" customHeight="false" outlineLevel="0" collapsed="false">
      <c r="A50" s="1" t="s">
        <v>80</v>
      </c>
      <c r="B50" s="1" t="s">
        <v>65</v>
      </c>
      <c r="C50" s="1" t="s">
        <v>51</v>
      </c>
      <c r="D50" s="1" t="s">
        <v>25</v>
      </c>
      <c r="E50" s="1" t="s">
        <v>57</v>
      </c>
      <c r="F50" s="1" t="n">
        <v>0</v>
      </c>
      <c r="G50" s="1" t="n">
        <v>10</v>
      </c>
      <c r="H50" s="1" t="n">
        <v>3</v>
      </c>
      <c r="I50" s="1" t="n">
        <v>8</v>
      </c>
      <c r="J50" s="1" t="n">
        <v>21</v>
      </c>
      <c r="K50" s="2" t="n">
        <f aca="false">(H50+I50)/J50</f>
        <v>0.523809523809524</v>
      </c>
      <c r="L50" s="2" t="n">
        <f aca="false">-(IF(F50/J50&gt;0,LOG(F50/J50,2),0)*(F50/J50)+IF(G50/J50&gt;0,LOG(G50/J50,2),0)*(G50/J50)+IF(H50/J50&gt;0,LOG(H50/J50,2),0)*(H50/J50)+IF(I50/J50&gt;0,LOG(I50/J50,2),0)*(I50/J50))</f>
        <v>1.44116654415795</v>
      </c>
      <c r="M50" s="2" t="n">
        <f aca="false">-(IF((F50+G50)/J50&gt;0,LOG((F50+G50)/J50,2),0)*((F50+G50)/J50)+IF((H50+I50)/J50&gt;0,LOG((H50+I50)/J50,2),0)*((H50+I50)/J50))</f>
        <v>0.998363672593813</v>
      </c>
      <c r="N50" s="0"/>
      <c r="O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</row>
    <row r="51" customFormat="false" ht="12.8" hidden="false" customHeight="false" outlineLevel="0" collapsed="false">
      <c r="A51" s="1" t="s">
        <v>81</v>
      </c>
      <c r="B51" s="1" t="s">
        <v>65</v>
      </c>
      <c r="C51" s="1" t="s">
        <v>51</v>
      </c>
      <c r="D51" s="1" t="s">
        <v>42</v>
      </c>
      <c r="E51" s="1" t="s">
        <v>82</v>
      </c>
      <c r="F51" s="1" t="n">
        <v>0</v>
      </c>
      <c r="G51" s="1" t="n">
        <v>4</v>
      </c>
      <c r="H51" s="1" t="n">
        <v>10</v>
      </c>
      <c r="I51" s="1" t="n">
        <v>6</v>
      </c>
      <c r="J51" s="1" t="n">
        <v>20</v>
      </c>
      <c r="K51" s="2" t="n">
        <f aca="false">(H51+I51)/J51</f>
        <v>0.8</v>
      </c>
      <c r="L51" s="2" t="n">
        <f aca="false">-(IF(F51/J51&gt;0,LOG(F51/J51,2),0)*(F51/J51)+IF(G51/J51&gt;0,LOG(G51/J51,2),0)*(G51/J51)+IF(H51/J51&gt;0,LOG(H51/J51,2),0)*(H51/J51)+IF(I51/J51&gt;0,LOG(I51/J51,2),0)*(I51/J51))</f>
        <v>1.48547529722733</v>
      </c>
      <c r="M51" s="2" t="n">
        <f aca="false">-(IF((F51+G51)/J51&gt;0,LOG((F51+G51)/J51,2),0)*((F51+G51)/J51)+IF((H51+I51)/J51&gt;0,LOG((H51+I51)/J51,2),0)*((H51+I51)/J51))</f>
        <v>0.721928094887362</v>
      </c>
      <c r="N51" s="0" t="n">
        <f aca="false">AVERAGE(K45:K51)</f>
        <v>0.422448979591837</v>
      </c>
      <c r="O51" s="0" t="n">
        <f aca="false">STDEV(K45:K51)</f>
        <v>0.348747508282121</v>
      </c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</row>
    <row r="52" customFormat="false" ht="12.8" hidden="false" customHeight="false" outlineLevel="0" collapsed="false">
      <c r="A52" s="1" t="s">
        <v>83</v>
      </c>
      <c r="B52" s="1" t="s">
        <v>84</v>
      </c>
      <c r="C52" s="0"/>
      <c r="D52" s="1" t="s">
        <v>25</v>
      </c>
      <c r="E52" s="1" t="s">
        <v>57</v>
      </c>
      <c r="F52" s="1" t="n">
        <v>0</v>
      </c>
      <c r="G52" s="1" t="n">
        <v>4</v>
      </c>
      <c r="H52" s="1" t="n">
        <v>10</v>
      </c>
      <c r="I52" s="1" t="n">
        <v>6</v>
      </c>
      <c r="J52" s="1" t="n">
        <v>20</v>
      </c>
      <c r="K52" s="2" t="n">
        <f aca="false">(H52+I52)/J52</f>
        <v>0.8</v>
      </c>
      <c r="L52" s="2" t="n">
        <f aca="false">-(IF(F52/J52&gt;0,LOG(F52/J52,2),0)*(F52/J52)+IF(G52/J52&gt;0,LOG(G52/J52,2),0)*(G52/J52)+IF(H52/J52&gt;0,LOG(H52/J52,2),0)*(H52/J52)+IF(I52/J52&gt;0,LOG(I52/J52,2),0)*(I52/J52))</f>
        <v>1.48547529722733</v>
      </c>
      <c r="M52" s="2" t="n">
        <f aca="false">-(IF((F52+G52)/J52&gt;0,LOG((F52+G52)/J52,2),0)*((F52+G52)/J52)+IF((H52+I52)/J52&gt;0,LOG((H52+I52)/J52,2),0)*((H52+I52)/J52))</f>
        <v>0.721928094887362</v>
      </c>
      <c r="N52" s="0"/>
      <c r="O52" s="0"/>
    </row>
    <row r="53" customFormat="false" ht="12.8" hidden="false" customHeight="false" outlineLevel="0" collapsed="false">
      <c r="A53" s="1" t="s">
        <v>85</v>
      </c>
      <c r="B53" s="1" t="s">
        <v>84</v>
      </c>
      <c r="D53" s="1" t="s">
        <v>18</v>
      </c>
      <c r="E53" s="0"/>
      <c r="F53" s="1" t="n">
        <v>2</v>
      </c>
      <c r="G53" s="1" t="n">
        <v>8</v>
      </c>
      <c r="H53" s="1" t="n">
        <v>2</v>
      </c>
      <c r="I53" s="1" t="n">
        <v>8</v>
      </c>
      <c r="J53" s="1" t="n">
        <v>20</v>
      </c>
      <c r="K53" s="2" t="n">
        <f aca="false">(H53+I53)/J53</f>
        <v>0.5</v>
      </c>
      <c r="L53" s="2" t="n">
        <f aca="false">-(IF(F53/J53&gt;0,LOG(F53/J53,2),0)*(F53/J53)+IF(G53/J53&gt;0,LOG(G53/J53,2),0)*(G53/J53)+IF(H53/J53&gt;0,LOG(H53/J53,2),0)*(H53/J53)+IF(I53/J53&gt;0,LOG(I53/J53,2),0)*(I53/J53))</f>
        <v>1.72192809488736</v>
      </c>
      <c r="M53" s="2" t="n">
        <f aca="false">-(IF((F53+G53)/J53&gt;0,LOG((F53+G53)/J53,2),0)*((F53+G53)/J53)+IF((H53+I53)/J53&gt;0,LOG((H53+I53)/J53,2),0)*((H53+I53)/J53))</f>
        <v>1</v>
      </c>
      <c r="N53" s="0"/>
      <c r="O53" s="0"/>
    </row>
    <row r="54" customFormat="false" ht="12.8" hidden="false" customHeight="false" outlineLevel="0" collapsed="false">
      <c r="A54" s="1" t="s">
        <v>86</v>
      </c>
      <c r="B54" s="1" t="s">
        <v>84</v>
      </c>
      <c r="D54" s="1" t="s">
        <v>25</v>
      </c>
      <c r="E54" s="1" t="s">
        <v>26</v>
      </c>
      <c r="F54" s="1" t="n">
        <v>12</v>
      </c>
      <c r="G54" s="1" t="n">
        <v>7</v>
      </c>
      <c r="H54" s="1" t="n">
        <v>0</v>
      </c>
      <c r="I54" s="1" t="n">
        <v>0</v>
      </c>
      <c r="J54" s="1" t="n">
        <v>19</v>
      </c>
      <c r="K54" s="2" t="n">
        <f aca="false">(H54+I54)/J54</f>
        <v>0</v>
      </c>
      <c r="L54" s="2" t="n">
        <f aca="false">-(IF(F54/J54&gt;0,LOG(F54/J54,2),0)*(F54/J54)+IF(G54/J54&gt;0,LOG(G54/J54,2),0)*(G54/J54)+IF(H54/J54&gt;0,LOG(H54/J54,2),0)*(H54/J54)+IF(I54/J54&gt;0,LOG(I54/J54,2),0)*(I54/J54))</f>
        <v>0.949452015387948</v>
      </c>
      <c r="M54" s="2" t="n">
        <f aca="false">-(IF((F54+G54)/J54&gt;0,LOG((F54+G54)/J54,2),0)*((F54+G54)/J54)+IF((H54+I54)/J54&gt;0,LOG((H54+I54)/J54,2),0)*((H54+I54)/J54))</f>
        <v>-0</v>
      </c>
      <c r="N54" s="0"/>
      <c r="O54" s="0"/>
    </row>
    <row r="55" customFormat="false" ht="12.8" hidden="false" customHeight="false" outlineLevel="0" collapsed="false">
      <c r="A55" s="1" t="s">
        <v>87</v>
      </c>
      <c r="B55" s="1" t="s">
        <v>84</v>
      </c>
      <c r="D55" s="1" t="s">
        <v>18</v>
      </c>
      <c r="E55" s="0"/>
      <c r="F55" s="1" t="n">
        <v>0</v>
      </c>
      <c r="G55" s="1" t="n">
        <v>20</v>
      </c>
      <c r="H55" s="1" t="n">
        <v>5</v>
      </c>
      <c r="I55" s="1" t="n">
        <v>3</v>
      </c>
      <c r="J55" s="1" t="n">
        <v>28</v>
      </c>
      <c r="K55" s="2" t="n">
        <f aca="false">(H55+I55)/J55</f>
        <v>0.285714285714286</v>
      </c>
      <c r="L55" s="2" t="n">
        <f aca="false">-(IF(F55/J55&gt;0,LOG(F55/J55,2),0)*(F55/J55)+IF(G55/J55&gt;0,LOG(G55/J55,2),0)*(G55/J55)+IF(H55/J55&gt;0,LOG(H55/J55,2),0)*(H55/J55)+IF(I55/J55&gt;0,LOG(I55/J55,2),0)*(I55/J55))</f>
        <v>1.13581599797376</v>
      </c>
      <c r="M55" s="2" t="n">
        <f aca="false">-(IF((F55+G55)/J55&gt;0,LOG((F55+G55)/J55,2),0)*((F55+G55)/J55)+IF((H55+I55)/J55&gt;0,LOG((H55+I55)/J55,2),0)*((H55+I55)/J55))</f>
        <v>0.863120568566631</v>
      </c>
      <c r="N55" s="0" t="n">
        <f aca="false">AVERAGE(K52:K55)</f>
        <v>0.396428571428571</v>
      </c>
      <c r="O55" s="0" t="n">
        <f aca="false">STDEV(K52:K55)</f>
        <v>0.338137153672704</v>
      </c>
    </row>
    <row r="56" customFormat="false" ht="12.8" hidden="false" customHeight="false" outlineLevel="0" collapsed="false">
      <c r="A56" s="1" t="s">
        <v>88</v>
      </c>
      <c r="B56" s="1" t="s">
        <v>89</v>
      </c>
      <c r="C56" s="0"/>
      <c r="D56" s="1" t="s">
        <v>25</v>
      </c>
      <c r="E56" s="1" t="s">
        <v>57</v>
      </c>
      <c r="F56" s="1" t="n">
        <v>0</v>
      </c>
      <c r="G56" s="1" t="n">
        <v>0</v>
      </c>
      <c r="H56" s="1" t="n">
        <v>15</v>
      </c>
      <c r="I56" s="1" t="n">
        <v>6</v>
      </c>
      <c r="J56" s="1" t="n">
        <v>21</v>
      </c>
      <c r="K56" s="2" t="n">
        <f aca="false">(H56+I56)/J56</f>
        <v>1</v>
      </c>
      <c r="L56" s="2" t="n">
        <f aca="false">-(IF(F56/J56&gt;0,LOG(F56/J56,2),0)*(F56/J56)+IF(G56/J56&gt;0,LOG(G56/J56,2),0)*(G56/J56)+IF(H56/J56&gt;0,LOG(H56/J56,2),0)*(H56/J56)+IF(I56/J56&gt;0,LOG(I56/J56,2),0)*(I56/J56))</f>
        <v>0.863120568566631</v>
      </c>
      <c r="M56" s="2" t="n">
        <f aca="false">-(IF((F56+G56)/J56&gt;0,LOG((F56+G56)/J56,2),0)*((F56+G56)/J56)+IF((H56+I56)/J56&gt;0,LOG((H56+I56)/J56,2),0)*((H56+I56)/J56))</f>
        <v>-0</v>
      </c>
      <c r="N56" s="0"/>
      <c r="O56" s="0"/>
    </row>
    <row r="57" customFormat="false" ht="12.8" hidden="false" customHeight="false" outlineLevel="0" collapsed="false">
      <c r="A57" s="1" t="s">
        <v>90</v>
      </c>
      <c r="B57" s="1" t="s">
        <v>89</v>
      </c>
      <c r="C57" s="0"/>
      <c r="D57" s="1" t="s">
        <v>25</v>
      </c>
      <c r="E57" s="1" t="s">
        <v>57</v>
      </c>
      <c r="F57" s="1" t="n">
        <v>1</v>
      </c>
      <c r="G57" s="1" t="n">
        <v>10</v>
      </c>
      <c r="H57" s="1" t="n">
        <v>3</v>
      </c>
      <c r="I57" s="1" t="n">
        <v>6</v>
      </c>
      <c r="J57" s="1" t="n">
        <v>20</v>
      </c>
      <c r="K57" s="2" t="n">
        <f aca="false">(H57+I57)/J57</f>
        <v>0.45</v>
      </c>
      <c r="L57" s="2" t="n">
        <f aca="false">-(IF(F57/J57&gt;0,LOG(F57/J57,2),0)*(F57/J57)+IF(G57/J57&gt;0,LOG(G57/J57,2),0)*(G57/J57)+IF(H57/J57&gt;0,LOG(H57/J57,2),0)*(H57/J57)+IF(I57/J57&gt;0,LOG(I57/J57,2),0)*(I57/J57))</f>
        <v>1.64773092211916</v>
      </c>
      <c r="M57" s="2" t="n">
        <f aca="false">-(IF((F57+G57)/J57&gt;0,LOG((F57+G57)/J57,2),0)*((F57+G57)/J57)+IF((H57+I57)/J57&gt;0,LOG((H57+I57)/J57,2),0)*((H57+I57)/J57))</f>
        <v>0.992774453987808</v>
      </c>
      <c r="N57" s="0"/>
      <c r="O57" s="0"/>
    </row>
    <row r="58" customFormat="false" ht="12.8" hidden="false" customHeight="false" outlineLevel="0" collapsed="false">
      <c r="A58" s="1" t="s">
        <v>91</v>
      </c>
      <c r="B58" s="1" t="s">
        <v>89</v>
      </c>
      <c r="C58" s="0"/>
      <c r="D58" s="1" t="s">
        <v>25</v>
      </c>
      <c r="E58" s="1" t="s">
        <v>57</v>
      </c>
      <c r="F58" s="1" t="n">
        <v>0</v>
      </c>
      <c r="G58" s="1" t="n">
        <v>0</v>
      </c>
      <c r="H58" s="1" t="n">
        <v>12</v>
      </c>
      <c r="I58" s="1" t="n">
        <v>9</v>
      </c>
      <c r="J58" s="1" t="n">
        <v>21</v>
      </c>
      <c r="K58" s="2" t="n">
        <f aca="false">(H58+I58)/J58</f>
        <v>1</v>
      </c>
      <c r="L58" s="2" t="n">
        <f aca="false">-(IF(F58/J58&gt;0,LOG(F58/J58,2),0)*(F58/J58)+IF(G58/J58&gt;0,LOG(G58/J58,2),0)*(G58/J58)+IF(H58/J58&gt;0,LOG(H58/J58,2),0)*(H58/J58)+IF(I58/J58&gt;0,LOG(I58/J58,2),0)*(I58/J58))</f>
        <v>0.985228136034252</v>
      </c>
      <c r="M58" s="2" t="n">
        <f aca="false">-(IF((F58+G58)/J58&gt;0,LOG((F58+G58)/J58,2),0)*((F58+G58)/J58)+IF((H58+I58)/J58&gt;0,LOG((H58+I58)/J58,2),0)*((H58+I58)/J58))</f>
        <v>-0</v>
      </c>
      <c r="N58" s="0"/>
      <c r="O58" s="0"/>
    </row>
    <row r="59" customFormat="false" ht="12.8" hidden="false" customHeight="false" outlineLevel="0" collapsed="false">
      <c r="A59" s="1" t="s">
        <v>92</v>
      </c>
      <c r="B59" s="1" t="s">
        <v>89</v>
      </c>
      <c r="C59" s="0"/>
      <c r="D59" s="1" t="s">
        <v>25</v>
      </c>
      <c r="E59" s="1" t="s">
        <v>57</v>
      </c>
      <c r="F59" s="1" t="n">
        <v>0</v>
      </c>
      <c r="G59" s="1" t="n">
        <v>1</v>
      </c>
      <c r="H59" s="1" t="n">
        <v>15</v>
      </c>
      <c r="I59" s="1" t="n">
        <v>4</v>
      </c>
      <c r="J59" s="1" t="n">
        <v>20</v>
      </c>
      <c r="K59" s="2" t="n">
        <f aca="false">(H59+I59)/J59</f>
        <v>0.95</v>
      </c>
      <c r="L59" s="2" t="n">
        <f aca="false">-(IF(F59/J59&gt;0,LOG(F59/J59,2),0)*(F59/J59)+IF(G59/J59&gt;0,LOG(G59/J59,2),0)*(G59/J59)+IF(H59/J59&gt;0,LOG(H59/J59,2),0)*(H59/J59)+IF(I59/J59&gt;0,LOG(I59/J59,2),0)*(I59/J59))</f>
        <v>0.991760148180973</v>
      </c>
      <c r="M59" s="2" t="n">
        <f aca="false">-(IF((F59+G59)/J59&gt;0,LOG((F59+G59)/J59,2),0)*((F59+G59)/J59)+IF((H59+I59)/J59&gt;0,LOG((H59+I59)/J59,2),0)*((H59+I59)/J59))</f>
        <v>0.286396957115956</v>
      </c>
      <c r="N59" s="0"/>
      <c r="O59" s="0"/>
    </row>
    <row r="60" customFormat="false" ht="12.8" hidden="false" customHeight="false" outlineLevel="0" collapsed="false">
      <c r="A60" s="1" t="s">
        <v>93</v>
      </c>
      <c r="B60" s="1" t="s">
        <v>89</v>
      </c>
      <c r="C60" s="0"/>
      <c r="D60" s="1" t="s">
        <v>25</v>
      </c>
      <c r="E60" s="1" t="s">
        <v>57</v>
      </c>
      <c r="F60" s="1" t="n">
        <v>3</v>
      </c>
      <c r="G60" s="1" t="n">
        <v>14</v>
      </c>
      <c r="H60" s="1" t="n">
        <v>0</v>
      </c>
      <c r="I60" s="1" t="n">
        <v>2</v>
      </c>
      <c r="J60" s="1" t="n">
        <v>19</v>
      </c>
      <c r="K60" s="2" t="n">
        <f aca="false">(H60+I60)/J60</f>
        <v>0.105263157894737</v>
      </c>
      <c r="L60" s="2" t="n">
        <f aca="false">-(IF(F60/J60&gt;0,LOG(F60/J60,2),0)*(F60/J60)+IF(G60/J60&gt;0,LOG(G60/J60,2),0)*(G60/J60)+IF(H60/J60&gt;0,LOG(H60/J60,2),0)*(H60/J60)+IF(I60/J60&gt;0,LOG(I60/J60,2),0)*(I60/J60))</f>
        <v>1.08698770233991</v>
      </c>
      <c r="M60" s="2" t="n">
        <f aca="false">-(IF((F60+G60)/J60&gt;0,LOG((F60+G60)/J60,2),0)*((F60+G60)/J60)+IF((H60+I60)/J60&gt;0,LOG((H60+I60)/J60,2),0)*((H60+I60)/J60))</f>
        <v>0.485460760745913</v>
      </c>
      <c r="N60" s="0"/>
      <c r="O60" s="0"/>
    </row>
    <row r="61" customFormat="false" ht="12.8" hidden="false" customHeight="false" outlineLevel="0" collapsed="false">
      <c r="A61" s="1" t="s">
        <v>94</v>
      </c>
      <c r="B61" s="1" t="s">
        <v>89</v>
      </c>
      <c r="C61" s="0"/>
      <c r="D61" s="1" t="s">
        <v>25</v>
      </c>
      <c r="E61" s="1" t="s">
        <v>57</v>
      </c>
      <c r="F61" s="1" t="n">
        <v>1</v>
      </c>
      <c r="G61" s="1" t="n">
        <v>7</v>
      </c>
      <c r="H61" s="1" t="n">
        <v>3</v>
      </c>
      <c r="I61" s="1" t="n">
        <v>9</v>
      </c>
      <c r="J61" s="1" t="n">
        <v>20</v>
      </c>
      <c r="K61" s="2" t="n">
        <f aca="false">(H61+I61)/J61</f>
        <v>0.6</v>
      </c>
      <c r="L61" s="2" t="n">
        <f aca="false">-(IF(F61/J61&gt;0,LOG(F61/J61,2),0)*(F61/J61)+IF(G61/J61&gt;0,LOG(G61/J61,2),0)*(G61/J61)+IF(H61/J61&gt;0,LOG(H61/J61,2),0)*(H61/J61)+IF(I61/J61&gt;0,LOG(I61/J61,2),0)*(I61/J61))</f>
        <v>1.67514324640999</v>
      </c>
      <c r="M61" s="2" t="n">
        <f aca="false">-(IF((F61+G61)/J61&gt;0,LOG((F61+G61)/J61,2),0)*((F61+G61)/J61)+IF((H61+I61)/J61&gt;0,LOG((H61+I61)/J61,2),0)*((H61+I61)/J61))</f>
        <v>0.970950594454668</v>
      </c>
      <c r="N61" s="0" t="n">
        <f aca="false">AVERAGE(K56:K61)</f>
        <v>0.684210526315789</v>
      </c>
      <c r="O61" s="0" t="n">
        <f aca="false">STDEV(K56:K61)</f>
        <v>0.365298800020475</v>
      </c>
    </row>
    <row r="62" customFormat="false" ht="12.8" hidden="false" customHeight="false" outlineLevel="0" collapsed="false">
      <c r="A62" s="0" t="s">
        <v>9</v>
      </c>
      <c r="B62" s="0"/>
      <c r="C62" s="0"/>
      <c r="D62" s="0"/>
      <c r="E62" s="0"/>
      <c r="F62" s="0"/>
      <c r="G62" s="0"/>
      <c r="H62" s="0"/>
      <c r="I62" s="0"/>
      <c r="J62" s="0"/>
      <c r="K62" s="0"/>
      <c r="L62" s="2"/>
      <c r="M62" s="2"/>
      <c r="N62" s="0" t="n">
        <f aca="false">AVERAGE(K2:K61)</f>
        <v>0.471060337625673</v>
      </c>
      <c r="O62" s="0" t="n">
        <f aca="false">STDEV(K2:K61)</f>
        <v>0.33999902190222</v>
      </c>
    </row>
    <row r="63" customFormat="false" ht="12.8" hidden="false" customHeight="false" outlineLevel="0" collapsed="false">
      <c r="A63" s="0"/>
      <c r="B63" s="0"/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</row>
    <row r="64" customFormat="false" ht="12.8" hidden="false" customHeight="false" outlineLevel="0" collapsed="false">
      <c r="A64" s="0"/>
      <c r="B64" s="0"/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</row>
    <row r="65" customFormat="false" ht="12.8" hidden="false" customHeight="false" outlineLevel="0" collapsed="false">
      <c r="A65" s="1" t="s">
        <v>95</v>
      </c>
      <c r="B65" s="1" t="s">
        <v>96</v>
      </c>
      <c r="C65" s="1" t="s">
        <v>97</v>
      </c>
      <c r="D65" s="1" t="s">
        <v>25</v>
      </c>
      <c r="E65" s="1" t="s">
        <v>57</v>
      </c>
      <c r="F65" s="1" t="n">
        <v>0</v>
      </c>
      <c r="G65" s="1" t="n">
        <v>0</v>
      </c>
      <c r="H65" s="1" t="n">
        <v>19</v>
      </c>
      <c r="I65" s="1" t="n">
        <v>1</v>
      </c>
      <c r="J65" s="1" t="n">
        <v>20</v>
      </c>
      <c r="K65" s="2"/>
      <c r="L65" s="2" t="n">
        <f aca="false">-(IF(F65/J65&gt;0,LOG(F65/J65,2),0)*(F65/J65)+IF(G65/J65&gt;0,LOG(G65/J65,2),0)*(G65/J65)+IF(H65/J65&gt;0,LOG(H65/J65,2),0)*(H65/J65)+IF(I65/J65&gt;0,LOG(I65/J65,2),0)*(I65/J65))</f>
        <v>0.286396957115956</v>
      </c>
      <c r="M65" s="2" t="n">
        <f aca="false">-(IF((F65+G65)/J65&gt;0,LOG((F65+G65)/J65,2),0)*((F65+G65)/J65)+IF((H65+I65)/J65&gt;0,LOG((H65+I65)/J65,2),0)*((H65+I65)/J65))</f>
        <v>-0</v>
      </c>
      <c r="N65" s="0"/>
    </row>
    <row r="66" customFormat="false" ht="12.8" hidden="false" customHeight="false" outlineLevel="0" collapsed="false">
      <c r="A66" s="1" t="s">
        <v>98</v>
      </c>
      <c r="B66" s="1" t="s">
        <v>96</v>
      </c>
      <c r="C66" s="1" t="s">
        <v>97</v>
      </c>
      <c r="D66" s="1" t="s">
        <v>25</v>
      </c>
      <c r="E66" s="1" t="s">
        <v>57</v>
      </c>
      <c r="F66" s="1" t="n">
        <v>0</v>
      </c>
      <c r="G66" s="1" t="n">
        <v>0</v>
      </c>
      <c r="H66" s="1" t="n">
        <v>23</v>
      </c>
      <c r="I66" s="1" t="n">
        <v>5</v>
      </c>
      <c r="J66" s="1" t="n">
        <v>28</v>
      </c>
      <c r="K66" s="2"/>
      <c r="L66" s="2" t="n">
        <f aca="false">-(IF(F66/J66&gt;0,LOG(F66/J66,2),0)*(F66/J66)+IF(G66/J66&gt;0,LOG(G66/J66,2),0)*(G66/J66)+IF(H66/J66&gt;0,LOG(H66/J66,2),0)*(H66/J66)+IF(I66/J66&gt;0,LOG(I66/J66,2),0)*(I66/J66))</f>
        <v>0.676941869780886</v>
      </c>
      <c r="M66" s="2" t="n">
        <f aca="false">-(IF((F66+G66)/J66&gt;0,LOG((F66+G66)/J66,2),0)*((F66+G66)/J66)+IF((H66+I66)/J66&gt;0,LOG((H66+I66)/J66,2),0)*((H66+I66)/J66))</f>
        <v>-0</v>
      </c>
      <c r="N66" s="0"/>
    </row>
    <row r="67" customFormat="false" ht="12.8" hidden="false" customHeight="false" outlineLevel="0" collapsed="false">
      <c r="A67" s="1" t="s">
        <v>99</v>
      </c>
      <c r="B67" s="1" t="s">
        <v>96</v>
      </c>
      <c r="C67" s="1" t="s">
        <v>97</v>
      </c>
      <c r="D67" s="1" t="s">
        <v>25</v>
      </c>
      <c r="E67" s="1" t="s">
        <v>57</v>
      </c>
      <c r="F67" s="1" t="n">
        <v>0</v>
      </c>
      <c r="G67" s="1" t="n">
        <v>0</v>
      </c>
      <c r="H67" s="1" t="n">
        <v>16</v>
      </c>
      <c r="I67" s="1" t="n">
        <v>13</v>
      </c>
      <c r="J67" s="1" t="n">
        <v>29</v>
      </c>
      <c r="K67" s="2"/>
      <c r="L67" s="2" t="n">
        <f aca="false">-(IF(F67/J67&gt;0,LOG(F67/J67,2),0)*(F67/J67)+IF(G67/J67&gt;0,LOG(G67/J67,2),0)*(G67/J67)+IF(H67/J67&gt;0,LOG(H67/J67,2),0)*(H67/J67)+IF(I67/J67&gt;0,LOG(I67/J67,2),0)*(I67/J67))</f>
        <v>0.992266638719496</v>
      </c>
      <c r="M67" s="2" t="n">
        <f aca="false">-(IF((F67+G67)/J67&gt;0,LOG((F67+G67)/J67,2),0)*((F67+G67)/J67)+IF((H67+I67)/J67&gt;0,LOG((H67+I67)/J67,2),0)*((H67+I67)/J67))</f>
        <v>-0</v>
      </c>
      <c r="N67" s="0"/>
    </row>
    <row r="68" customFormat="false" ht="12.8" hidden="false" customHeight="false" outlineLevel="0" collapsed="false">
      <c r="A68" s="1" t="s">
        <v>100</v>
      </c>
      <c r="B68" s="1" t="s">
        <v>96</v>
      </c>
      <c r="C68" s="1" t="s">
        <v>97</v>
      </c>
      <c r="D68" s="1" t="s">
        <v>25</v>
      </c>
      <c r="E68" s="1" t="s">
        <v>57</v>
      </c>
      <c r="F68" s="1" t="n">
        <v>0</v>
      </c>
      <c r="G68" s="1" t="n">
        <v>0</v>
      </c>
      <c r="H68" s="1" t="n">
        <v>18</v>
      </c>
      <c r="I68" s="1" t="n">
        <v>1</v>
      </c>
      <c r="J68" s="1" t="n">
        <v>19</v>
      </c>
      <c r="K68" s="2"/>
      <c r="L68" s="2" t="n">
        <f aca="false">-(IF(F68/J68&gt;0,LOG(F68/J68,2),0)*(F68/J68)+IF(G68/J68&gt;0,LOG(G68/J68,2),0)*(G68/J68)+IF(H68/J68&gt;0,LOG(H68/J68,2),0)*(H68/J68)+IF(I68/J68&gt;0,LOG(I68/J68,2),0)*(I68/J68))</f>
        <v>0.29747224891929</v>
      </c>
      <c r="M68" s="2" t="n">
        <f aca="false">-(IF((F68+G68)/J68&gt;0,LOG((F68+G68)/J68,2),0)*((F68+G68)/J68)+IF((H68+I68)/J68&gt;0,LOG((H68+I68)/J68,2),0)*((H68+I68)/J68))</f>
        <v>-0</v>
      </c>
      <c r="N68" s="0"/>
    </row>
    <row r="69" customFormat="false" ht="12.8" hidden="false" customHeight="false" outlineLevel="0" collapsed="false">
      <c r="A69" s="1" t="s">
        <v>101</v>
      </c>
      <c r="B69" s="1" t="s">
        <v>96</v>
      </c>
      <c r="C69" s="1" t="s">
        <v>97</v>
      </c>
      <c r="D69" s="1" t="s">
        <v>25</v>
      </c>
      <c r="E69" s="1" t="s">
        <v>57</v>
      </c>
      <c r="F69" s="1" t="n">
        <v>0</v>
      </c>
      <c r="G69" s="1" t="n">
        <v>0</v>
      </c>
      <c r="H69" s="1" t="n">
        <v>17</v>
      </c>
      <c r="I69" s="1" t="n">
        <v>2</v>
      </c>
      <c r="J69" s="1" t="n">
        <v>19</v>
      </c>
      <c r="K69" s="2"/>
      <c r="L69" s="2" t="n">
        <f aca="false">-(IF(F69/J69&gt;0,LOG(F69/J69,2),0)*(F69/J69)+IF(G69/J69&gt;0,LOG(G69/J69,2),0)*(G69/J69)+IF(H69/J69&gt;0,LOG(H69/J69,2),0)*(H69/J69)+IF(I69/J69&gt;0,LOG(I69/J69,2),0)*(I69/J69))</f>
        <v>0.485460760745913</v>
      </c>
      <c r="M69" s="2" t="n">
        <f aca="false">-(IF((F69+G69)/J69&gt;0,LOG((F69+G69)/J69,2),0)*((F69+G69)/J69)+IF((H69+I69)/J69&gt;0,LOG((H69+I69)/J69,2),0)*((H69+I69)/J69))</f>
        <v>-0</v>
      </c>
      <c r="N69" s="0"/>
    </row>
    <row r="70" customFormat="false" ht="12.8" hidden="false" customHeight="false" outlineLevel="0" collapsed="false">
      <c r="A70" s="1" t="s">
        <v>102</v>
      </c>
      <c r="B70" s="1" t="s">
        <v>96</v>
      </c>
      <c r="C70" s="1" t="s">
        <v>97</v>
      </c>
      <c r="D70" s="1" t="s">
        <v>25</v>
      </c>
      <c r="E70" s="1" t="s">
        <v>57</v>
      </c>
      <c r="F70" s="1" t="n">
        <v>0</v>
      </c>
      <c r="G70" s="1" t="n">
        <v>0</v>
      </c>
      <c r="H70" s="1" t="n">
        <v>16</v>
      </c>
      <c r="I70" s="1" t="n">
        <v>3</v>
      </c>
      <c r="J70" s="1" t="n">
        <v>19</v>
      </c>
      <c r="K70" s="2"/>
      <c r="L70" s="2" t="n">
        <f aca="false">-(IF(F70/J70&gt;0,LOG(F70/J70,2),0)*(F70/J70)+IF(G70/J70&gt;0,LOG(G70/J70,2),0)*(G70/J70)+IF(H70/J70&gt;0,LOG(H70/J70,2),0)*(H70/J70)+IF(I70/J70&gt;0,LOG(I70/J70,2),0)*(I70/J70))</f>
        <v>0.629249223856035</v>
      </c>
      <c r="M70" s="2" t="n">
        <f aca="false">-(IF((F70+G70)/J70&gt;0,LOG((F70+G70)/J70,2),0)*((F70+G70)/J70)+IF((H70+I70)/J70&gt;0,LOG((H70+I70)/J70,2),0)*((H70+I70)/J70))</f>
        <v>-0</v>
      </c>
      <c r="N70" s="0"/>
    </row>
    <row r="71" customFormat="false" ht="12.8" hidden="false" customHeight="false" outlineLevel="0" collapsed="false">
      <c r="A71" s="1" t="s">
        <v>103</v>
      </c>
      <c r="B71" s="1" t="s">
        <v>96</v>
      </c>
      <c r="C71" s="1" t="s">
        <v>97</v>
      </c>
      <c r="D71" s="1" t="s">
        <v>25</v>
      </c>
      <c r="E71" s="1" t="s">
        <v>57</v>
      </c>
      <c r="F71" s="1" t="n">
        <v>0</v>
      </c>
      <c r="G71" s="1" t="n">
        <v>0</v>
      </c>
      <c r="H71" s="1" t="n">
        <v>20</v>
      </c>
      <c r="I71" s="1" t="n">
        <v>3</v>
      </c>
      <c r="J71" s="1" t="n">
        <v>23</v>
      </c>
      <c r="K71" s="2"/>
      <c r="L71" s="2" t="n">
        <f aca="false">-(IF(F71/J71&gt;0,LOG(F71/J71,2),0)*(F71/J71)+IF(G71/J71&gt;0,LOG(G71/J71,2),0)*(G71/J71)+IF(H71/J71&gt;0,LOG(H71/J71,2),0)*(H71/J71)+IF(I71/J71&gt;0,LOG(I71/J71,2),0)*(I71/J71))</f>
        <v>0.558629373452199</v>
      </c>
      <c r="M71" s="2" t="n">
        <f aca="false">-(IF((F71+G71)/J71&gt;0,LOG((F71+G71)/J71,2),0)*((F71+G71)/J71)+IF((H71+I71)/J71&gt;0,LOG((H71+I71)/J71,2),0)*((H71+I71)/J71))</f>
        <v>-0</v>
      </c>
      <c r="N71" s="0"/>
    </row>
    <row r="72" customFormat="false" ht="12.8" hidden="false" customHeight="false" outlineLevel="0" collapsed="false">
      <c r="A72" s="1" t="s">
        <v>104</v>
      </c>
      <c r="B72" s="1" t="s">
        <v>96</v>
      </c>
      <c r="C72" s="1" t="s">
        <v>97</v>
      </c>
      <c r="D72" s="1" t="s">
        <v>25</v>
      </c>
      <c r="E72" s="1" t="s">
        <v>57</v>
      </c>
      <c r="F72" s="1" t="n">
        <v>0</v>
      </c>
      <c r="G72" s="1" t="n">
        <v>0</v>
      </c>
      <c r="H72" s="1" t="n">
        <v>11</v>
      </c>
      <c r="I72" s="1" t="n">
        <v>6</v>
      </c>
      <c r="J72" s="1" t="n">
        <v>17</v>
      </c>
      <c r="K72" s="2"/>
      <c r="L72" s="2" t="n">
        <f aca="false">-(IF(F72/J72&gt;0,LOG(F72/J72,2),0)*(F72/J72)+IF(G72/J72&gt;0,LOG(G72/J72,2),0)*(G72/J72)+IF(H72/J72&gt;0,LOG(H72/J72,2),0)*(H72/J72)+IF(I72/J72&gt;0,LOG(I72/J72,2),0)*(I72/J72))</f>
        <v>0.936667381877563</v>
      </c>
      <c r="M72" s="2" t="n">
        <f aca="false">-(IF((F72+G72)/J72&gt;0,LOG((F72+G72)/J72,2),0)*((F72+G72)/J72)+IF((H72+I72)/J72&gt;0,LOG((H72+I72)/J72,2),0)*((H72+I72)/J72))</f>
        <v>-0</v>
      </c>
      <c r="N72" s="0"/>
    </row>
    <row r="73" customFormat="false" ht="12.8" hidden="false" customHeight="false" outlineLevel="0" collapsed="false">
      <c r="A73" s="1" t="s">
        <v>105</v>
      </c>
      <c r="B73" s="1" t="s">
        <v>96</v>
      </c>
      <c r="C73" s="1" t="s">
        <v>97</v>
      </c>
      <c r="D73" s="1" t="s">
        <v>25</v>
      </c>
      <c r="E73" s="1" t="s">
        <v>57</v>
      </c>
      <c r="F73" s="1" t="n">
        <v>0</v>
      </c>
      <c r="G73" s="1" t="n">
        <v>0</v>
      </c>
      <c r="H73" s="1" t="n">
        <v>19</v>
      </c>
      <c r="I73" s="1" t="n">
        <v>2</v>
      </c>
      <c r="J73" s="1" t="n">
        <v>21</v>
      </c>
      <c r="K73" s="2"/>
      <c r="L73" s="2" t="n">
        <f aca="false">-(IF(F73/J73&gt;0,LOG(F73/J73,2),0)*(F73/J73)+IF(G73/J73&gt;0,LOG(G73/J73,2),0)*(G73/J73)+IF(H73/J73&gt;0,LOG(H73/J73,2),0)*(H73/J73)+IF(I73/J73&gt;0,LOG(I73/J73,2),0)*(I73/J73))</f>
        <v>0.453716339186945</v>
      </c>
      <c r="M73" s="2" t="n">
        <f aca="false">-(IF((F73+G73)/J73&gt;0,LOG((F73+G73)/J73,2),0)*((F73+G73)/J73)+IF((H73+I73)/J73&gt;0,LOG((H73+I73)/J73,2),0)*((H73+I73)/J73))</f>
        <v>-0</v>
      </c>
      <c r="N73" s="0"/>
    </row>
    <row r="74" customFormat="false" ht="12.8" hidden="false" customHeight="false" outlineLevel="0" collapsed="false">
      <c r="A74" s="1" t="s">
        <v>106</v>
      </c>
      <c r="B74" s="1" t="s">
        <v>96</v>
      </c>
      <c r="C74" s="1" t="s">
        <v>97</v>
      </c>
      <c r="D74" s="1" t="s">
        <v>25</v>
      </c>
      <c r="E74" s="1" t="s">
        <v>57</v>
      </c>
      <c r="F74" s="1" t="n">
        <v>0</v>
      </c>
      <c r="G74" s="1" t="n">
        <v>0</v>
      </c>
      <c r="H74" s="1" t="n">
        <v>30</v>
      </c>
      <c r="I74" s="1" t="n">
        <v>1</v>
      </c>
      <c r="J74" s="1" t="n">
        <v>31</v>
      </c>
      <c r="K74" s="2"/>
      <c r="L74" s="2" t="n">
        <f aca="false">-(IF(F74/J74&gt;0,LOG(F74/J74,2),0)*(F74/J74)+IF(G74/J74&gt;0,LOG(G74/J74,2),0)*(G74/J74)+IF(H74/J74&gt;0,LOG(H74/J74,2),0)*(H74/J74)+IF(I74/J74&gt;0,LOG(I74/J74,2),0)*(I74/J74))</f>
        <v>0.205592508185083</v>
      </c>
      <c r="M74" s="2" t="n">
        <f aca="false">-(IF((F74+G74)/J74&gt;0,LOG((F74+G74)/J74,2),0)*((F74+G74)/J74)+IF((H74+I74)/J74&gt;0,LOG((H74+I74)/J74,2),0)*((H74+I74)/J74))</f>
        <v>-0</v>
      </c>
      <c r="N74" s="0"/>
    </row>
    <row r="75" customFormat="false" ht="12.8" hidden="false" customHeight="false" outlineLevel="0" collapsed="false">
      <c r="A75" s="1" t="s">
        <v>107</v>
      </c>
      <c r="B75" s="1" t="s">
        <v>96</v>
      </c>
      <c r="C75" s="1" t="s">
        <v>108</v>
      </c>
      <c r="D75" s="1" t="s">
        <v>25</v>
      </c>
      <c r="E75" s="1" t="s">
        <v>109</v>
      </c>
      <c r="F75" s="1" t="n">
        <v>18</v>
      </c>
      <c r="G75" s="1" t="n">
        <v>2</v>
      </c>
      <c r="H75" s="1" t="n">
        <v>0</v>
      </c>
      <c r="I75" s="1" t="n">
        <v>0</v>
      </c>
      <c r="J75" s="1" t="n">
        <v>20</v>
      </c>
      <c r="K75" s="2"/>
      <c r="L75" s="2" t="n">
        <f aca="false">-(IF(F75/J75&gt;0,LOG(F75/J75,2),0)*(F75/J75)+IF(G75/J75&gt;0,LOG(G75/J75,2),0)*(G75/J75)+IF(H75/J75&gt;0,LOG(H75/J75,2),0)*(H75/J75)+IF(I75/J75&gt;0,LOG(I75/J75,2),0)*(I75/J75))</f>
        <v>0.468995593589281</v>
      </c>
      <c r="M75" s="2" t="n">
        <f aca="false">-(IF((F75+G75)/J75&gt;0,LOG((F75+G75)/J75,2),0)*((F75+G75)/J75)+IF((H75+I75)/J75&gt;0,LOG((H75+I75)/J75,2),0)*((H75+I75)/J75))</f>
        <v>-0</v>
      </c>
      <c r="N75" s="0"/>
    </row>
    <row r="76" customFormat="false" ht="12.8" hidden="false" customHeight="false" outlineLevel="0" collapsed="false">
      <c r="A76" s="1" t="s">
        <v>110</v>
      </c>
      <c r="B76" s="1" t="s">
        <v>96</v>
      </c>
      <c r="C76" s="1" t="s">
        <v>108</v>
      </c>
      <c r="D76" s="1" t="s">
        <v>25</v>
      </c>
      <c r="E76" s="1" t="s">
        <v>109</v>
      </c>
      <c r="F76" s="1" t="n">
        <v>7</v>
      </c>
      <c r="G76" s="1" t="n">
        <v>12</v>
      </c>
      <c r="H76" s="1" t="n">
        <v>0</v>
      </c>
      <c r="I76" s="1" t="n">
        <v>0</v>
      </c>
      <c r="J76" s="1" t="n">
        <v>19</v>
      </c>
      <c r="K76" s="2"/>
      <c r="L76" s="2" t="n">
        <f aca="false">-(IF(F76/J76&gt;0,LOG(F76/J76,2),0)*(F76/J76)+IF(G76/J76&gt;0,LOG(G76/J76,2),0)*(G76/J76)+IF(H76/J76&gt;0,LOG(H76/J76,2),0)*(H76/J76)+IF(I76/J76&gt;0,LOG(I76/J76,2),0)*(I76/J76))</f>
        <v>0.949452015387948</v>
      </c>
      <c r="M76" s="2" t="n">
        <f aca="false">-(IF((F76+G76)/J76&gt;0,LOG((F76+G76)/J76,2),0)*((F76+G76)/J76)+IF((H76+I76)/J76&gt;0,LOG((H76+I76)/J76,2),0)*((H76+I76)/J76))</f>
        <v>-0</v>
      </c>
      <c r="N76" s="0"/>
    </row>
    <row r="77" customFormat="false" ht="12.8" hidden="false" customHeight="false" outlineLevel="0" collapsed="false">
      <c r="A77" s="1" t="s">
        <v>111</v>
      </c>
      <c r="B77" s="1" t="s">
        <v>96</v>
      </c>
      <c r="C77" s="1" t="s">
        <v>108</v>
      </c>
      <c r="D77" s="1" t="s">
        <v>25</v>
      </c>
      <c r="E77" s="1" t="s">
        <v>109</v>
      </c>
      <c r="F77" s="1" t="n">
        <v>17</v>
      </c>
      <c r="G77" s="1" t="n">
        <v>4</v>
      </c>
      <c r="H77" s="1" t="n">
        <v>0</v>
      </c>
      <c r="I77" s="1" t="n">
        <v>0</v>
      </c>
      <c r="J77" s="1" t="n">
        <v>21</v>
      </c>
      <c r="K77" s="2"/>
      <c r="L77" s="2" t="n">
        <f aca="false">-(IF(F77/J77&gt;0,LOG(F77/J77,2),0)*(F77/J77)+IF(G77/J77&gt;0,LOG(G77/J77,2),0)*(G77/J77)+IF(H77/J77&gt;0,LOG(H77/J77,2),0)*(H77/J77)+IF(I77/J77&gt;0,LOG(I77/J77,2),0)*(I77/J77))</f>
        <v>0.70246655129039</v>
      </c>
      <c r="M77" s="2" t="n">
        <f aca="false">-(IF((F77+G77)/J77&gt;0,LOG((F77+G77)/J77,2),0)*((F77+G77)/J77)+IF((H77+I77)/J77&gt;0,LOG((H77+I77)/J77,2),0)*((H77+I77)/J77))</f>
        <v>-0</v>
      </c>
      <c r="N77" s="0"/>
    </row>
    <row r="78" customFormat="false" ht="12.8" hidden="false" customHeight="false" outlineLevel="0" collapsed="false">
      <c r="A78" s="1" t="s">
        <v>112</v>
      </c>
      <c r="B78" s="1" t="s">
        <v>96</v>
      </c>
      <c r="C78" s="1" t="s">
        <v>108</v>
      </c>
      <c r="D78" s="1" t="s">
        <v>25</v>
      </c>
      <c r="E78" s="1" t="s">
        <v>109</v>
      </c>
      <c r="F78" s="1" t="n">
        <v>25</v>
      </c>
      <c r="G78" s="1" t="n">
        <v>3</v>
      </c>
      <c r="H78" s="1" t="n">
        <v>0</v>
      </c>
      <c r="I78" s="1" t="n">
        <v>0</v>
      </c>
      <c r="J78" s="1" t="n">
        <v>28</v>
      </c>
      <c r="K78" s="2"/>
      <c r="L78" s="2" t="n">
        <f aca="false">-(IF(F78/J78&gt;0,LOG(F78/J78,2),0)*(F78/J78)+IF(G78/J78&gt;0,LOG(G78/J78,2),0)*(G78/J78)+IF(H78/J78&gt;0,LOG(H78/J78,2),0)*(H78/J78)+IF(I78/J78&gt;0,LOG(I78/J78,2),0)*(I78/J78))</f>
        <v>0.491237341824333</v>
      </c>
      <c r="M78" s="2" t="n">
        <f aca="false">-(IF((F78+G78)/J78&gt;0,LOG((F78+G78)/J78,2),0)*((F78+G78)/J78)+IF((H78+I78)/J78&gt;0,LOG((H78+I78)/J78,2),0)*((H78+I78)/J78))</f>
        <v>-0</v>
      </c>
      <c r="N78" s="0"/>
    </row>
    <row r="79" customFormat="false" ht="12.8" hidden="false" customHeight="false" outlineLevel="0" collapsed="false">
      <c r="A79" s="1" t="s">
        <v>113</v>
      </c>
      <c r="B79" s="1" t="s">
        <v>96</v>
      </c>
      <c r="C79" s="1" t="s">
        <v>108</v>
      </c>
      <c r="D79" s="1" t="s">
        <v>25</v>
      </c>
      <c r="E79" s="1" t="s">
        <v>109</v>
      </c>
      <c r="F79" s="1" t="n">
        <v>13</v>
      </c>
      <c r="G79" s="1" t="n">
        <v>16</v>
      </c>
      <c r="H79" s="1" t="n">
        <v>0</v>
      </c>
      <c r="I79" s="1" t="n">
        <v>0</v>
      </c>
      <c r="J79" s="1" t="n">
        <v>29</v>
      </c>
      <c r="K79" s="2"/>
      <c r="L79" s="2" t="n">
        <f aca="false">-(IF(F79/J79&gt;0,LOG(F79/J79,2),0)*(F79/J79)+IF(G79/J79&gt;0,LOG(G79/J79,2),0)*(G79/J79)+IF(H79/J79&gt;0,LOG(H79/J79,2),0)*(H79/J79)+IF(I79/J79&gt;0,LOG(I79/J79,2),0)*(I79/J79))</f>
        <v>0.992266638719496</v>
      </c>
      <c r="M79" s="2" t="n">
        <f aca="false">-(IF((F79+G79)/J79&gt;0,LOG((F79+G79)/J79,2),0)*((F79+G79)/J79)+IF((H79+I79)/J79&gt;0,LOG((H79+I79)/J79,2),0)*((H79+I79)/J79))</f>
        <v>-0</v>
      </c>
      <c r="N79" s="0"/>
    </row>
    <row r="80" customFormat="false" ht="12.8" hidden="false" customHeight="false" outlineLevel="0" collapsed="false">
      <c r="A80" s="1" t="s">
        <v>114</v>
      </c>
      <c r="B80" s="1" t="s">
        <v>96</v>
      </c>
      <c r="C80" s="1" t="s">
        <v>108</v>
      </c>
      <c r="D80" s="1" t="s">
        <v>25</v>
      </c>
      <c r="E80" s="1" t="s">
        <v>109</v>
      </c>
      <c r="F80" s="1" t="n">
        <v>19</v>
      </c>
      <c r="G80" s="1" t="n">
        <v>0</v>
      </c>
      <c r="H80" s="1" t="n">
        <v>0</v>
      </c>
      <c r="I80" s="1" t="n">
        <v>0</v>
      </c>
      <c r="J80" s="1" t="n">
        <v>19</v>
      </c>
      <c r="K80" s="2"/>
      <c r="L80" s="2" t="n">
        <f aca="false">-(IF(F80/J80&gt;0,LOG(F80/J80,2),0)*(F80/J80)+IF(G80/J80&gt;0,LOG(G80/J80,2),0)*(G80/J80)+IF(H80/J80&gt;0,LOG(H80/J80,2),0)*(H80/J80)+IF(I80/J80&gt;0,LOG(I80/J80,2),0)*(I80/J80))</f>
        <v>-0</v>
      </c>
      <c r="M80" s="2" t="n">
        <f aca="false">-(IF((F80+G80)/J80&gt;0,LOG((F80+G80)/J80,2),0)*((F80+G80)/J80)+IF((H80+I80)/J80&gt;0,LOG((H80+I80)/J80,2),0)*((H80+I80)/J80))</f>
        <v>-0</v>
      </c>
      <c r="N80" s="0"/>
    </row>
    <row r="81" customFormat="false" ht="12.8" hidden="false" customHeight="false" outlineLevel="0" collapsed="false">
      <c r="A81" s="1" t="s">
        <v>115</v>
      </c>
      <c r="B81" s="1" t="s">
        <v>96</v>
      </c>
      <c r="C81" s="1" t="s">
        <v>108</v>
      </c>
      <c r="D81" s="1" t="s">
        <v>25</v>
      </c>
      <c r="E81" s="1" t="s">
        <v>109</v>
      </c>
      <c r="F81" s="1" t="n">
        <v>20</v>
      </c>
      <c r="G81" s="1" t="n">
        <v>0</v>
      </c>
      <c r="H81" s="1" t="n">
        <v>0</v>
      </c>
      <c r="I81" s="1" t="n">
        <v>0</v>
      </c>
      <c r="J81" s="1" t="n">
        <v>20</v>
      </c>
      <c r="K81" s="2"/>
      <c r="L81" s="2" t="n">
        <f aca="false">-(IF(F81/J81&gt;0,LOG(F81/J81,2),0)*(F81/J81)+IF(G81/J81&gt;0,LOG(G81/J81,2),0)*(G81/J81)+IF(H81/J81&gt;0,LOG(H81/J81,2),0)*(H81/J81)+IF(I81/J81&gt;0,LOG(I81/J81,2),0)*(I81/J81))</f>
        <v>-0</v>
      </c>
      <c r="M81" s="2" t="n">
        <f aca="false">-(IF((F81+G81)/J81&gt;0,LOG((F81+G81)/J81,2),0)*((F81+G81)/J81)+IF((H81+I81)/J81&gt;0,LOG((H81+I81)/J81,2),0)*((H81+I81)/J81))</f>
        <v>-0</v>
      </c>
      <c r="N81" s="0"/>
    </row>
    <row r="82" customFormat="false" ht="12.8" hidden="false" customHeight="false" outlineLevel="0" collapsed="false">
      <c r="A82" s="1" t="s">
        <v>116</v>
      </c>
      <c r="B82" s="1" t="s">
        <v>96</v>
      </c>
      <c r="C82" s="1" t="s">
        <v>108</v>
      </c>
      <c r="D82" s="1" t="s">
        <v>25</v>
      </c>
      <c r="E82" s="1" t="s">
        <v>109</v>
      </c>
      <c r="F82" s="1" t="n">
        <v>10</v>
      </c>
      <c r="G82" s="1" t="n">
        <v>7</v>
      </c>
      <c r="H82" s="1" t="n">
        <v>0</v>
      </c>
      <c r="I82" s="1" t="n">
        <v>0</v>
      </c>
      <c r="J82" s="1" t="n">
        <v>17</v>
      </c>
      <c r="K82" s="2"/>
      <c r="L82" s="2" t="n">
        <f aca="false">-(IF(F82/J82&gt;0,LOG(F82/J82,2),0)*(F82/J82)+IF(G82/J82&gt;0,LOG(G82/J82,2),0)*(G82/J82)+IF(H82/J82&gt;0,LOG(H82/J82,2),0)*(H82/J82)+IF(I82/J82&gt;0,LOG(I82/J82,2),0)*(I82/J82))</f>
        <v>0.977417817528172</v>
      </c>
      <c r="M82" s="2" t="n">
        <f aca="false">-(IF((F82+G82)/J82&gt;0,LOG((F82+G82)/J82,2),0)*((F82+G82)/J82)+IF((H82+I82)/J82&gt;0,LOG((H82+I82)/J82,2),0)*((H82+I82)/J82))</f>
        <v>-0</v>
      </c>
      <c r="N82" s="0"/>
    </row>
    <row r="83" customFormat="false" ht="12.8" hidden="false" customHeight="false" outlineLevel="0" collapsed="false">
      <c r="A83" s="1" t="s">
        <v>117</v>
      </c>
      <c r="B83" s="1" t="s">
        <v>96</v>
      </c>
      <c r="C83" s="1" t="s">
        <v>108</v>
      </c>
      <c r="D83" s="1" t="s">
        <v>25</v>
      </c>
      <c r="E83" s="1" t="s">
        <v>109</v>
      </c>
      <c r="F83" s="1" t="n">
        <v>15</v>
      </c>
      <c r="G83" s="1" t="n">
        <v>5</v>
      </c>
      <c r="H83" s="1" t="n">
        <v>0</v>
      </c>
      <c r="I83" s="1" t="n">
        <v>0</v>
      </c>
      <c r="J83" s="1" t="n">
        <v>20</v>
      </c>
      <c r="K83" s="2"/>
      <c r="L83" s="2" t="n">
        <f aca="false">-(IF(F83/J83&gt;0,LOG(F83/J83,2),0)*(F83/J83)+IF(G83/J83&gt;0,LOG(G83/J83,2),0)*(G83/J83)+IF(H83/J83&gt;0,LOG(H83/J83,2),0)*(H83/J83)+IF(I83/J83&gt;0,LOG(I83/J83,2),0)*(I83/J83))</f>
        <v>0.811278124459133</v>
      </c>
      <c r="M83" s="2" t="n">
        <f aca="false">-(IF((F83+G83)/J83&gt;0,LOG((F83+G83)/J83,2),0)*((F83+G83)/J83)+IF((H83+I83)/J83&gt;0,LOG((H83+I83)/J83,2),0)*((H83+I83)/J83))</f>
        <v>-0</v>
      </c>
      <c r="N83" s="0"/>
    </row>
    <row r="84" customFormat="false" ht="12.8" hidden="false" customHeight="false" outlineLevel="0" collapsed="false">
      <c r="A84" s="1" t="s">
        <v>118</v>
      </c>
      <c r="B84" s="1" t="s">
        <v>96</v>
      </c>
      <c r="C84" s="1" t="s">
        <v>108</v>
      </c>
      <c r="D84" s="1" t="s">
        <v>25</v>
      </c>
      <c r="E84" s="1" t="s">
        <v>109</v>
      </c>
      <c r="F84" s="1" t="n">
        <v>21</v>
      </c>
      <c r="G84" s="1" t="n">
        <v>0</v>
      </c>
      <c r="H84" s="1" t="n">
        <v>0</v>
      </c>
      <c r="I84" s="1" t="n">
        <v>0</v>
      </c>
      <c r="J84" s="1" t="n">
        <v>21</v>
      </c>
      <c r="K84" s="2"/>
      <c r="L84" s="2" t="n">
        <f aca="false">-(IF(F84/J84&gt;0,LOG(F84/J84,2),0)*(F84/J84)+IF(G84/J84&gt;0,LOG(G84/J84,2),0)*(G84/J84)+IF(H84/J84&gt;0,LOG(H84/J84,2),0)*(H84/J84)+IF(I84/J84&gt;0,LOG(I84/J84,2),0)*(I84/J84))</f>
        <v>-0</v>
      </c>
      <c r="M84" s="2" t="n">
        <f aca="false">-(IF((F84+G84)/J84&gt;0,LOG((F84+G84)/J84,2),0)*((F84+G84)/J84)+IF((H84+I84)/J84&gt;0,LOG((H84+I84)/J84,2),0)*((H84+I84)/J84))</f>
        <v>-0</v>
      </c>
      <c r="N84" s="0"/>
    </row>
    <row r="85" customFormat="false" ht="12.8" hidden="false" customHeight="false" outlineLevel="0" collapsed="false">
      <c r="A85" s="1" t="s">
        <v>119</v>
      </c>
      <c r="B85" s="1" t="s">
        <v>96</v>
      </c>
      <c r="C85" s="1" t="s">
        <v>108</v>
      </c>
      <c r="D85" s="1" t="s">
        <v>25</v>
      </c>
      <c r="E85" s="1" t="s">
        <v>109</v>
      </c>
      <c r="F85" s="1" t="n">
        <v>5</v>
      </c>
      <c r="G85" s="1" t="n">
        <v>15</v>
      </c>
      <c r="H85" s="1" t="n">
        <v>0</v>
      </c>
      <c r="I85" s="1" t="n">
        <v>0</v>
      </c>
      <c r="J85" s="1" t="n">
        <v>20</v>
      </c>
      <c r="K85" s="2"/>
      <c r="L85" s="2" t="n">
        <f aca="false">-(IF(F85/J85&gt;0,LOG(F85/J85,2),0)*(F85/J85)+IF(G85/J85&gt;0,LOG(G85/J85,2),0)*(G85/J85)+IF(H85/J85&gt;0,LOG(H85/J85,2),0)*(H85/J85)+IF(I85/J85&gt;0,LOG(I85/J85,2),0)*(I85/J85))</f>
        <v>0.811278124459133</v>
      </c>
      <c r="M85" s="2" t="n">
        <f aca="false">-(IF((F85+G85)/J85&gt;0,LOG((F85+G85)/J85,2),0)*((F85+G85)/J85)+IF((H85+I85)/J85&gt;0,LOG((H85+I85)/J85,2),0)*((H85+I85)/J85))</f>
        <v>-0</v>
      </c>
      <c r="N85" s="0"/>
    </row>
    <row r="86" customFormat="false" ht="12.8" hidden="false" customHeight="false" outlineLevel="0" collapsed="false">
      <c r="A86" s="1" t="s">
        <v>120</v>
      </c>
      <c r="B86" s="1" t="s">
        <v>96</v>
      </c>
      <c r="C86" s="1" t="s">
        <v>108</v>
      </c>
      <c r="D86" s="1" t="s">
        <v>25</v>
      </c>
      <c r="E86" s="1" t="s">
        <v>109</v>
      </c>
      <c r="F86" s="1" t="n">
        <v>21</v>
      </c>
      <c r="G86" s="1" t="n">
        <v>8</v>
      </c>
      <c r="H86" s="1" t="n">
        <v>0</v>
      </c>
      <c r="I86" s="1" t="n">
        <v>0</v>
      </c>
      <c r="J86" s="1" t="n">
        <v>29</v>
      </c>
      <c r="K86" s="2"/>
      <c r="L86" s="2" t="n">
        <f aca="false">-(IF(F86/J86&gt;0,LOG(F86/J86,2),0)*(F86/J86)+IF(G86/J86&gt;0,LOG(G86/J86,2),0)*(G86/J86)+IF(H86/J86&gt;0,LOG(H86/J86,2),0)*(H86/J86)+IF(I86/J86&gt;0,LOG(I86/J86,2),0)*(I86/J86))</f>
        <v>0.849751137253297</v>
      </c>
      <c r="M86" s="2" t="n">
        <f aca="false">-(IF((F86+G86)/J86&gt;0,LOG((F86+G86)/J86,2),0)*((F86+G86)/J86)+IF((H86+I86)/J86&gt;0,LOG((H86+I86)/J86,2),0)*((H86+I86)/J86))</f>
        <v>-0</v>
      </c>
      <c r="N86" s="0"/>
    </row>
    <row r="87" customFormat="false" ht="12.8" hidden="false" customHeight="false" outlineLevel="0" collapsed="false">
      <c r="A87" s="1" t="s">
        <v>121</v>
      </c>
      <c r="B87" s="1" t="s">
        <v>96</v>
      </c>
      <c r="C87" s="1" t="s">
        <v>108</v>
      </c>
      <c r="D87" s="1" t="s">
        <v>25</v>
      </c>
      <c r="E87" s="1" t="s">
        <v>109</v>
      </c>
      <c r="F87" s="1" t="n">
        <v>20</v>
      </c>
      <c r="G87" s="1" t="n">
        <v>0</v>
      </c>
      <c r="H87" s="1" t="n">
        <v>0</v>
      </c>
      <c r="I87" s="1" t="n">
        <v>0</v>
      </c>
      <c r="J87" s="1" t="n">
        <v>20</v>
      </c>
      <c r="K87" s="2"/>
      <c r="L87" s="2" t="n">
        <f aca="false">-(IF(F87/J87&gt;0,LOG(F87/J87,2),0)*(F87/J87)+IF(G87/J87&gt;0,LOG(G87/J87,2),0)*(G87/J87)+IF(H87/J87&gt;0,LOG(H87/J87,2),0)*(H87/J87)+IF(I87/J87&gt;0,LOG(I87/J87,2),0)*(I87/J87))</f>
        <v>-0</v>
      </c>
      <c r="M87" s="2" t="n">
        <f aca="false">-(IF((F87+G87)/J87&gt;0,LOG((F87+G87)/J87,2),0)*((F87+G87)/J87)+IF((H87+I87)/J87&gt;0,LOG((H87+I87)/J87,2),0)*((H87+I87)/J87))</f>
        <v>-0</v>
      </c>
      <c r="N87" s="0"/>
    </row>
    <row r="88" customFormat="false" ht="12.8" hidden="false" customHeight="false" outlineLevel="0" collapsed="false">
      <c r="A88" s="1" t="s">
        <v>122</v>
      </c>
      <c r="B88" s="1" t="s">
        <v>96</v>
      </c>
      <c r="C88" s="1" t="s">
        <v>108</v>
      </c>
      <c r="D88" s="1" t="s">
        <v>25</v>
      </c>
      <c r="E88" s="1" t="s">
        <v>109</v>
      </c>
      <c r="F88" s="1" t="n">
        <v>16</v>
      </c>
      <c r="G88" s="1" t="n">
        <v>3</v>
      </c>
      <c r="H88" s="1" t="n">
        <v>0</v>
      </c>
      <c r="I88" s="1" t="n">
        <v>0</v>
      </c>
      <c r="J88" s="1" t="n">
        <v>19</v>
      </c>
      <c r="K88" s="2"/>
      <c r="L88" s="2" t="n">
        <f aca="false">-(IF(F88/J88&gt;0,LOG(F88/J88,2),0)*(F88/J88)+IF(G88/J88&gt;0,LOG(G88/J88,2),0)*(G88/J88)+IF(H88/J88&gt;0,LOG(H88/J88,2),0)*(H88/J88)+IF(I88/J88&gt;0,LOG(I88/J88,2),0)*(I88/J88))</f>
        <v>0.629249223856035</v>
      </c>
      <c r="M88" s="2" t="n">
        <f aca="false">-(IF((F88+G88)/J88&gt;0,LOG((F88+G88)/J88,2),0)*((F88+G88)/J88)+IF((H88+I88)/J88&gt;0,LOG((H88+I88)/J88,2),0)*((H88+I88)/J88))</f>
        <v>-0</v>
      </c>
      <c r="N88" s="0"/>
    </row>
    <row r="89" customFormat="false" ht="12.8" hidden="false" customHeight="false" outlineLevel="0" collapsed="false">
      <c r="A89" s="1" t="s">
        <v>123</v>
      </c>
      <c r="B89" s="1" t="s">
        <v>96</v>
      </c>
      <c r="C89" s="1" t="s">
        <v>108</v>
      </c>
      <c r="D89" s="1" t="s">
        <v>25</v>
      </c>
      <c r="E89" s="1" t="s">
        <v>109</v>
      </c>
      <c r="F89" s="1" t="n">
        <v>23</v>
      </c>
      <c r="G89" s="1" t="n">
        <v>0</v>
      </c>
      <c r="H89" s="1" t="n">
        <v>0</v>
      </c>
      <c r="I89" s="1" t="n">
        <v>0</v>
      </c>
      <c r="J89" s="1" t="n">
        <v>23</v>
      </c>
      <c r="K89" s="2"/>
      <c r="L89" s="2" t="n">
        <f aca="false">-(IF(F89/J89&gt;0,LOG(F89/J89,2),0)*(F89/J89)+IF(G89/J89&gt;0,LOG(G89/J89,2),0)*(G89/J89)+IF(H89/J89&gt;0,LOG(H89/J89,2),0)*(H89/J89)+IF(I89/J89&gt;0,LOG(I89/J89,2),0)*(I89/J89))</f>
        <v>-0</v>
      </c>
      <c r="M89" s="2" t="n">
        <f aca="false">-(IF((F89+G89)/J89&gt;0,LOG((F89+G89)/J89,2),0)*((F89+G89)/J89)+IF((H89+I89)/J89&gt;0,LOG((H89+I89)/J89,2),0)*((H89+I89)/J89))</f>
        <v>-0</v>
      </c>
      <c r="N89" s="0"/>
    </row>
    <row r="90" customFormat="false" ht="12.8" hidden="false" customHeight="false" outlineLevel="0" collapsed="false">
      <c r="A90" s="1" t="s">
        <v>124</v>
      </c>
      <c r="B90" s="1" t="s">
        <v>96</v>
      </c>
      <c r="C90" s="1" t="s">
        <v>108</v>
      </c>
      <c r="D90" s="1" t="s">
        <v>25</v>
      </c>
      <c r="E90" s="1" t="s">
        <v>109</v>
      </c>
      <c r="F90" s="1" t="n">
        <v>22</v>
      </c>
      <c r="G90" s="1" t="n">
        <v>0</v>
      </c>
      <c r="H90" s="1" t="n">
        <v>0</v>
      </c>
      <c r="I90" s="1" t="n">
        <v>0</v>
      </c>
      <c r="J90" s="1" t="n">
        <v>22</v>
      </c>
      <c r="K90" s="2"/>
      <c r="L90" s="2" t="n">
        <f aca="false">-(IF(F90/J90&gt;0,LOG(F90/J90,2),0)*(F90/J90)+IF(G90/J90&gt;0,LOG(G90/J90,2),0)*(G90/J90)+IF(H90/J90&gt;0,LOG(H90/J90,2),0)*(H90/J90)+IF(I90/J90&gt;0,LOG(I90/J90,2),0)*(I90/J90))</f>
        <v>-0</v>
      </c>
      <c r="M90" s="2" t="n">
        <f aca="false">-(IF((F90+G90)/J90&gt;0,LOG((F90+G90)/J90,2),0)*((F90+G90)/J90)+IF((H90+I90)/J90&gt;0,LOG((H90+I90)/J90,2),0)*((H90+I90)/J90))</f>
        <v>-0</v>
      </c>
      <c r="N90" s="0"/>
    </row>
    <row r="91" customFormat="false" ht="12.8" hidden="false" customHeight="false" outlineLevel="0" collapsed="false">
      <c r="A91" s="1" t="s">
        <v>125</v>
      </c>
      <c r="B91" s="1" t="s">
        <v>96</v>
      </c>
      <c r="C91" s="1" t="s">
        <v>108</v>
      </c>
      <c r="D91" s="1" t="s">
        <v>25</v>
      </c>
      <c r="E91" s="1" t="s">
        <v>109</v>
      </c>
      <c r="F91" s="1" t="n">
        <v>19</v>
      </c>
      <c r="G91" s="1" t="n">
        <v>1</v>
      </c>
      <c r="H91" s="1" t="n">
        <v>0</v>
      </c>
      <c r="I91" s="1" t="n">
        <v>0</v>
      </c>
      <c r="J91" s="1" t="n">
        <v>20</v>
      </c>
      <c r="K91" s="2"/>
      <c r="L91" s="2" t="n">
        <f aca="false">-(IF(F91/J91&gt;0,LOG(F91/J91,2),0)*(F91/J91)+IF(G91/J91&gt;0,LOG(G91/J91,2),0)*(G91/J91)+IF(H91/J91&gt;0,LOG(H91/J91,2),0)*(H91/J91)+IF(I91/J91&gt;0,LOG(I91/J91,2),0)*(I91/J91))</f>
        <v>0.286396957115956</v>
      </c>
      <c r="M91" s="2" t="n">
        <f aca="false">-(IF((F91+G91)/J91&gt;0,LOG((F91+G91)/J91,2),0)*((F91+G91)/J91)+IF((H91+I91)/J91&gt;0,LOG((H91+I91)/J91,2),0)*((H91+I91)/J91))</f>
        <v>-0</v>
      </c>
      <c r="N91" s="0"/>
    </row>
    <row r="92" customFormat="false" ht="12.8" hidden="false" customHeight="false" outlineLevel="0" collapsed="false">
      <c r="A92" s="1" t="s">
        <v>126</v>
      </c>
      <c r="B92" s="1" t="s">
        <v>96</v>
      </c>
      <c r="C92" s="1" t="s">
        <v>108</v>
      </c>
      <c r="D92" s="1" t="s">
        <v>25</v>
      </c>
      <c r="E92" s="1" t="s">
        <v>109</v>
      </c>
      <c r="F92" s="1" t="n">
        <v>17</v>
      </c>
      <c r="G92" s="1" t="n">
        <v>3</v>
      </c>
      <c r="H92" s="1" t="n">
        <v>0</v>
      </c>
      <c r="I92" s="1" t="n">
        <v>0</v>
      </c>
      <c r="J92" s="1" t="n">
        <v>20</v>
      </c>
      <c r="K92" s="2"/>
      <c r="L92" s="2" t="n">
        <f aca="false">-(IF(F92/J92&gt;0,LOG(F92/J92,2),0)*(F92/J92)+IF(G92/J92&gt;0,LOG(G92/J92,2),0)*(G92/J92)+IF(H92/J92&gt;0,LOG(H92/J92,2),0)*(H92/J92)+IF(I92/J92&gt;0,LOG(I92/J92,2),0)*(I92/J92))</f>
        <v>0.6098403047164</v>
      </c>
      <c r="M92" s="2" t="n">
        <f aca="false">-(IF((F92+G92)/J92&gt;0,LOG((F92+G92)/J92,2),0)*((F92+G92)/J92)+IF((H92+I92)/J92&gt;0,LOG((H92+I92)/J92,2),0)*((H92+I92)/J92))</f>
        <v>-0</v>
      </c>
      <c r="N92" s="0"/>
    </row>
    <row r="93" customFormat="false" ht="12.8" hidden="false" customHeight="false" outlineLevel="0" collapsed="false">
      <c r="A93" s="1" t="s">
        <v>127</v>
      </c>
      <c r="B93" s="1" t="s">
        <v>96</v>
      </c>
      <c r="C93" s="1" t="s">
        <v>108</v>
      </c>
      <c r="D93" s="1" t="s">
        <v>25</v>
      </c>
      <c r="E93" s="1" t="s">
        <v>109</v>
      </c>
      <c r="F93" s="1" t="n">
        <v>24</v>
      </c>
      <c r="G93" s="1" t="n">
        <v>7</v>
      </c>
      <c r="H93" s="1" t="n">
        <v>0</v>
      </c>
      <c r="I93" s="1" t="n">
        <v>0</v>
      </c>
      <c r="J93" s="1" t="n">
        <v>31</v>
      </c>
      <c r="K93" s="2"/>
      <c r="L93" s="2" t="n">
        <f aca="false">-(IF(F93/J93&gt;0,LOG(F93/J93,2),0)*(F93/J93)+IF(G93/J93&gt;0,LOG(G93/J93,2),0)*(G93/J93)+IF(H93/J93&gt;0,LOG(H93/J93,2),0)*(H93/J93)+IF(I93/J93&gt;0,LOG(I93/J93,2),0)*(I93/J93))</f>
        <v>0.77062906936394</v>
      </c>
      <c r="M93" s="2" t="n">
        <f aca="false">-(IF((F93+G93)/J93&gt;0,LOG((F93+G93)/J93,2),0)*((F93+G93)/J93)+IF((H93+I93)/J93&gt;0,LOG((H93+I93)/J93,2),0)*((H93+I93)/J93))</f>
        <v>-0</v>
      </c>
      <c r="N93" s="0"/>
    </row>
    <row r="94" customFormat="false" ht="12.8" hidden="false" customHeight="false" outlineLevel="0" collapsed="false">
      <c r="A94" s="1" t="s">
        <v>128</v>
      </c>
      <c r="B94" s="1" t="s">
        <v>96</v>
      </c>
      <c r="C94" s="1" t="s">
        <v>108</v>
      </c>
      <c r="D94" s="1" t="s">
        <v>25</v>
      </c>
      <c r="E94" s="1" t="s">
        <v>109</v>
      </c>
      <c r="F94" s="1" t="n">
        <v>22</v>
      </c>
      <c r="G94" s="1" t="n">
        <v>6</v>
      </c>
      <c r="H94" s="1" t="n">
        <v>0</v>
      </c>
      <c r="I94" s="1" t="n">
        <v>0</v>
      </c>
      <c r="J94" s="1" t="n">
        <v>28</v>
      </c>
      <c r="K94" s="2"/>
      <c r="L94" s="2" t="n">
        <f aca="false">-(IF(F94/J94&gt;0,LOG(F94/J94,2),0)*(F94/J94)+IF(G94/J94&gt;0,LOG(G94/J94,2),0)*(G94/J94)+IF(H94/J94&gt;0,LOG(H94/J94,2),0)*(H94/J94)+IF(I94/J94&gt;0,LOG(I94/J94,2),0)*(I94/J94))</f>
        <v>0.74959525725948</v>
      </c>
      <c r="M94" s="2" t="n">
        <f aca="false">-(IF((F94+G94)/J94&gt;0,LOG((F94+G94)/J94,2),0)*((F94+G94)/J94)+IF((H94+I94)/J94&gt;0,LOG((H94+I94)/J94,2),0)*((H94+I94)/J94))</f>
        <v>-0</v>
      </c>
      <c r="N94" s="0"/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978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2014-12-02T13:40:50Z</dcterms:created>
  <dc:language>en-US</dc:language>
  <cp:lastModifiedBy>julian </cp:lastModifiedBy>
  <dcterms:modified xsi:type="dcterms:W3CDTF">2014-12-03T00:12:52Z</dcterms:modified>
  <cp:revision>3</cp:revision>
</cp:coreProperties>
</file>