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53245C-F8F3-41A5-B11D-901B06F200F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6" i="1"/>
  <c r="E7" i="1"/>
  <c r="E8" i="1"/>
  <c r="E9" i="1"/>
  <c r="E10" i="1"/>
  <c r="E11" i="1"/>
  <c r="E12" i="1"/>
  <c r="E13" i="1"/>
  <c r="E14" i="1"/>
  <c r="E15" i="1"/>
  <c r="E16" i="1"/>
  <c r="E6" i="1"/>
  <c r="F7" i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<sst xmlns="http://schemas.openxmlformats.org/spreadsheetml/2006/main" count="8" uniqueCount="8">
  <si>
    <t>EMAX RS2205 2300KV</t>
  </si>
  <si>
    <t>PWM</t>
  </si>
  <si>
    <t>SIMONK 30A ESC</t>
  </si>
  <si>
    <t>THRUST (grams)</t>
  </si>
  <si>
    <t>TORQUE (grams)</t>
  </si>
  <si>
    <t>TORQUE (Nm)</t>
  </si>
  <si>
    <t>TORQUE ARM LENGTH 0.1875m</t>
  </si>
  <si>
    <t>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</si>
</sst>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THRUST (N) vs. 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91272965879265"/>
                  <c:y val="3.4374453193350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0.55917000000000006</c:v>
                </c:pt>
                <c:pt idx="2">
                  <c:v>1.0791000000000002</c:v>
                </c:pt>
                <c:pt idx="3">
                  <c:v>1.6382699999999999</c:v>
                </c:pt>
                <c:pt idx="4">
                  <c:v>2.0993400000000002</c:v>
                </c:pt>
                <c:pt idx="5">
                  <c:v>2.5211700000000001</c:v>
                </c:pt>
                <c:pt idx="6">
                  <c:v>2.9822400000000004</c:v>
                </c:pt>
                <c:pt idx="7">
                  <c:v>3.4335</c:v>
                </c:pt>
                <c:pt idx="8">
                  <c:v>4.09077</c:v>
                </c:pt>
                <c:pt idx="9">
                  <c:v>4.6205100000000003</c:v>
                </c:pt>
                <c:pt idx="10">
                  <c:v>5.2483500000000003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7-4201-944C-442D0FEF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8920"/>
        <c:axId val="389328264"/>
      </c:lineChart>
      <c:catAx>
        <c:axId val="3893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8264"/>
        <c:crosses val="autoZero"/>
        <c:auto val="1"/>
        <c:lblAlgn val="ctr"/>
        <c:lblOffset val="100"/>
        <c:noMultiLvlLbl val="0"/>
      </c:catAx>
      <c:valAx>
        <c:axId val="389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TORQUE (Nm) vs. 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260061242344706E-2"/>
                  <c:y val="5.4287693205016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Sheet1!$F$6:$F$16</c:f>
              <c:numCache>
                <c:formatCode>General</c:formatCode>
                <c:ptCount val="11"/>
                <c:pt idx="0">
                  <c:v>0</c:v>
                </c:pt>
                <c:pt idx="1">
                  <c:v>6.1874999999999994E-4</c:v>
                </c:pt>
                <c:pt idx="2">
                  <c:v>1.06875E-3</c:v>
                </c:pt>
                <c:pt idx="3">
                  <c:v>1.5750000000000002E-3</c:v>
                </c:pt>
                <c:pt idx="4">
                  <c:v>2.0812499999999998E-3</c:v>
                </c:pt>
                <c:pt idx="5">
                  <c:v>2.3062500000000001E-3</c:v>
                </c:pt>
                <c:pt idx="6">
                  <c:v>2.7000000000000001E-3</c:v>
                </c:pt>
                <c:pt idx="7">
                  <c:v>3.3000000000000004E-3</c:v>
                </c:pt>
                <c:pt idx="8">
                  <c:v>4.0124999999999996E-3</c:v>
                </c:pt>
                <c:pt idx="9">
                  <c:v>4.425000000000001E-3</c:v>
                </c:pt>
                <c:pt idx="10">
                  <c:v>5.2500000000000003E-3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B-4954-B3FC-5F0C94E7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10488"/>
        <c:axId val="398112456"/>
      </c:lineChart>
      <c:catAx>
        <c:axId val="3981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56"/>
        <c:crosses val="autoZero"/>
        <c:auto val="1"/>
        <c:lblAlgn val="ctr"/>
        <c:lblOffset val="100"/>
        <c:noMultiLvlLbl val="0"/>
      </c:catAx>
      <c:valAx>
        <c:axId val="3981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18</xdr:row>
      <xdr:rowOff>76200</xdr:rowOff>
    </xdr:from>
    <xdr:to>
      <xdr:col>6</xdr:col>
      <xdr:colOff>144780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1ABFE-24A9-421A-90E6-1EF0836A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18</xdr:row>
      <xdr:rowOff>106680</xdr:rowOff>
    </xdr:from>
    <xdr:to>
      <xdr:col>13</xdr:col>
      <xdr:colOff>480060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61980-B227-4427-B53E-EBC10B77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14" workbookViewId="0">
      <selection activeCell="K8" sqref="K8"/>
    </sheetView>
  </sheetViews>
  <sheetFormatPr defaultRowHeight="14.4" x14ac:dyDescent="0.3"/>
  <cols>
    <col min="1" max="1" width="18.77734375" customWidth="1"/>
    <col min="3" max="3" width="14" customWidth="1"/>
    <col min="4" max="4" width="15.5546875" customWidth="1"/>
    <col min="5" max="5" width="13.6640625" customWidth="1"/>
    <col min="6" max="6" width="12.77734375" customWidth="1"/>
  </cols>
  <sheetData>
    <row r="1" spans="1:7" x14ac:dyDescent="0.3">
      <c r="A1" t="s">
        <v>0</v>
      </c>
    </row>
    <row r="2" spans="1:7" x14ac:dyDescent="0.3">
      <c r="A2" t="s">
        <v>2</v>
      </c>
    </row>
    <row r="3" spans="1:7" x14ac:dyDescent="0.3">
      <c r="A3" t="s">
        <v>6</v>
      </c>
    </row>
    <row r="5" spans="1:7" x14ac:dyDescent="0.3">
      <c r="B5" s="1" t="s">
        <v>1</v>
      </c>
      <c r="C5" s="1" t="s">
        <v>3</v>
      </c>
      <c r="D5" s="1" t="s">
        <v>4</v>
      </c>
      <c r="E5" s="1" t="s">
        <v>7</v>
      </c>
      <c r="F5" s="1" t="s">
        <v>5</v>
      </c>
    </row>
    <row r="6" spans="1:7" x14ac:dyDescent="0.3">
      <c r="B6">
        <v>1000</v>
      </c>
      <c r="C6">
        <v>0</v>
      </c>
      <c r="D6">
        <v>0</v>
      </c>
      <c r="E6">
        <f>C6*9.81/1000</f>
        <v>0</v>
      </c>
      <c r="F6">
        <f t="shared" ref="F6:F16" si="0">D6*0.1875/1000</f>
        <v>0</v>
      </c>
      <c r="G6">
        <f>B6^2</f>
        <v>1000000</v>
      </c>
    </row>
    <row r="7" spans="1:7" x14ac:dyDescent="0.3">
      <c r="B7">
        <v>1100</v>
      </c>
      <c r="C7">
        <v>57</v>
      </c>
      <c r="D7">
        <v>3.3</v>
      </c>
      <c r="E7">
        <f t="shared" ref="E7:E16" si="1">C7*9.81/1000</f>
        <v>0.55917000000000006</v>
      </c>
      <c r="F7">
        <f t="shared" si="0"/>
        <v>6.1874999999999994E-4</v>
      </c>
      <c r="G7">
        <f t="shared" ref="G7:G16" si="2">B7^2</f>
        <v>1210000</v>
      </c>
    </row>
    <row r="8" spans="1:7" x14ac:dyDescent="0.3">
      <c r="B8">
        <v>1200</v>
      </c>
      <c r="C8">
        <v>110</v>
      </c>
      <c r="D8">
        <v>5.7</v>
      </c>
      <c r="E8">
        <f t="shared" si="1"/>
        <v>1.0791000000000002</v>
      </c>
      <c r="F8">
        <f t="shared" si="0"/>
        <v>1.06875E-3</v>
      </c>
      <c r="G8">
        <f t="shared" si="2"/>
        <v>1440000</v>
      </c>
    </row>
    <row r="9" spans="1:7" x14ac:dyDescent="0.3">
      <c r="B9">
        <v>1300</v>
      </c>
      <c r="C9">
        <v>167</v>
      </c>
      <c r="D9">
        <v>8.4</v>
      </c>
      <c r="E9">
        <f t="shared" si="1"/>
        <v>1.6382699999999999</v>
      </c>
      <c r="F9">
        <f t="shared" si="0"/>
        <v>1.5750000000000002E-3</v>
      </c>
      <c r="G9">
        <f t="shared" si="2"/>
        <v>1690000</v>
      </c>
    </row>
    <row r="10" spans="1:7" x14ac:dyDescent="0.3">
      <c r="B10">
        <v>1400</v>
      </c>
      <c r="C10">
        <v>214</v>
      </c>
      <c r="D10">
        <v>11.1</v>
      </c>
      <c r="E10">
        <f t="shared" si="1"/>
        <v>2.0993400000000002</v>
      </c>
      <c r="F10">
        <f t="shared" si="0"/>
        <v>2.0812499999999998E-3</v>
      </c>
      <c r="G10">
        <f t="shared" si="2"/>
        <v>1960000</v>
      </c>
    </row>
    <row r="11" spans="1:7" x14ac:dyDescent="0.3">
      <c r="B11">
        <v>1500</v>
      </c>
      <c r="C11">
        <v>257</v>
      </c>
      <c r="D11">
        <v>12.3</v>
      </c>
      <c r="E11">
        <f t="shared" si="1"/>
        <v>2.5211700000000001</v>
      </c>
      <c r="F11">
        <f t="shared" si="0"/>
        <v>2.3062500000000001E-3</v>
      </c>
      <c r="G11">
        <f t="shared" si="2"/>
        <v>2250000</v>
      </c>
    </row>
    <row r="12" spans="1:7" x14ac:dyDescent="0.3">
      <c r="B12">
        <v>1600</v>
      </c>
      <c r="C12">
        <v>304</v>
      </c>
      <c r="D12">
        <v>14.4</v>
      </c>
      <c r="E12">
        <f t="shared" si="1"/>
        <v>2.9822400000000004</v>
      </c>
      <c r="F12">
        <f t="shared" si="0"/>
        <v>2.7000000000000001E-3</v>
      </c>
      <c r="G12">
        <f t="shared" si="2"/>
        <v>2560000</v>
      </c>
    </row>
    <row r="13" spans="1:7" x14ac:dyDescent="0.3">
      <c r="B13">
        <v>1700</v>
      </c>
      <c r="C13">
        <v>350</v>
      </c>
      <c r="D13">
        <v>17.600000000000001</v>
      </c>
      <c r="E13">
        <f t="shared" si="1"/>
        <v>3.4335</v>
      </c>
      <c r="F13">
        <f t="shared" si="0"/>
        <v>3.3000000000000004E-3</v>
      </c>
      <c r="G13">
        <f t="shared" si="2"/>
        <v>2890000</v>
      </c>
    </row>
    <row r="14" spans="1:7" x14ac:dyDescent="0.3">
      <c r="B14">
        <v>1800</v>
      </c>
      <c r="C14">
        <v>417</v>
      </c>
      <c r="D14">
        <v>21.4</v>
      </c>
      <c r="E14">
        <f t="shared" si="1"/>
        <v>4.09077</v>
      </c>
      <c r="F14">
        <f t="shared" si="0"/>
        <v>4.0124999999999996E-3</v>
      </c>
      <c r="G14">
        <f t="shared" si="2"/>
        <v>3240000</v>
      </c>
    </row>
    <row r="15" spans="1:7" x14ac:dyDescent="0.3">
      <c r="B15">
        <v>1900</v>
      </c>
      <c r="C15">
        <v>471</v>
      </c>
      <c r="D15">
        <v>23.6</v>
      </c>
      <c r="E15">
        <f t="shared" si="1"/>
        <v>4.6205100000000003</v>
      </c>
      <c r="F15">
        <f t="shared" si="0"/>
        <v>4.425000000000001E-3</v>
      </c>
      <c r="G15">
        <f t="shared" si="2"/>
        <v>3610000</v>
      </c>
    </row>
    <row r="16" spans="1:7" x14ac:dyDescent="0.3">
      <c r="B16">
        <v>2000</v>
      </c>
      <c r="C16">
        <v>535</v>
      </c>
      <c r="D16">
        <v>28</v>
      </c>
      <c r="E16">
        <f t="shared" si="1"/>
        <v>5.2483500000000003</v>
      </c>
      <c r="F16">
        <f t="shared" si="0"/>
        <v>5.2500000000000003E-3</v>
      </c>
      <c r="G16">
        <f t="shared" si="2"/>
        <v>4000000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2018-10-02T04:53:15Z</dcterms:modified>
</cp:coreProperties>
</file>