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uliano\Outros\Auotomação\CODE_Nuclea\"/>
    </mc:Choice>
  </mc:AlternateContent>
  <bookViews>
    <workbookView xWindow="0" yWindow="0" windowWidth="16380" windowHeight="8190" tabRatio="650" activeTab="4"/>
  </bookViews>
  <sheets>
    <sheet name="Versão Template" sheetId="1" r:id="rId1"/>
    <sheet name="Organização" sheetId="2" r:id="rId2"/>
    <sheet name="Gráficos" sheetId="3" r:id="rId3"/>
    <sheet name="Cenários" sheetId="4" r:id="rId4"/>
    <sheet name="RT - Autocomplete" sheetId="5" r:id="rId5"/>
    <sheet name="RT - Navegação" sheetId="7" r:id="rId6"/>
    <sheet name="RT - Carregamento e Desempenho" sheetId="8" r:id="rId7"/>
    <sheet name="RT - Outros" sheetId="9" r:id="rId8"/>
    <sheet name="Ocorrências" sheetId="6" r:id="rId9"/>
  </sheets>
  <definedNames>
    <definedName name="_xlnm._FilterDatabase" localSheetId="8" hidden="1">Ocorrências!$B$2:$S$7</definedName>
    <definedName name="_xlnm._FilterDatabase" localSheetId="4">'RT - Autocomplete'!#REF!</definedName>
    <definedName name="_xlnm._FilterDatabase" localSheetId="5">'RT - Navegação'!#REF!</definedName>
    <definedName name="_xlnm._FilterDatabase" localSheetId="7">'RT - Outros'!#REF!</definedName>
    <definedName name="_xlnm.Print_Area" localSheetId="8">Ocorrências!$B$1:$T$8</definedName>
    <definedName name="_xlnm.Print_Area" localSheetId="1">Organização!$B$1:$G$17</definedName>
    <definedName name="_xlnm.Print_Area" localSheetId="0">'Versão Template'!$B$1:$E$8</definedName>
    <definedName name="Print_Titles_0" localSheetId="4">'RT - Autocomplete'!$2:$12</definedName>
    <definedName name="Print_Titles_0" localSheetId="5">'RT - Navegação'!$2:$11</definedName>
    <definedName name="Print_Titles_0" localSheetId="7">'RT - Outros'!$2:$11</definedName>
    <definedName name="Print_Titles_0_0" localSheetId="4">'RT - Autocomplete'!$2:$12</definedName>
    <definedName name="Print_Titles_0_0" localSheetId="5">'RT - Navegação'!$2:$11</definedName>
    <definedName name="Print_Titles_0_0" localSheetId="7">'RT - Outros'!$2:$11</definedName>
    <definedName name="_xlnm.Print_Titles" localSheetId="4">'RT - Autocomplete'!$2:$12</definedName>
    <definedName name="_xlnm.Print_Titles" localSheetId="5">'RT - Navegação'!$2:$11</definedName>
    <definedName name="_xlnm.Print_Titles" localSheetId="7">'RT - Outros'!$2:$11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5" l="1"/>
  <c r="C13" i="5"/>
  <c r="M3" i="9"/>
  <c r="M3" i="8"/>
  <c r="M3" i="7"/>
  <c r="M3" i="5"/>
  <c r="C19" i="5" l="1"/>
  <c r="B19" i="5"/>
  <c r="C21" i="5"/>
  <c r="B21" i="5"/>
  <c r="C17" i="5"/>
  <c r="B15" i="5"/>
  <c r="B17" i="5"/>
  <c r="C12" i="8" l="1"/>
  <c r="B12" i="8"/>
  <c r="C2" i="4"/>
  <c r="C3" i="4"/>
  <c r="C4" i="4"/>
  <c r="C17" i="9" l="1"/>
  <c r="B17" i="9"/>
  <c r="C12" i="9"/>
  <c r="B12" i="9"/>
  <c r="T10" i="9"/>
  <c r="S10" i="9"/>
  <c r="R10" i="9"/>
  <c r="Q10" i="9"/>
  <c r="P10" i="9"/>
  <c r="O10" i="9"/>
  <c r="N10" i="9"/>
  <c r="K4" i="9" s="1"/>
  <c r="K7" i="9"/>
  <c r="L7" i="9" s="1"/>
  <c r="I7" i="9"/>
  <c r="J7" i="9" s="1"/>
  <c r="G7" i="9"/>
  <c r="H7" i="9" s="1"/>
  <c r="C7" i="9"/>
  <c r="K6" i="9"/>
  <c r="L6" i="9" s="1"/>
  <c r="I6" i="9"/>
  <c r="J6" i="9" s="1"/>
  <c r="G6" i="9"/>
  <c r="H6" i="9" s="1"/>
  <c r="C6" i="9"/>
  <c r="K5" i="9"/>
  <c r="I5" i="9"/>
  <c r="G5" i="9"/>
  <c r="G4" i="9"/>
  <c r="T10" i="8"/>
  <c r="S10" i="8"/>
  <c r="R10" i="8"/>
  <c r="Q10" i="8"/>
  <c r="P10" i="8"/>
  <c r="O10" i="8"/>
  <c r="N10" i="8"/>
  <c r="I4" i="8" s="1"/>
  <c r="K7" i="8"/>
  <c r="L7" i="8" s="1"/>
  <c r="I7" i="8"/>
  <c r="J7" i="8" s="1"/>
  <c r="G7" i="8"/>
  <c r="H7" i="8" s="1"/>
  <c r="C7" i="8"/>
  <c r="K6" i="8"/>
  <c r="L6" i="8" s="1"/>
  <c r="J6" i="8"/>
  <c r="I6" i="8"/>
  <c r="G6" i="8"/>
  <c r="H6" i="8" s="1"/>
  <c r="C6" i="8"/>
  <c r="K5" i="8"/>
  <c r="I5" i="8"/>
  <c r="J5" i="8" s="1"/>
  <c r="G5" i="8"/>
  <c r="H5" i="8" s="1"/>
  <c r="K4" i="8"/>
  <c r="G4" i="8"/>
  <c r="C12" i="7"/>
  <c r="B12" i="7"/>
  <c r="T10" i="7"/>
  <c r="S10" i="7"/>
  <c r="R10" i="7"/>
  <c r="Q10" i="7"/>
  <c r="P10" i="7"/>
  <c r="O10" i="7"/>
  <c r="N10" i="7"/>
  <c r="I4" i="7" s="1"/>
  <c r="K7" i="7"/>
  <c r="L7" i="7" s="1"/>
  <c r="I7" i="7"/>
  <c r="J7" i="7" s="1"/>
  <c r="G7" i="7"/>
  <c r="H7" i="7" s="1"/>
  <c r="C7" i="7"/>
  <c r="K6" i="7"/>
  <c r="L6" i="7" s="1"/>
  <c r="J6" i="7"/>
  <c r="I6" i="7"/>
  <c r="G6" i="7"/>
  <c r="H6" i="7" s="1"/>
  <c r="C6" i="7"/>
  <c r="K5" i="7"/>
  <c r="I5" i="7"/>
  <c r="G5" i="7"/>
  <c r="H5" i="7" s="1"/>
  <c r="K4" i="7"/>
  <c r="G4" i="7"/>
  <c r="B13" i="5"/>
  <c r="V11" i="5"/>
  <c r="U11" i="5"/>
  <c r="T11" i="5"/>
  <c r="S11" i="5"/>
  <c r="R11" i="5"/>
  <c r="Q11" i="5"/>
  <c r="P11" i="5"/>
  <c r="O11" i="5"/>
  <c r="N11" i="5"/>
  <c r="K4" i="5" s="1"/>
  <c r="K8" i="5"/>
  <c r="I8" i="5"/>
  <c r="G8" i="5"/>
  <c r="K7" i="5"/>
  <c r="L7" i="5" s="1"/>
  <c r="I7" i="5"/>
  <c r="J7" i="5" s="1"/>
  <c r="G7" i="5"/>
  <c r="C7" i="5"/>
  <c r="K6" i="5"/>
  <c r="L6" i="5" s="1"/>
  <c r="I6" i="5"/>
  <c r="J6" i="5" s="1"/>
  <c r="G6" i="5"/>
  <c r="C6" i="5"/>
  <c r="K5" i="5"/>
  <c r="K9" i="5" s="1"/>
  <c r="I5" i="5"/>
  <c r="G5" i="5"/>
  <c r="I4" i="5"/>
  <c r="J4" i="5" s="1"/>
  <c r="G4" i="5"/>
  <c r="H8" i="5" s="1"/>
  <c r="C4" i="5"/>
  <c r="B11" i="5" s="1"/>
  <c r="O9" i="4"/>
  <c r="I9" i="4"/>
  <c r="E9" i="4"/>
  <c r="D9" i="4"/>
  <c r="C7" i="4"/>
  <c r="C6" i="4"/>
  <c r="C5" i="4"/>
  <c r="C4" i="9"/>
  <c r="B10" i="9" s="1"/>
  <c r="K8" i="7" l="1"/>
  <c r="L4" i="7" s="1"/>
  <c r="I4" i="9"/>
  <c r="G8" i="9"/>
  <c r="H4" i="9" s="1"/>
  <c r="I8" i="9"/>
  <c r="K8" i="9"/>
  <c r="L4" i="9" s="1"/>
  <c r="K8" i="8"/>
  <c r="L4" i="8" s="1"/>
  <c r="I8" i="7"/>
  <c r="J4" i="7" s="1"/>
  <c r="H4" i="5"/>
  <c r="G9" i="5"/>
  <c r="H6" i="5" s="1"/>
  <c r="I9" i="5"/>
  <c r="J5" i="5" s="1"/>
  <c r="C5" i="5"/>
  <c r="L5" i="5"/>
  <c r="L8" i="5"/>
  <c r="L4" i="5"/>
  <c r="C2" i="5"/>
  <c r="J5" i="7"/>
  <c r="G8" i="8"/>
  <c r="H4" i="8" s="1"/>
  <c r="H5" i="9"/>
  <c r="C3" i="5"/>
  <c r="H7" i="5"/>
  <c r="J8" i="5"/>
  <c r="G8" i="7"/>
  <c r="H4" i="7" s="1"/>
  <c r="L5" i="8"/>
  <c r="I8" i="8"/>
  <c r="J4" i="8" s="1"/>
  <c r="L5" i="7"/>
  <c r="C2" i="8"/>
  <c r="J5" i="9"/>
  <c r="C2" i="7"/>
  <c r="C3" i="8"/>
  <c r="C5" i="8"/>
  <c r="C3" i="7"/>
  <c r="C5" i="7"/>
  <c r="C4" i="8"/>
  <c r="B10" i="8" s="1"/>
  <c r="L5" i="9"/>
  <c r="C4" i="7"/>
  <c r="B10" i="7" s="1"/>
  <c r="C2" i="9"/>
  <c r="C3" i="9"/>
  <c r="C5" i="9"/>
  <c r="H5" i="5" l="1"/>
  <c r="J4" i="9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
</t>
        </r>
      </text>
    </comment>
    <comment ref="C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alteração
</t>
        </r>
      </text>
    </comment>
    <comment ref="D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dia da alteração
</t>
        </r>
      </text>
    </comment>
    <comment ref="E3" authorId="0" shapeId="0">
      <text>
        <r>
          <rPr>
            <sz val="8"/>
            <color rgb="FF000000"/>
            <rFont val="Tahoma"/>
            <family val="2"/>
            <charset val="1"/>
          </rPr>
          <t xml:space="preserve">Breve descrição da alteração realizada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8"/>
            <color rgb="FF000000"/>
            <rFont val="Tahoma"/>
            <family val="2"/>
            <charset val="1"/>
          </rPr>
          <t xml:space="preserve">Versão deste documento e possíveis versões subsequentes
</t>
        </r>
      </text>
    </comment>
    <comment ref="C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criação do documento e data das possiveis alterações
</t>
        </r>
      </text>
    </comment>
    <comment ref="D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criação deste documento e responsável pelas possíveis alterações
</t>
        </r>
      </text>
    </comment>
    <comment ref="E7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 este documento e comentários de possíveis alterações
</t>
        </r>
      </text>
    </comment>
    <comment ref="F7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da aprovação deste documento
</t>
        </r>
      </text>
    </comment>
    <comment ref="G7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pela aprovação deste documento. Geralmente será o responsável pela criação da RF
</t>
        </r>
      </text>
    </comment>
    <comment ref="B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Descrever o Ciclo de teste que esta sendo testado e a porcentagem que se encontra os testes realizados.
</t>
        </r>
      </text>
    </comment>
    <comment ref="C13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
</t>
        </r>
      </text>
    </comment>
    <comment ref="D13" authorId="0" shapeId="0">
      <text>
        <r>
          <rPr>
            <sz val="8"/>
            <color rgb="FF000000"/>
            <rFont val="Tahoma"/>
            <family val="2"/>
            <charset val="1"/>
          </rPr>
          <t xml:space="preserve">Responsável pelo teste
</t>
        </r>
      </text>
    </comment>
    <comment ref="E13" authorId="0" shapeId="0">
      <text>
        <r>
          <rPr>
            <sz val="8"/>
            <color rgb="FF000000"/>
            <rFont val="Tahoma"/>
            <family val="2"/>
            <charset val="1"/>
          </rPr>
          <t xml:space="preserve">Comentários referentes aos testes e motivo caso o teste não tenha sido executado no prazo determinado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2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2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2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2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2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2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2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2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2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8"/>
            <color rgb="FF000000"/>
            <rFont val="Tahoma"/>
            <family val="2"/>
            <charset val="1"/>
          </rPr>
          <t>Numeros criados na planilha Cenários referentes ao Roteiro de Teste</t>
        </r>
      </text>
    </comment>
    <comment ref="C11" authorId="0" shapeId="0">
      <text>
        <r>
          <rPr>
            <sz val="8"/>
            <color rgb="FF000000"/>
            <rFont val="Tahoma"/>
            <family val="2"/>
            <charset val="1"/>
          </rPr>
          <t>Descrições criadas na pasta Cenário referente ao Cenários de Teste</t>
        </r>
      </text>
    </comment>
    <comment ref="D11" authorId="0" shapeId="0">
      <text>
        <r>
          <rPr>
            <sz val="8"/>
            <color rgb="FF000000"/>
            <rFont val="Tahoma"/>
            <family val="2"/>
            <charset val="1"/>
          </rPr>
          <t>Numeros de Casos de Teste. Este numero é sequencial</t>
        </r>
      </text>
    </comment>
    <comment ref="E11" authorId="0" shapeId="0">
      <text>
        <r>
          <rPr>
            <sz val="8"/>
            <color rgb="FF000000"/>
            <rFont val="Tahoma"/>
            <family val="2"/>
            <charset val="1"/>
          </rPr>
          <t>Descrição detalhada da ação a ser realizada pelo sistema, incluindo campos e entidades relevantes.
Verificar nos documentos de Declaração de Escopo Funcional e Casos de Uso.</t>
        </r>
      </text>
    </comment>
    <comment ref="I11" authorId="0" shapeId="0">
      <text>
        <r>
          <rPr>
            <sz val="8"/>
            <color rgb="FF000000"/>
            <rFont val="Tahoma"/>
            <family val="2"/>
            <charset val="1"/>
          </rPr>
          <t xml:space="preserve">Toda e qualquer informação que se ache necessária para a efetiva realização do caso de teste.
</t>
        </r>
      </text>
    </comment>
    <comment ref="L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Descrição detalhada da ação a ser realizada pelo sistema, incluindo campos e entidades relevantes.
Verificar nos documentos Declaração de Escopo Funcional e Casos de Uso.
</t>
        </r>
      </text>
    </comment>
    <comment ref="N11" authorId="0" shapeId="0">
      <text>
        <r>
          <rPr>
            <sz val="8"/>
            <color rgb="FF000000"/>
            <rFont val="Tahoma"/>
            <family val="2"/>
            <charset val="1"/>
          </rPr>
          <t>Preencher com o nome da pessoa que realizou os testes.</t>
        </r>
      </text>
    </comment>
    <comment ref="O11" authorId="0" shapeId="0">
      <text>
        <r>
          <rPr>
            <sz val="8"/>
            <color rgb="FF000000"/>
            <rFont val="Tahoma"/>
            <family val="2"/>
            <charset val="1"/>
          </rPr>
          <t>Data do Teste no Ciclo I</t>
        </r>
      </text>
    </comment>
    <comment ref="P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Q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
</t>
        </r>
      </text>
    </comment>
    <comment ref="R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  <comment ref="S11" authorId="0" shapeId="0">
      <text>
        <r>
          <rPr>
            <sz val="8"/>
            <color rgb="FF000000"/>
            <rFont val="Tahoma"/>
            <family val="2"/>
            <charset val="1"/>
          </rPr>
          <t xml:space="preserve">Data do Teste no Ciclo III
</t>
        </r>
      </text>
    </comment>
    <comment ref="T11" authorId="0" shapeId="0">
      <text>
        <r>
          <rPr>
            <b/>
            <sz val="8"/>
            <color rgb="FF000000"/>
            <rFont val="Tahoma"/>
            <family val="2"/>
            <charset val="1"/>
          </rPr>
          <t>OK</t>
        </r>
        <r>
          <rPr>
            <sz val="8"/>
            <color rgb="FF000000"/>
            <rFont val="Tahoma"/>
            <family val="2"/>
            <charset val="1"/>
          </rPr>
          <t xml:space="preserve"> - Teste Passou
</t>
        </r>
        <r>
          <rPr>
            <b/>
            <sz val="8"/>
            <color rgb="FF000000"/>
            <rFont val="Tahoma"/>
            <family val="2"/>
            <charset val="1"/>
          </rPr>
          <t>F</t>
        </r>
        <r>
          <rPr>
            <sz val="8"/>
            <color rgb="FF000000"/>
            <rFont val="Tahoma"/>
            <family val="2"/>
            <charset val="1"/>
          </rPr>
          <t xml:space="preserve"> - Teste Falhou</t>
        </r>
      </text>
    </comment>
  </commentList>
</comments>
</file>

<file path=xl/sharedStrings.xml><?xml version="1.0" encoding="utf-8"?>
<sst xmlns="http://schemas.openxmlformats.org/spreadsheetml/2006/main" count="516" uniqueCount="239">
  <si>
    <t>CONTROLE DE VERSÕES DO TEMPLATE</t>
  </si>
  <si>
    <t>Histórico de Alterações</t>
  </si>
  <si>
    <t>Versão</t>
  </si>
  <si>
    <t>Autor</t>
  </si>
  <si>
    <t>Data</t>
  </si>
  <si>
    <t>Comentário</t>
  </si>
  <si>
    <t>1.0</t>
  </si>
  <si>
    <t>Juliano J. Vilar</t>
  </si>
  <si>
    <t>Versão inicial - Sprint 06</t>
  </si>
  <si>
    <t>1.1</t>
  </si>
  <si>
    <t>Revisão da Planilha de Teste e inclusão de melhorias.</t>
  </si>
  <si>
    <t>1.2</t>
  </si>
  <si>
    <t>Atualização das orientações</t>
  </si>
  <si>
    <t>2.0</t>
  </si>
  <si>
    <t>ORGANIZAÇÃO DO PROJETO DE TESTE</t>
  </si>
  <si>
    <t xml:space="preserve">Nome do Cliente: </t>
  </si>
  <si>
    <t>Nome do Projeto:</t>
  </si>
  <si>
    <t>Módulo do Sistema:</t>
  </si>
  <si>
    <t>Sprint:</t>
  </si>
  <si>
    <t>Histórico da Elaboração do Projeto de Teste</t>
  </si>
  <si>
    <t>Revisão / Aprovação</t>
  </si>
  <si>
    <t>Responsável</t>
  </si>
  <si>
    <t>Histórico da Execução do Projeto de Teste</t>
  </si>
  <si>
    <t>Ciclo de Teste 
Conclusão (%)</t>
  </si>
  <si>
    <t>54</t>
  </si>
  <si>
    <t>Cliente:</t>
  </si>
  <si>
    <t>Projeto:</t>
  </si>
  <si>
    <t>Sigla:</t>
  </si>
  <si>
    <t>Autor:</t>
  </si>
  <si>
    <t>Data Criação:</t>
  </si>
  <si>
    <t>Ult. Alteração:</t>
  </si>
  <si>
    <t>DESCRIÇÃO DOS CENÁRIOS / REQUISITOS</t>
  </si>
  <si>
    <t>Roteiro 
de Teste</t>
  </si>
  <si>
    <t>Técnica de Teste</t>
  </si>
  <si>
    <t>Identificador</t>
  </si>
  <si>
    <t>Cenário</t>
  </si>
  <si>
    <t>Sub Cenário</t>
  </si>
  <si>
    <t>Objetivo do Cenário de Teste</t>
  </si>
  <si>
    <t>Cx-Preta</t>
  </si>
  <si>
    <t>CEN - 1.1.10</t>
  </si>
  <si>
    <t>N/A</t>
  </si>
  <si>
    <t>CEN - 1.1.20</t>
  </si>
  <si>
    <t>CEN - 1.1.30</t>
  </si>
  <si>
    <t>CEN - 1.1.40</t>
  </si>
  <si>
    <t>SIM</t>
  </si>
  <si>
    <t>CEN - 1.1.50</t>
  </si>
  <si>
    <t>CEN - 1.1.60</t>
  </si>
  <si>
    <t>CEN - 1.1.70</t>
  </si>
  <si>
    <t>CEN - 1.1.80</t>
  </si>
  <si>
    <t>CEN - 1.1.90</t>
  </si>
  <si>
    <t>CEN - 1.1.100</t>
  </si>
  <si>
    <t>CEN - 1.2.10</t>
  </si>
  <si>
    <t>CEN - 1.2.20</t>
  </si>
  <si>
    <t>CEN - 1.2.30</t>
  </si>
  <si>
    <t>CEN - 1.2.40</t>
  </si>
  <si>
    <t>CEN - 1.2.50</t>
  </si>
  <si>
    <t>CEN - 1.2.60</t>
  </si>
  <si>
    <t>CEN - 1.3.10</t>
  </si>
  <si>
    <t>CEN - 1.3.20</t>
  </si>
  <si>
    <t>CEN - 1.3.30</t>
  </si>
  <si>
    <t>CEN - 1.3.40</t>
  </si>
  <si>
    <t>CEN - 1.3.50</t>
  </si>
  <si>
    <t>CEN - 1.3.60</t>
  </si>
  <si>
    <t>CEN - 1.4.10</t>
  </si>
  <si>
    <t>CEN - 1.4.20</t>
  </si>
  <si>
    <t>CEN - 1.4.30</t>
  </si>
  <si>
    <t>CEN - 1.4.40</t>
  </si>
  <si>
    <t>CEN - 1.4.50</t>
  </si>
  <si>
    <t>Cobertura dos Testes</t>
  </si>
  <si>
    <t>OBSERVAÇÕES</t>
  </si>
  <si>
    <t>CICLO</t>
  </si>
  <si>
    <t>I</t>
  </si>
  <si>
    <t>II</t>
  </si>
  <si>
    <t>III</t>
  </si>
  <si>
    <t>Total de Testes</t>
  </si>
  <si>
    <t>Acertos em relação ao Realizado</t>
  </si>
  <si>
    <t>Falhas em relação ao Realizado</t>
  </si>
  <si>
    <t>Bloqueados</t>
  </si>
  <si>
    <t>Não Executados</t>
  </si>
  <si>
    <t>Realizado</t>
  </si>
  <si>
    <t>RT - REUNIÃO DE INFRAESTRUTURA</t>
  </si>
  <si>
    <t>Nro Cenário</t>
  </si>
  <si>
    <t>Cenários de Teste</t>
  </si>
  <si>
    <t>Nro C.T.</t>
  </si>
  <si>
    <t>Caso de Teste</t>
  </si>
  <si>
    <t>Pré-Requisito</t>
  </si>
  <si>
    <t>Resultado Esperado</t>
  </si>
  <si>
    <t>Testador</t>
  </si>
  <si>
    <t>Ciclo I</t>
  </si>
  <si>
    <t>Ciclo II</t>
  </si>
  <si>
    <t>Ciclo III</t>
  </si>
  <si>
    <t>CT-0001</t>
  </si>
  <si>
    <t>Juliano V.</t>
  </si>
  <si>
    <t>Passou</t>
  </si>
  <si>
    <t>CT-0002</t>
  </si>
  <si>
    <t>Falhou</t>
  </si>
  <si>
    <t>CT-0003</t>
  </si>
  <si>
    <t>Inconformidade</t>
  </si>
  <si>
    <t>CT-0004</t>
  </si>
  <si>
    <t>Impedimento</t>
  </si>
  <si>
    <t>CT-0005</t>
  </si>
  <si>
    <t>Bloqueado</t>
  </si>
  <si>
    <t>CT-0006</t>
  </si>
  <si>
    <t>Cancelado</t>
  </si>
  <si>
    <t>CT-0007</t>
  </si>
  <si>
    <t>Sugestão</t>
  </si>
  <si>
    <t>CT-0008</t>
  </si>
  <si>
    <t>CT-0009</t>
  </si>
  <si>
    <t>CT-0010</t>
  </si>
  <si>
    <t>Descrição dos Problemas encontrados</t>
  </si>
  <si>
    <t>Data Ocorrência</t>
  </si>
  <si>
    <t>Roteiro 
de Testes</t>
  </si>
  <si>
    <t>Cenário 
Teste</t>
  </si>
  <si>
    <t>Ocorrência</t>
  </si>
  <si>
    <t>Observações</t>
  </si>
  <si>
    <t>Status</t>
  </si>
  <si>
    <t>Ocorreu em 
qual Sprint</t>
  </si>
  <si>
    <t>Data Correção</t>
  </si>
  <si>
    <t>Data 
Reteste</t>
  </si>
  <si>
    <t>Solução em
qual Sprint</t>
  </si>
  <si>
    <t>Jira
S/N</t>
  </si>
  <si>
    <t>Nº JIRA</t>
  </si>
  <si>
    <t>Resultado
Reteste</t>
  </si>
  <si>
    <t>Evidência
(Sim/Não)</t>
  </si>
  <si>
    <t>Tipo da Ocorrência</t>
  </si>
  <si>
    <t>Severidade</t>
  </si>
  <si>
    <t>T2 - Inconformidade</t>
  </si>
  <si>
    <t>S2 - Média</t>
  </si>
  <si>
    <t>A- Aberto</t>
  </si>
  <si>
    <t>P - Passou</t>
  </si>
  <si>
    <t>T1 - Erro</t>
  </si>
  <si>
    <t>S1 - Alta</t>
  </si>
  <si>
    <t>C- Corrigido</t>
  </si>
  <si>
    <t>F - Falhou</t>
  </si>
  <si>
    <t>R- Reteste</t>
  </si>
  <si>
    <t>R - Reincidência</t>
  </si>
  <si>
    <t>S3 - Baixa</t>
  </si>
  <si>
    <t>RT - Reunião Trabalho- Infra</t>
  </si>
  <si>
    <t>N - Não se Aplica</t>
  </si>
  <si>
    <t>C - Cancelado</t>
  </si>
  <si>
    <t>T3 - Sugestão</t>
  </si>
  <si>
    <t>RT - Reunião Entrada - Infra</t>
  </si>
  <si>
    <t>S - Assim Mesmo</t>
  </si>
  <si>
    <t>D - Não acontece mais</t>
  </si>
  <si>
    <t>T6 - Pendência</t>
  </si>
  <si>
    <t>RT - Reunião Solução - Infra</t>
  </si>
  <si>
    <t>F - Fechado</t>
  </si>
  <si>
    <t>N - N/A</t>
  </si>
  <si>
    <t>RT - Gestão Demandas - Infra</t>
  </si>
  <si>
    <t>X - Cancelado</t>
  </si>
  <si>
    <t>T5 - Melhoria</t>
  </si>
  <si>
    <t>RT - Arquitetura Soluções</t>
  </si>
  <si>
    <t>M - Melhoria Futura</t>
  </si>
  <si>
    <t>T4 - Dúvida</t>
  </si>
  <si>
    <t>E - Em Análise</t>
  </si>
  <si>
    <t>Arquitetura dos Testes Comitê</t>
  </si>
  <si>
    <t>RT - REUNIÃO DE ENTRADA DE DEMANDAS</t>
  </si>
  <si>
    <t>RT - GESTÃO DE DEMANDAS</t>
  </si>
  <si>
    <t>RT - REUNIÃO DE SOLUÇÃO DE INFRAESTRUTURA</t>
  </si>
  <si>
    <t>Nuclea</t>
  </si>
  <si>
    <t>CODE GROUP</t>
  </si>
  <si>
    <t>Página inicial da www.amazon.com.br</t>
  </si>
  <si>
    <t>Análise e levantamento dos requisitos.</t>
  </si>
  <si>
    <t>Sprint 1</t>
  </si>
  <si>
    <t>Sprint 2</t>
  </si>
  <si>
    <t>Sprint 3</t>
  </si>
  <si>
    <t>Sprint 4</t>
  </si>
  <si>
    <t>Sprint 5</t>
  </si>
  <si>
    <t>Sugestões de Pesquisa (Autocomplete)</t>
  </si>
  <si>
    <t>Menu de Navegação</t>
  </si>
  <si>
    <t>Carregamento e Desempenho</t>
  </si>
  <si>
    <t>RT-Autocomplete</t>
  </si>
  <si>
    <t>RT-Navegação</t>
  </si>
  <si>
    <t>RT-Carregamento e Desempenho</t>
  </si>
  <si>
    <t>Outros</t>
  </si>
  <si>
    <r>
      <t xml:space="preserve">Você foi designado para garantir a qualidade da página inicial da </t>
    </r>
    <r>
      <rPr>
        <b/>
        <sz val="10"/>
        <rFont val="Tahoma"/>
        <family val="2"/>
      </rPr>
      <t>www.amazon.com.br</t>
    </r>
    <r>
      <rPr>
        <sz val="10"/>
        <rFont val="Tahoma"/>
        <family val="2"/>
      </rPr>
      <t xml:space="preserve">, um dos sites de e-commerce mais acessados do mundo. 
Sua tarefa envolve testar a funcionalidade, usabilidade, desempenho e segurança da página inicial.
</t>
    </r>
    <r>
      <rPr>
        <b/>
        <sz val="10"/>
        <rFont val="Tahoma"/>
        <family val="2"/>
      </rPr>
      <t>ESPECIFICAÇÕES DO SISTEMA</t>
    </r>
    <r>
      <rPr>
        <sz val="10"/>
        <rFont val="Tahoma"/>
        <family val="2"/>
      </rPr>
      <t xml:space="preserve">
1. Sugestões de Pesquisa </t>
    </r>
    <r>
      <rPr>
        <b/>
        <sz val="10"/>
        <rFont val="Tahoma"/>
        <family val="2"/>
      </rPr>
      <t>(Autocomplete)</t>
    </r>
    <r>
      <rPr>
        <sz val="10"/>
        <rFont val="Tahoma"/>
        <family val="2"/>
      </rPr>
      <t xml:space="preserve">: À medida que o usuário digita na barra de pesquisa, o sistema deve sugerir resultados relacionados (autocomplete).
2. Menu de Navegação: O menu deve ser responsivo e funcionar corretamente em diferentes tamanhos de tela </t>
    </r>
    <r>
      <rPr>
        <b/>
        <sz val="10"/>
        <rFont val="Tahoma"/>
        <family val="2"/>
      </rPr>
      <t>(desktop, tablet, celular)</t>
    </r>
    <r>
      <rPr>
        <sz val="10"/>
        <rFont val="Tahoma"/>
        <family val="2"/>
      </rPr>
      <t>.
3. Carregamento e Desempenho: A página inicial deve carregar rapidamente em diferentes navegadores e dispositivos.</t>
    </r>
  </si>
  <si>
    <t>Iniciar um brower de sua escolha edigitar na barra de endereços "www.amazon.com.br".</t>
  </si>
  <si>
    <t>Verificar a apresentação da página da Amazon.</t>
  </si>
  <si>
    <t>Página principal da Amazon</t>
  </si>
  <si>
    <t>Todos os departamentos</t>
  </si>
  <si>
    <t>Verificar a apresentação de opções de pesquisa apresentadas pelo sistema.</t>
  </si>
  <si>
    <t>Verificar apresentação do campo de pesquisa na página.</t>
  </si>
  <si>
    <t>Verificar a apresentação do campo na página da Amazon.</t>
  </si>
  <si>
    <t>Digitar o caractere "a" no campo de pesquisa.</t>
  </si>
  <si>
    <t>Verificar a apresentação de opções de pesquisa apresentadas pelo sistema iniciados com a letra "a".</t>
  </si>
  <si>
    <t>Digitar a palavra "casa" no campo de pesquisa.</t>
  </si>
  <si>
    <t>Verificar a apresentação de opções de pesquisa apresentadas pelo sistema iniciados com a letra "cassa".</t>
  </si>
  <si>
    <t>Verificar a apresentação de opções de pesquisa apresentadas pelo sistema iniciados com a letra "a" pertencentes ao departamento selecionado.</t>
  </si>
  <si>
    <t>Verificar o comportamento do sistema, se o campo de pesquisa foi atualizado com o nome do item posicionado com a seta.</t>
  </si>
  <si>
    <t>Verificar se o sistema irá realizar as pesquisar somete sobre o item selecionado.</t>
  </si>
  <si>
    <t>Automatizavel?</t>
  </si>
  <si>
    <t>Pesquisa com caracteres únicos tipo "a" no campo de pesquisa.</t>
  </si>
  <si>
    <t>Pesquisa com palavras inteiras tipo "casa" no campo de pesquisa.</t>
  </si>
  <si>
    <t>Usabilidade</t>
  </si>
  <si>
    <t>Desempenho</t>
  </si>
  <si>
    <t>Finalizar a pesquisa teclando "Enter" ou clicando na "Lupa" do campo de pesquisa.</t>
  </si>
  <si>
    <t>Verificar o comportamento do sistema, se o resultado retornado da pesquisa corresponde.</t>
  </si>
  <si>
    <t>Verificar apresentação dos itens horizontais de menu na página.</t>
  </si>
  <si>
    <t>Verificar a apresentação dos itens horizontais de menu na página da Amazon.</t>
  </si>
  <si>
    <t>Navegação</t>
  </si>
  <si>
    <t>Clicar nos itens horizontais de menu apresentados.</t>
  </si>
  <si>
    <t>Verificar a navegação para o item selecionado.</t>
  </si>
  <si>
    <t>Utilizar um PCDesktop e acessar a página da Amazon.com.br</t>
  </si>
  <si>
    <t>Utilizar um Tablet e acessar a página da Amazon.com.br</t>
  </si>
  <si>
    <t>Utilizar um Celular e acessar a página da Amazon.com.br</t>
  </si>
  <si>
    <t>Verificar a apresentação e funcinalidade da página da Amazon.</t>
  </si>
  <si>
    <t>Abrir a página "www.amazon.com.br" no brower "FireFox".</t>
  </si>
  <si>
    <t>Verificar o tempo de carregamento da página da Amazon.</t>
  </si>
  <si>
    <t>Abrir a página "www.amazon.com.br" no brower "Chrome".</t>
  </si>
  <si>
    <t>Abrir a página "www.amazon.com.br" no brower "Chrome Canary".</t>
  </si>
  <si>
    <t>Abrir a página "www.amazon.com.br" no brower "Opera".</t>
  </si>
  <si>
    <t>Abrir a página "www.amazon.com.br" no brower "Edge".</t>
  </si>
  <si>
    <t>Abrir a página "www.amazon.com.br" no brower "Safari".</t>
  </si>
  <si>
    <t xml:space="preserve">Carregamento da página da Amazon </t>
  </si>
  <si>
    <t>Acessar a página "www.amazon.com.br".</t>
  </si>
  <si>
    <t>Verificar o acesso à página da Amazon.com.br.</t>
  </si>
  <si>
    <t>Na barra de endereços do brower digitar "Amazon.com.br" e teclar "Enter".</t>
  </si>
  <si>
    <t>Ter Internet</t>
  </si>
  <si>
    <t>A página da "Amazon.com.br" deve ser apresentada.</t>
  </si>
  <si>
    <t>Selecionar Deparamento específico</t>
  </si>
  <si>
    <t>Validar Campo de Pesquisa.</t>
  </si>
  <si>
    <t>Verificar a apresentação do campo de pesquisa na página principal.</t>
  </si>
  <si>
    <t>O campo de pesquisa deve estar visível e habilitado para uso.</t>
  </si>
  <si>
    <t xml:space="preserve">Seleção de departamento </t>
  </si>
  <si>
    <t>Selecionar um departamento na lista de opções</t>
  </si>
  <si>
    <t>O campo de pesquisa deve possuir uma lista de opções para seleção</t>
  </si>
  <si>
    <t>Teclas de navegação.</t>
  </si>
  <si>
    <t>Utilizar as setas do teclado para seleção de uma opção as lista de sugestões apresentada pelo sistema.</t>
  </si>
  <si>
    <t>O sistema deve permitir a navegação com as setas do teclado para seleção de sugestão apresentada pelo sistema.</t>
  </si>
  <si>
    <t>Selecionar o departamento "Pet Pop" na lista de opções</t>
  </si>
  <si>
    <t>A opção deve estar presente na lista para seleção</t>
  </si>
  <si>
    <t>Autocomplete</t>
  </si>
  <si>
    <t>CT-0011</t>
  </si>
  <si>
    <t>CT-0012</t>
  </si>
  <si>
    <t xml:space="preserve">Pesquisa com caracteres </t>
  </si>
  <si>
    <t>Pesquisa com palavras</t>
  </si>
  <si>
    <t>Verificar a apresentação de sugestões para seleção apresentadas pelo sistema.</t>
  </si>
  <si>
    <t>Verificar as sugestões apresentadas pelo sistema iniciados com a letra "a".</t>
  </si>
  <si>
    <t>Verificar as sugestões apresentadas pelo sistema iniciados com a palavra "casa".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</si>
</sst>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/yy;@"/>
  </numFmts>
  <fonts count="33" x14ac:knownFonts="1">
    <font>
      <sz val="10"/>
      <name val="Arial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  <font>
      <b/>
      <sz val="10"/>
      <color rgb="FFFFFFFF"/>
      <name val="Tahoma"/>
      <family val="2"/>
      <charset val="1"/>
    </font>
    <font>
      <b/>
      <sz val="8"/>
      <name val="Tahoma"/>
      <family val="2"/>
      <charset val="1"/>
    </font>
    <font>
      <sz val="8"/>
      <color rgb="FF000000"/>
      <name val="Tahoma"/>
      <family val="2"/>
      <charset val="1"/>
    </font>
    <font>
      <b/>
      <sz val="10"/>
      <name val="Tahoma"/>
      <family val="2"/>
      <charset val="1"/>
    </font>
    <font>
      <sz val="10"/>
      <color rgb="FF000080"/>
      <name val="Tahoma"/>
      <family val="2"/>
      <charset val="1"/>
    </font>
    <font>
      <b/>
      <sz val="10"/>
      <color rgb="FF000080"/>
      <name val="Tahoma"/>
      <family val="2"/>
      <charset val="1"/>
    </font>
    <font>
      <u/>
      <sz val="10"/>
      <name val="Arial"/>
      <family val="2"/>
      <charset val="1"/>
    </font>
    <font>
      <b/>
      <sz val="26"/>
      <color rgb="FFFFFFFF"/>
      <name val="Tahoma"/>
      <family val="2"/>
      <charset val="1"/>
    </font>
    <font>
      <b/>
      <sz val="10"/>
      <name val="Arial"/>
      <family val="2"/>
      <charset val="1"/>
    </font>
    <font>
      <b/>
      <i/>
      <sz val="8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name val="Verdana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Tahoma"/>
      <family val="2"/>
      <charset val="1"/>
    </font>
    <font>
      <b/>
      <sz val="8"/>
      <color rgb="FF000000"/>
      <name val="Tahoma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/>
      <sz val="14"/>
      <color rgb="FFFFFFFF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theme="1"/>
      <name val="Tahoma"/>
      <family val="2"/>
      <charset val="1"/>
    </font>
    <font>
      <sz val="10"/>
      <color theme="1"/>
      <name val="Arial"/>
      <family val="2"/>
    </font>
    <font>
      <sz val="10"/>
      <name val="Tahoma"/>
      <family val="2"/>
    </font>
    <font>
      <b/>
      <sz val="1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33399"/>
        <bgColor rgb="FF404040"/>
      </patternFill>
    </fill>
    <fill>
      <patternFill patternType="solid">
        <fgColor rgb="FF00CCFF"/>
        <bgColor rgb="FF33CCCC"/>
      </patternFill>
    </fill>
    <fill>
      <patternFill patternType="solid">
        <fgColor rgb="FF99CCFF"/>
        <bgColor rgb="FFBFBFBF"/>
      </patternFill>
    </fill>
    <fill>
      <patternFill patternType="solid">
        <fgColor rgb="FF33CCCC"/>
        <bgColor rgb="FF00CCFF"/>
      </patternFill>
    </fill>
    <fill>
      <patternFill patternType="solid">
        <fgColor rgb="FF008080"/>
        <bgColor rgb="FF008080"/>
      </patternFill>
    </fill>
    <fill>
      <patternFill patternType="solid">
        <fgColor rgb="FFCCFFFF"/>
        <bgColor rgb="FFCCFFFF"/>
      </patternFill>
    </fill>
    <fill>
      <patternFill patternType="solid">
        <fgColor rgb="FFFFCC00"/>
        <bgColor rgb="FFFFC000"/>
      </patternFill>
    </fill>
    <fill>
      <patternFill patternType="solid">
        <fgColor rgb="FFFFFF99"/>
        <bgColor rgb="FFF2F2F2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</fills>
  <borders count="7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9" fontId="26" fillId="0" borderId="0" applyBorder="0" applyProtection="0"/>
    <xf numFmtId="0" fontId="18" fillId="0" borderId="0" applyBorder="0" applyProtection="0"/>
    <xf numFmtId="0" fontId="1" fillId="0" borderId="0"/>
  </cellStyleXfs>
  <cellXfs count="2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/>
    <xf numFmtId="0" fontId="2" fillId="5" borderId="12" xfId="0" applyFont="1" applyFill="1" applyBorder="1"/>
    <xf numFmtId="0" fontId="2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right" vertical="top" wrapText="1"/>
    </xf>
    <xf numFmtId="0" fontId="7" fillId="5" borderId="0" xfId="0" applyFont="1" applyFill="1" applyBorder="1" applyAlignment="1"/>
    <xf numFmtId="0" fontId="8" fillId="5" borderId="0" xfId="0" applyFont="1" applyFill="1" applyBorder="1" applyAlignment="1"/>
    <xf numFmtId="0" fontId="2" fillId="5" borderId="13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vertical="top" wrapText="1"/>
    </xf>
    <xf numFmtId="0" fontId="2" fillId="5" borderId="0" xfId="0" applyFont="1" applyFill="1" applyBorder="1" applyAlignment="1"/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top" wrapText="1"/>
    </xf>
    <xf numFmtId="164" fontId="2" fillId="0" borderId="7" xfId="0" applyNumberFormat="1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2" xfId="0" applyFont="1" applyBorder="1"/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left" vertical="top" wrapText="1"/>
    </xf>
    <xf numFmtId="0" fontId="9" fillId="11" borderId="0" xfId="0" applyFont="1" applyFill="1"/>
    <xf numFmtId="0" fontId="0" fillId="11" borderId="0" xfId="0" applyFill="1"/>
    <xf numFmtId="0" fontId="9" fillId="0" borderId="0" xfId="0" applyFont="1"/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center"/>
    </xf>
    <xf numFmtId="0" fontId="6" fillId="12" borderId="27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0" xfId="0" applyBorder="1" applyAlignment="1" applyProtection="1">
      <alignment horizontal="center" vertical="center" readingOrder="1"/>
    </xf>
    <xf numFmtId="0" fontId="6" fillId="5" borderId="33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49" fontId="1" fillId="0" borderId="36" xfId="0" applyNumberFormat="1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0" fillId="0" borderId="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left" vertical="center"/>
      <protection locked="0"/>
    </xf>
    <xf numFmtId="0" fontId="11" fillId="0" borderId="39" xfId="0" applyFont="1" applyBorder="1" applyAlignment="1" applyProtection="1">
      <alignment horizontal="left" vertical="center"/>
      <protection locked="0"/>
    </xf>
    <xf numFmtId="0" fontId="11" fillId="0" borderId="40" xfId="0" applyFont="1" applyBorder="1" applyAlignment="1" applyProtection="1">
      <alignment horizontal="left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0" xfId="0" applyBorder="1" applyProtection="1"/>
    <xf numFmtId="0" fontId="0" fillId="0" borderId="0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justify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  <xf numFmtId="0" fontId="1" fillId="0" borderId="0" xfId="0" applyFont="1" applyProtection="1"/>
    <xf numFmtId="0" fontId="6" fillId="12" borderId="42" xfId="0" applyFont="1" applyFill="1" applyBorder="1" applyAlignment="1" applyProtection="1">
      <alignment horizontal="left"/>
    </xf>
    <xf numFmtId="0" fontId="13" fillId="0" borderId="0" xfId="0" applyFont="1" applyProtection="1"/>
    <xf numFmtId="0" fontId="6" fillId="12" borderId="44" xfId="0" applyFont="1" applyFill="1" applyBorder="1" applyAlignment="1" applyProtection="1">
      <alignment horizontal="left"/>
    </xf>
    <xf numFmtId="0" fontId="11" fillId="4" borderId="46" xfId="0" applyFont="1" applyFill="1" applyBorder="1" applyAlignment="1" applyProtection="1">
      <alignment vertical="center"/>
    </xf>
    <xf numFmtId="0" fontId="1" fillId="0" borderId="47" xfId="0" applyFont="1" applyBorder="1" applyAlignment="1" applyProtection="1">
      <alignment horizontal="left" vertical="top" wrapText="1"/>
    </xf>
    <xf numFmtId="0" fontId="1" fillId="0" borderId="48" xfId="0" applyFont="1" applyBorder="1" applyAlignment="1" applyProtection="1">
      <alignment horizontal="center" vertical="center" wrapText="1"/>
    </xf>
    <xf numFmtId="9" fontId="1" fillId="0" borderId="49" xfId="1" applyFont="1" applyBorder="1" applyAlignment="1" applyProtection="1">
      <alignment horizontal="center" vertical="center"/>
    </xf>
    <xf numFmtId="9" fontId="1" fillId="0" borderId="50" xfId="1" applyFont="1" applyBorder="1" applyAlignment="1" applyProtection="1">
      <alignment horizontal="center" vertical="center"/>
    </xf>
    <xf numFmtId="0" fontId="0" fillId="0" borderId="47" xfId="0" applyFont="1" applyBorder="1" applyAlignment="1" applyProtection="1">
      <alignment horizontal="left" vertical="top" wrapText="1"/>
    </xf>
    <xf numFmtId="0" fontId="1" fillId="0" borderId="51" xfId="0" applyFont="1" applyBorder="1" applyAlignment="1" applyProtection="1">
      <alignment horizontal="center" vertical="center" wrapText="1"/>
    </xf>
    <xf numFmtId="0" fontId="6" fillId="12" borderId="52" xfId="0" applyFont="1" applyFill="1" applyBorder="1" applyAlignment="1" applyProtection="1">
      <alignment horizontal="left"/>
    </xf>
    <xf numFmtId="0" fontId="1" fillId="0" borderId="54" xfId="0" applyFont="1" applyBorder="1" applyAlignment="1" applyProtection="1">
      <alignment horizontal="left" vertical="top" wrapText="1"/>
    </xf>
    <xf numFmtId="0" fontId="6" fillId="12" borderId="29" xfId="0" applyFont="1" applyFill="1" applyBorder="1" applyAlignment="1" applyProtection="1">
      <alignment horizontal="left"/>
    </xf>
    <xf numFmtId="165" fontId="11" fillId="12" borderId="30" xfId="0" applyNumberFormat="1" applyFont="1" applyFill="1" applyBorder="1" applyAlignment="1" applyProtection="1">
      <alignment horizontal="left" vertical="center"/>
    </xf>
    <xf numFmtId="0" fontId="1" fillId="0" borderId="55" xfId="0" applyFont="1" applyBorder="1" applyAlignment="1" applyProtection="1">
      <alignment horizontal="left" vertical="top" wrapText="1"/>
    </xf>
    <xf numFmtId="0" fontId="1" fillId="0" borderId="56" xfId="0" applyFont="1" applyBorder="1" applyAlignment="1" applyProtection="1">
      <alignment horizontal="center" vertical="center" wrapText="1"/>
    </xf>
    <xf numFmtId="9" fontId="1" fillId="0" borderId="57" xfId="1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/>
    </xf>
    <xf numFmtId="0" fontId="11" fillId="5" borderId="60" xfId="0" applyFont="1" applyFill="1" applyBorder="1" applyAlignment="1" applyProtection="1">
      <alignment horizontal="center"/>
    </xf>
    <xf numFmtId="0" fontId="11" fillId="5" borderId="61" xfId="0" applyFont="1" applyFill="1" applyBorder="1" applyAlignment="1" applyProtection="1">
      <alignment horizontal="center"/>
    </xf>
    <xf numFmtId="0" fontId="11" fillId="5" borderId="46" xfId="0" applyFont="1" applyFill="1" applyBorder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 vertical="center"/>
    </xf>
    <xf numFmtId="164" fontId="11" fillId="5" borderId="33" xfId="0" applyNumberFormat="1" applyFont="1" applyFill="1" applyBorder="1" applyAlignment="1" applyProtection="1">
      <alignment horizontal="center" vertical="center"/>
    </xf>
    <xf numFmtId="0" fontId="11" fillId="5" borderId="63" xfId="0" applyFont="1" applyFill="1" applyBorder="1" applyAlignment="1" applyProtection="1">
      <alignment horizontal="center" vertical="center"/>
    </xf>
    <xf numFmtId="0" fontId="2" fillId="0" borderId="0" xfId="0" applyFont="1" applyBorder="1" applyProtection="1">
      <protection locked="0"/>
    </xf>
    <xf numFmtId="0" fontId="1" fillId="0" borderId="12" xfId="2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165" fontId="2" fillId="0" borderId="8" xfId="0" applyNumberFormat="1" applyFont="1" applyBorder="1" applyAlignment="1" applyProtection="1">
      <alignment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164" fontId="2" fillId="0" borderId="8" xfId="0" applyNumberFormat="1" applyFont="1" applyBorder="1" applyAlignment="1" applyProtection="1">
      <alignment vertical="center"/>
      <protection locked="0"/>
    </xf>
    <xf numFmtId="0" fontId="20" fillId="0" borderId="12" xfId="2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vertical="center"/>
      <protection locked="0"/>
    </xf>
    <xf numFmtId="49" fontId="2" fillId="0" borderId="12" xfId="0" applyNumberFormat="1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49" fontId="2" fillId="0" borderId="12" xfId="0" applyNumberFormat="1" applyFont="1" applyBorder="1" applyAlignment="1" applyProtection="1">
      <alignment horizontal="center" vertical="center" wrapText="1"/>
      <protection locked="0"/>
    </xf>
    <xf numFmtId="165" fontId="2" fillId="0" borderId="7" xfId="0" applyNumberFormat="1" applyFont="1" applyBorder="1" applyAlignment="1" applyProtection="1">
      <alignment vertical="center"/>
      <protection locked="0"/>
    </xf>
    <xf numFmtId="0" fontId="14" fillId="0" borderId="0" xfId="0" applyFont="1" applyProtection="1"/>
    <xf numFmtId="0" fontId="21" fillId="0" borderId="0" xfId="0" applyFont="1" applyProtection="1"/>
    <xf numFmtId="0" fontId="21" fillId="0" borderId="0" xfId="0" applyFont="1" applyAlignment="1" applyProtection="1">
      <alignment horizontal="left" vertical="top"/>
    </xf>
    <xf numFmtId="0" fontId="21" fillId="0" borderId="0" xfId="0" applyFont="1" applyBorder="1" applyAlignment="1" applyProtection="1">
      <alignment horizontal="left" vertical="top"/>
    </xf>
    <xf numFmtId="0" fontId="21" fillId="0" borderId="0" xfId="0" applyFont="1" applyBorder="1" applyAlignment="1" applyProtection="1">
      <alignment horizontal="justify" vertical="center"/>
    </xf>
    <xf numFmtId="0" fontId="21" fillId="0" borderId="0" xfId="0" applyFont="1" applyAlignment="1" applyProtection="1">
      <alignment vertical="center"/>
    </xf>
    <xf numFmtId="0" fontId="21" fillId="0" borderId="0" xfId="0" applyFont="1" applyBorder="1" applyAlignment="1" applyProtection="1">
      <alignment vertical="center"/>
    </xf>
    <xf numFmtId="164" fontId="21" fillId="0" borderId="0" xfId="0" applyNumberFormat="1" applyFont="1" applyBorder="1" applyAlignment="1" applyProtection="1">
      <alignment vertical="center"/>
    </xf>
    <xf numFmtId="0" fontId="21" fillId="0" borderId="0" xfId="0" applyFont="1" applyBorder="1" applyProtection="1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/>
    <xf numFmtId="0" fontId="11" fillId="0" borderId="0" xfId="0" applyFont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 vertical="center" wrapText="1"/>
    </xf>
    <xf numFmtId="165" fontId="1" fillId="0" borderId="10" xfId="0" applyNumberFormat="1" applyFont="1" applyBorder="1" applyAlignment="1" applyProtection="1">
      <alignment horizontal="center" vertical="center"/>
      <protection locked="0"/>
    </xf>
    <xf numFmtId="165" fontId="1" fillId="0" borderId="18" xfId="0" applyNumberFormat="1" applyFont="1" applyBorder="1" applyAlignment="1" applyProtection="1">
      <alignment horizontal="center" vertical="center"/>
      <protection locked="0"/>
    </xf>
    <xf numFmtId="165" fontId="1" fillId="0" borderId="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4" fillId="0" borderId="7" xfId="0" applyFont="1" applyBorder="1" applyAlignment="1" applyProtection="1">
      <alignment vertical="center" wrapText="1"/>
      <protection locked="0"/>
    </xf>
    <xf numFmtId="0" fontId="24" fillId="0" borderId="8" xfId="0" applyFont="1" applyBorder="1" applyAlignment="1" applyProtection="1">
      <alignment horizontal="center" vertical="center" wrapText="1"/>
      <protection locked="0"/>
    </xf>
    <xf numFmtId="0" fontId="23" fillId="0" borderId="66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2" fillId="0" borderId="8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68" xfId="0" applyFont="1" applyBorder="1" applyAlignment="1" applyProtection="1">
      <alignment vertical="center"/>
      <protection locked="0"/>
    </xf>
    <xf numFmtId="165" fontId="2" fillId="0" borderId="41" xfId="0" applyNumberFormat="1" applyFont="1" applyBorder="1" applyAlignment="1" applyProtection="1">
      <alignment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</xf>
    <xf numFmtId="0" fontId="11" fillId="5" borderId="33" xfId="0" applyFont="1" applyFill="1" applyBorder="1" applyAlignment="1" applyProtection="1">
      <alignment horizontal="center"/>
    </xf>
    <xf numFmtId="0" fontId="18" fillId="0" borderId="0" xfId="2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vertical="center"/>
      <protection locked="0"/>
    </xf>
    <xf numFmtId="165" fontId="2" fillId="0" borderId="24" xfId="0" applyNumberFormat="1" applyFon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 wrapText="1"/>
    </xf>
    <xf numFmtId="9" fontId="1" fillId="0" borderId="70" xfId="1" applyFont="1" applyBorder="1" applyAlignment="1" applyProtection="1">
      <alignment horizontal="center" vertical="center"/>
    </xf>
    <xf numFmtId="0" fontId="28" fillId="0" borderId="0" xfId="0" applyFont="1" applyBorder="1" applyAlignment="1">
      <alignment vertical="center"/>
    </xf>
    <xf numFmtId="0" fontId="28" fillId="0" borderId="0" xfId="0" applyFont="1"/>
    <xf numFmtId="0" fontId="28" fillId="0" borderId="0" xfId="0" applyFont="1" applyBorder="1"/>
    <xf numFmtId="0" fontId="2" fillId="0" borderId="0" xfId="0" applyFont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29" fillId="0" borderId="0" xfId="0" applyFont="1" applyBorder="1" applyProtection="1"/>
    <xf numFmtId="0" fontId="29" fillId="12" borderId="0" xfId="0" applyFont="1" applyFill="1" applyBorder="1" applyAlignment="1" applyProtection="1">
      <alignment horizontal="center"/>
    </xf>
    <xf numFmtId="0" fontId="29" fillId="12" borderId="0" xfId="0" applyFont="1" applyFill="1" applyBorder="1" applyProtection="1"/>
    <xf numFmtId="0" fontId="29" fillId="0" borderId="0" xfId="0" applyFont="1" applyBorder="1" applyAlignment="1" applyProtection="1">
      <alignment horizontal="center"/>
    </xf>
    <xf numFmtId="0" fontId="27" fillId="0" borderId="0" xfId="0" applyFont="1" applyBorder="1" applyAlignment="1">
      <alignment vertical="top" wrapText="1"/>
    </xf>
    <xf numFmtId="0" fontId="30" fillId="0" borderId="0" xfId="0" applyFont="1"/>
    <xf numFmtId="0" fontId="30" fillId="0" borderId="0" xfId="0" applyFont="1" applyBorder="1" applyAlignment="1">
      <alignment vertical="top" wrapText="1"/>
    </xf>
    <xf numFmtId="0" fontId="6" fillId="12" borderId="26" xfId="0" applyFont="1" applyFill="1" applyBorder="1" applyAlignment="1" applyProtection="1">
      <alignment horizontal="left" vertical="center" wrapText="1"/>
    </xf>
    <xf numFmtId="0" fontId="6" fillId="12" borderId="27" xfId="0" applyFont="1" applyFill="1" applyBorder="1" applyAlignment="1" applyProtection="1">
      <alignment horizontal="left" vertical="center" wrapText="1"/>
    </xf>
    <xf numFmtId="0" fontId="6" fillId="12" borderId="28" xfId="0" applyFont="1" applyFill="1" applyBorder="1" applyAlignment="1" applyProtection="1">
      <alignment horizontal="left" vertical="center" wrapText="1"/>
    </xf>
    <xf numFmtId="0" fontId="0" fillId="0" borderId="29" xfId="0" applyBorder="1" applyAlignment="1" applyProtection="1">
      <alignment horizontal="left" wrapText="1"/>
    </xf>
    <xf numFmtId="0" fontId="6" fillId="5" borderId="32" xfId="0" applyFont="1" applyFill="1" applyBorder="1" applyAlignment="1" applyProtection="1">
      <alignment horizontal="left" vertical="center" wrapText="1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9" fillId="0" borderId="0" xfId="0" applyFont="1" applyBorder="1" applyAlignment="1" applyProtection="1">
      <alignment horizontal="left" wrapText="1"/>
    </xf>
    <xf numFmtId="0" fontId="28" fillId="0" borderId="0" xfId="0" applyFont="1" applyBorder="1" applyAlignment="1" applyProtection="1">
      <alignment horizontal="left" vertical="center" wrapText="1"/>
      <protection locked="0"/>
    </xf>
    <xf numFmtId="0" fontId="27" fillId="0" borderId="0" xfId="0" applyFont="1" applyBorder="1" applyAlignment="1" applyProtection="1">
      <alignment horizontal="left" vertical="center" wrapText="1"/>
      <protection locked="0"/>
    </xf>
    <xf numFmtId="0" fontId="29" fillId="12" borderId="0" xfId="0" applyFont="1" applyFill="1" applyBorder="1" applyAlignment="1" applyProtection="1">
      <alignment horizontal="left" wrapText="1"/>
    </xf>
    <xf numFmtId="0" fontId="27" fillId="0" borderId="0" xfId="0" applyFont="1" applyBorder="1" applyAlignment="1" applyProtection="1">
      <alignment horizontal="left" wrapText="1"/>
    </xf>
    <xf numFmtId="0" fontId="2" fillId="0" borderId="0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11" fillId="5" borderId="32" xfId="0" applyFont="1" applyFill="1" applyBorder="1" applyAlignment="1" applyProtection="1">
      <alignment horizontal="center" vertical="center"/>
    </xf>
    <xf numFmtId="0" fontId="2" fillId="0" borderId="72" xfId="0" applyFont="1" applyBorder="1" applyAlignment="1" applyProtection="1">
      <alignment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164" fontId="11" fillId="5" borderId="73" xfId="0" applyNumberFormat="1" applyFont="1" applyFill="1" applyBorder="1" applyAlignment="1" applyProtection="1">
      <alignment horizontal="center" vertical="center"/>
    </xf>
    <xf numFmtId="165" fontId="2" fillId="0" borderId="6" xfId="0" applyNumberFormat="1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165" fontId="2" fillId="0" borderId="23" xfId="0" applyNumberFormat="1" applyFont="1" applyBorder="1" applyAlignment="1" applyProtection="1">
      <alignment vertical="center"/>
      <protection locked="0"/>
    </xf>
    <xf numFmtId="164" fontId="2" fillId="0" borderId="74" xfId="0" applyNumberFormat="1" applyFont="1" applyBorder="1" applyAlignment="1" applyProtection="1">
      <alignment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164" fontId="2" fillId="0" borderId="6" xfId="0" applyNumberFormat="1" applyFont="1" applyBorder="1" applyAlignment="1" applyProtection="1">
      <alignment vertical="center"/>
      <protection locked="0"/>
    </xf>
    <xf numFmtId="164" fontId="2" fillId="0" borderId="10" xfId="0" applyNumberFormat="1" applyFont="1" applyBorder="1" applyAlignment="1" applyProtection="1">
      <alignment vertical="center"/>
      <protection locked="0"/>
    </xf>
    <xf numFmtId="164" fontId="2" fillId="0" borderId="23" xfId="0" applyNumberFormat="1" applyFont="1" applyBorder="1" applyAlignment="1" applyProtection="1">
      <alignment vertical="center"/>
      <protection locked="0"/>
    </xf>
    <xf numFmtId="49" fontId="1" fillId="0" borderId="12" xfId="2" applyNumberFormat="1" applyFont="1" applyBorder="1" applyAlignment="1" applyProtection="1">
      <alignment horizontal="left" vertical="center" wrapText="1"/>
      <protection locked="0"/>
    </xf>
    <xf numFmtId="165" fontId="11" fillId="12" borderId="31" xfId="0" applyNumberFormat="1" applyFont="1" applyFill="1" applyBorder="1" applyAlignment="1" applyProtection="1">
      <alignment horizontal="left" vertical="center" wrapText="1"/>
    </xf>
    <xf numFmtId="0" fontId="21" fillId="0" borderId="0" xfId="0" applyFont="1" applyAlignment="1" applyProtection="1">
      <alignment horizontal="left" vertical="top" wrapText="1"/>
    </xf>
    <xf numFmtId="0" fontId="2" fillId="0" borderId="0" xfId="0" applyFont="1" applyAlignment="1" applyProtection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22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6" fillId="9" borderId="21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 vertical="center"/>
    </xf>
    <xf numFmtId="0" fontId="0" fillId="11" borderId="21" xfId="0" applyFill="1" applyBorder="1" applyAlignment="1" applyProtection="1">
      <alignment horizontal="center"/>
    </xf>
    <xf numFmtId="0" fontId="11" fillId="0" borderId="7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 wrapText="1"/>
      <protection locked="0"/>
    </xf>
    <xf numFmtId="0" fontId="12" fillId="0" borderId="11" xfId="0" applyFont="1" applyBorder="1" applyAlignment="1" applyProtection="1">
      <alignment horizontal="left" vertical="center" wrapText="1"/>
      <protection locked="0"/>
    </xf>
    <xf numFmtId="0" fontId="6" fillId="14" borderId="21" xfId="0" applyFont="1" applyFill="1" applyBorder="1" applyAlignment="1" applyProtection="1">
      <alignment horizontal="center" vertical="center" wrapText="1"/>
    </xf>
    <xf numFmtId="0" fontId="11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 wrapText="1"/>
      <protection locked="0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1" fillId="0" borderId="8" xfId="0" applyFont="1" applyBorder="1" applyAlignment="1" applyProtection="1">
      <alignment horizontal="left" vertical="center"/>
      <protection locked="0"/>
    </xf>
    <xf numFmtId="0" fontId="6" fillId="12" borderId="26" xfId="0" applyFont="1" applyFill="1" applyBorder="1" applyAlignment="1" applyProtection="1">
      <alignment horizontal="left" vertical="center"/>
      <protection locked="0"/>
    </xf>
    <xf numFmtId="0" fontId="31" fillId="0" borderId="21" xfId="0" applyFont="1" applyBorder="1" applyAlignment="1" applyProtection="1">
      <alignment horizontal="left" vertical="center" wrapText="1"/>
    </xf>
    <xf numFmtId="0" fontId="31" fillId="0" borderId="21" xfId="0" applyFont="1" applyBorder="1" applyAlignment="1" applyProtection="1">
      <alignment horizontal="left" vertical="center"/>
    </xf>
    <xf numFmtId="0" fontId="6" fillId="12" borderId="27" xfId="0" applyFont="1" applyFill="1" applyBorder="1" applyAlignment="1" applyProtection="1">
      <alignment horizontal="left" vertical="center"/>
      <protection locked="0"/>
    </xf>
    <xf numFmtId="164" fontId="6" fillId="12" borderId="27" xfId="0" applyNumberFormat="1" applyFont="1" applyFill="1" applyBorder="1" applyAlignment="1" applyProtection="1">
      <alignment horizontal="left" vertical="center"/>
      <protection locked="0"/>
    </xf>
    <xf numFmtId="164" fontId="6" fillId="12" borderId="28" xfId="0" applyNumberFormat="1" applyFont="1" applyFill="1" applyBorder="1" applyAlignment="1" applyProtection="1">
      <alignment horizontal="left" vertical="center"/>
      <protection locked="0"/>
    </xf>
    <xf numFmtId="0" fontId="10" fillId="13" borderId="1" xfId="0" applyFont="1" applyFill="1" applyBorder="1" applyAlignment="1" applyProtection="1">
      <alignment horizontal="center"/>
    </xf>
    <xf numFmtId="0" fontId="6" fillId="5" borderId="33" xfId="0" applyFont="1" applyFill="1" applyBorder="1" applyAlignment="1" applyProtection="1">
      <alignment horizontal="center" vertical="center" wrapText="1"/>
    </xf>
    <xf numFmtId="0" fontId="6" fillId="5" borderId="34" xfId="0" applyFont="1" applyFill="1" applyBorder="1" applyAlignment="1" applyProtection="1">
      <alignment horizontal="center" vertical="center" wrapText="1"/>
    </xf>
    <xf numFmtId="0" fontId="6" fillId="5" borderId="35" xfId="0" applyFont="1" applyFill="1" applyBorder="1" applyAlignment="1" applyProtection="1">
      <alignment horizontal="center" vertical="center" wrapText="1"/>
    </xf>
    <xf numFmtId="0" fontId="1" fillId="13" borderId="21" xfId="0" applyFont="1" applyFill="1" applyBorder="1" applyAlignment="1" applyProtection="1">
      <alignment horizontal="center"/>
    </xf>
    <xf numFmtId="0" fontId="19" fillId="0" borderId="0" xfId="3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19" fillId="0" borderId="13" xfId="3" applyFont="1" applyBorder="1" applyAlignment="1">
      <alignment horizontal="left" vertical="center" wrapText="1"/>
    </xf>
    <xf numFmtId="0" fontId="16" fillId="13" borderId="21" xfId="0" applyFont="1" applyFill="1" applyBorder="1" applyAlignment="1" applyProtection="1">
      <alignment horizontal="center"/>
    </xf>
    <xf numFmtId="0" fontId="11" fillId="14" borderId="21" xfId="0" applyFont="1" applyFill="1" applyBorder="1" applyAlignment="1" applyProtection="1">
      <alignment horizontal="center" vertical="center" wrapText="1"/>
      <protection locked="0"/>
    </xf>
    <xf numFmtId="0" fontId="17" fillId="12" borderId="59" xfId="0" applyFont="1" applyFill="1" applyBorder="1" applyAlignment="1" applyProtection="1">
      <alignment horizontal="center" vertical="center" wrapText="1"/>
    </xf>
    <xf numFmtId="0" fontId="11" fillId="5" borderId="61" xfId="0" applyFont="1" applyFill="1" applyBorder="1" applyAlignment="1" applyProtection="1">
      <alignment horizontal="center"/>
    </xf>
    <xf numFmtId="0" fontId="11" fillId="5" borderId="61" xfId="0" applyFont="1" applyFill="1" applyBorder="1" applyAlignment="1" applyProtection="1">
      <alignment horizontal="center" vertical="top" wrapText="1"/>
    </xf>
    <xf numFmtId="0" fontId="11" fillId="5" borderId="62" xfId="0" applyFont="1" applyFill="1" applyBorder="1" applyAlignment="1" applyProtection="1">
      <alignment horizontal="center" vertical="top" wrapText="1"/>
    </xf>
    <xf numFmtId="0" fontId="6" fillId="12" borderId="43" xfId="0" applyFont="1" applyFill="1" applyBorder="1" applyAlignment="1" applyProtection="1">
      <alignment horizontal="left" vertical="center"/>
      <protection locked="0"/>
    </xf>
    <xf numFmtId="0" fontId="11" fillId="0" borderId="21" xfId="0" applyFont="1" applyBorder="1" applyAlignment="1" applyProtection="1">
      <alignment horizontal="center" vertical="top" wrapText="1"/>
    </xf>
    <xf numFmtId="0" fontId="11" fillId="4" borderId="21" xfId="0" applyFont="1" applyFill="1" applyBorder="1" applyAlignment="1" applyProtection="1">
      <alignment horizontal="center"/>
    </xf>
    <xf numFmtId="0" fontId="6" fillId="12" borderId="45" xfId="0" applyFont="1" applyFill="1" applyBorder="1" applyAlignment="1" applyProtection="1">
      <alignment horizontal="left" vertical="center"/>
      <protection locked="0"/>
    </xf>
    <xf numFmtId="0" fontId="11" fillId="4" borderId="21" xfId="0" applyFont="1" applyFill="1" applyBorder="1" applyAlignment="1" applyProtection="1">
      <alignment horizontal="center" vertical="center"/>
    </xf>
    <xf numFmtId="0" fontId="11" fillId="4" borderId="32" xfId="0" applyFont="1" applyFill="1" applyBorder="1" applyAlignment="1" applyProtection="1">
      <alignment horizontal="center" vertical="center"/>
    </xf>
    <xf numFmtId="165" fontId="11" fillId="12" borderId="45" xfId="0" applyNumberFormat="1" applyFont="1" applyFill="1" applyBorder="1" applyAlignment="1" applyProtection="1">
      <alignment horizontal="left" vertical="center"/>
    </xf>
    <xf numFmtId="165" fontId="11" fillId="12" borderId="53" xfId="0" applyNumberFormat="1" applyFont="1" applyFill="1" applyBorder="1" applyAlignment="1" applyProtection="1">
      <alignment horizontal="left" vertical="center"/>
    </xf>
    <xf numFmtId="0" fontId="1" fillId="11" borderId="1" xfId="0" applyFont="1" applyFill="1" applyBorder="1" applyAlignment="1" applyProtection="1">
      <alignment horizontal="center"/>
    </xf>
    <xf numFmtId="0" fontId="19" fillId="0" borderId="30" xfId="3" applyFont="1" applyBorder="1" applyAlignment="1">
      <alignment horizontal="left" vertical="center" wrapText="1"/>
    </xf>
    <xf numFmtId="0" fontId="2" fillId="0" borderId="30" xfId="0" applyFont="1" applyBorder="1" applyAlignment="1" applyProtection="1">
      <alignment horizontal="center" vertical="center" wrapText="1"/>
      <protection locked="0"/>
    </xf>
    <xf numFmtId="0" fontId="19" fillId="0" borderId="31" xfId="3" applyFont="1" applyBorder="1" applyAlignment="1">
      <alignment horizontal="left" vertical="center" wrapText="1"/>
    </xf>
    <xf numFmtId="0" fontId="2" fillId="0" borderId="0" xfId="0" applyFont="1" applyBorder="1" applyAlignment="1" applyProtection="1">
      <alignment horizontal="left" vertical="top"/>
      <protection locked="0"/>
    </xf>
    <xf numFmtId="0" fontId="19" fillId="0" borderId="67" xfId="3" applyFont="1" applyBorder="1" applyAlignment="1">
      <alignment horizontal="left" vertical="center" wrapText="1"/>
    </xf>
    <xf numFmtId="0" fontId="2" fillId="0" borderId="67" xfId="0" applyFont="1" applyBorder="1" applyAlignment="1" applyProtection="1">
      <alignment horizontal="center" vertical="center" wrapText="1"/>
      <protection locked="0"/>
    </xf>
    <xf numFmtId="0" fontId="19" fillId="0" borderId="59" xfId="3" applyFont="1" applyBorder="1" applyAlignment="1">
      <alignment horizontal="left" vertical="center" wrapText="1"/>
    </xf>
    <xf numFmtId="0" fontId="11" fillId="5" borderId="64" xfId="0" applyFont="1" applyFill="1" applyBorder="1" applyAlignment="1" applyProtection="1">
      <alignment horizontal="center" vertical="top" wrapText="1"/>
    </xf>
    <xf numFmtId="0" fontId="1" fillId="11" borderId="21" xfId="0" applyFont="1" applyFill="1" applyBorder="1" applyAlignment="1" applyProtection="1">
      <alignment horizontal="center"/>
    </xf>
    <xf numFmtId="0" fontId="11" fillId="5" borderId="33" xfId="0" applyFont="1" applyFill="1" applyBorder="1" applyAlignment="1" applyProtection="1">
      <alignment horizontal="center"/>
    </xf>
    <xf numFmtId="0" fontId="11" fillId="5" borderId="33" xfId="0" applyFont="1" applyFill="1" applyBorder="1" applyAlignment="1" applyProtection="1">
      <alignment horizontal="center" vertical="top" wrapText="1"/>
    </xf>
    <xf numFmtId="0" fontId="11" fillId="5" borderId="34" xfId="0" applyFont="1" applyFill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horizontal="justify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0" fontId="25" fillId="13" borderId="21" xfId="0" applyFont="1" applyFill="1" applyBorder="1" applyAlignment="1">
      <alignment horizontal="center"/>
    </xf>
    <xf numFmtId="0" fontId="24" fillId="0" borderId="24" xfId="0" applyFont="1" applyBorder="1" applyAlignment="1" applyProtection="1">
      <alignment horizontal="left" vertical="center" wrapText="1"/>
      <protection locked="0"/>
    </xf>
    <xf numFmtId="0" fontId="16" fillId="13" borderId="58" xfId="0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 vertical="center" wrapText="1"/>
    </xf>
    <xf numFmtId="0" fontId="15" fillId="0" borderId="21" xfId="0" applyFont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15" fillId="0" borderId="21" xfId="0" applyFont="1" applyBorder="1" applyAlignment="1" applyProtection="1">
      <alignment horizontal="left" vertical="center" wrapText="1"/>
    </xf>
  </cellXfs>
  <cellStyles count="4">
    <cellStyle name="Hiperlink" xfId="2" builtinId="8"/>
    <cellStyle name="Normal" xfId="0" builtinId="0"/>
    <cellStyle name="Normal 2" xfId="3"/>
    <cellStyle name="Porcentagem" xfId="1" builtinId="5"/>
  </cellStyles>
  <dxfs count="1081"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  <color rgb="FFFFFFFF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BFBFB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E6B9B8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  <dxf>
      <font>
        <b/>
        <i val="0"/>
        <color rgb="FFFFFFFF"/>
      </font>
      <fill>
        <patternFill>
          <bgColor rgb="FF92D05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AC09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9B8"/>
      <rgbColor rgb="FFCC99FF"/>
      <rgbColor rgb="FFFAC090"/>
      <rgbColor rgb="FF3366FF"/>
      <rgbColor rgb="FF33CCCC"/>
      <rgbColor rgb="FF92D050"/>
      <rgbColor rgb="FFFFCC00"/>
      <rgbColor rgb="FFFFC0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Autocomplete - Ciclo T-I</a:t>
            </a:r>
          </a:p>
        </c:rich>
      </c:tx>
      <c:layout>
        <c:manualLayout>
          <c:xMode val="edge"/>
          <c:yMode val="edge"/>
          <c:x val="0.32205367561260201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9391622741721297E-2"/>
          <c:y val="5.1231877612736801E-2"/>
          <c:w val="0.945278236027844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'RT - Autocomplete'!$G$3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4F81BD">
                <a:alpha val="85000"/>
              </a:srgbClr>
            </a:solidFill>
            <a:ln w="25560">
              <a:solidFill>
                <a:srgbClr val="00206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'RT - Autocomplete'!$F$4:$F$9</c:f>
              <c:strCache>
                <c:ptCount val="6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Não Executados</c:v>
                </c:pt>
                <c:pt idx="5">
                  <c:v>Realizado</c:v>
                </c:pt>
              </c:strCache>
            </c:strRef>
          </c:cat>
          <c:val>
            <c:numRef>
              <c:f>'RT - Autocomplete'!$G$4:$G$9</c:f>
              <c:numCache>
                <c:formatCode>General</c:formatCode>
                <c:ptCount val="6"/>
                <c:pt idx="0">
                  <c:v>12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F-4A22-B1D8-DB5523A4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007179"/>
        <c:axId val="98105745"/>
        <c:axId val="0"/>
      </c:bar3DChart>
      <c:catAx>
        <c:axId val="70071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8105745"/>
        <c:crosses val="autoZero"/>
        <c:auto val="1"/>
        <c:lblAlgn val="ctr"/>
        <c:lblOffset val="100"/>
        <c:noMultiLvlLbl val="1"/>
      </c:catAx>
      <c:valAx>
        <c:axId val="981057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00717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Navegação - Ciclo T-I</a:t>
            </a:r>
          </a:p>
        </c:rich>
      </c:tx>
      <c:layout>
        <c:manualLayout>
          <c:xMode val="edge"/>
          <c:yMode val="edge"/>
          <c:x val="0.32199236794537101"/>
          <c:y val="2.47581861744608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AFC-4EDB-BDD5-B8EADDEB919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AFC-4EDB-BDD5-B8EADDEB919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AFC-4EDB-BDD5-B8EADDEB919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AFC-4EDB-BDD5-B8EADDEB919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AFC-4EDB-BDD5-B8EADDEB919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5AFC-4EDB-BDD5-B8EADDEB9197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5AFC-4EDB-BDD5-B8EADDEB9197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5AFC-4EDB-BDD5-B8EADDEB9197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5AFC-4EDB-BDD5-B8EADDEB9197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5AFC-4EDB-BDD5-B8EADDEB91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Navegação'!$F$4:$F$8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Navegação'!$G$4:$G$8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FC-4EDB-BDD5-B8EADDEB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209947"/>
        <c:axId val="92236525"/>
        <c:axId val="0"/>
      </c:bar3DChart>
      <c:catAx>
        <c:axId val="52099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92236525"/>
        <c:crosses val="autoZero"/>
        <c:auto val="1"/>
        <c:lblAlgn val="ctr"/>
        <c:lblOffset val="100"/>
        <c:noMultiLvlLbl val="1"/>
      </c:catAx>
      <c:valAx>
        <c:axId val="92236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209947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Outros - Ciclo T-I</a:t>
            </a:r>
          </a:p>
        </c:rich>
      </c:tx>
      <c:layout>
        <c:manualLayout>
          <c:xMode val="edge"/>
          <c:yMode val="edge"/>
          <c:x val="0.322046109510086"/>
          <c:y val="2.4815440718669399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>
        <c:manualLayout>
          <c:layoutTarget val="inner"/>
          <c:xMode val="edge"/>
          <c:yMode val="edge"/>
          <c:x val="3.1540185718860102E-2"/>
          <c:y val="5.1231877612736801E-2"/>
          <c:w val="0.95184918347742498"/>
          <c:h val="0.85510984612647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40D-4B32-9066-68116B483F6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40D-4B32-9066-68116B483F6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40D-4B32-9066-68116B483F6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0D-4B32-9066-68116B483F6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0D-4B32-9066-68116B483F6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740D-4B32-9066-68116B483F6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740D-4B32-9066-68116B483F6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740D-4B32-9066-68116B483F6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740D-4B32-9066-68116B483F63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740D-4B32-9066-68116B483F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Outros'!$F$4:$F$8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Outros'!$G$4:$G$8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0D-4B32-9066-68116B48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9830649"/>
        <c:axId val="42513990"/>
        <c:axId val="0"/>
      </c:bar3DChart>
      <c:catAx>
        <c:axId val="298306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42513990"/>
        <c:crosses val="autoZero"/>
        <c:auto val="1"/>
        <c:lblAlgn val="ctr"/>
        <c:lblOffset val="100"/>
        <c:noMultiLvlLbl val="1"/>
      </c:catAx>
      <c:valAx>
        <c:axId val="425139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29830649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RT - Carregamento e Desempenho - Ciclo T-I</a:t>
            </a:r>
          </a:p>
        </c:rich>
      </c:tx>
      <c:layout>
        <c:manualLayout>
          <c:xMode val="edge"/>
          <c:yMode val="edge"/>
          <c:x val="0.29245517209356048"/>
          <c:y val="2.4787601013146785E-2"/>
        </c:manualLayout>
      </c:layout>
      <c:overlay val="0"/>
      <c:spPr>
        <a:noFill/>
        <a:ln>
          <a:noFill/>
        </a:ln>
      </c:spPr>
    </c:title>
    <c:autoTitleDeleted val="0"/>
    <c:view3D>
      <c:rotX val="0"/>
      <c:rotY val="0"/>
      <c:rAngAx val="0"/>
      <c:perspective val="100"/>
    </c:view3D>
    <c:floor>
      <c:thickness val="0"/>
      <c:spPr>
        <a:solidFill>
          <a:srgbClr val="F2F2F2"/>
        </a:solidFill>
        <a:ln w="9360">
          <a:noFill/>
        </a:ln>
      </c:spPr>
    </c:floor>
    <c:sideWall>
      <c:thickness val="0"/>
      <c:spPr>
        <a:noFill/>
        <a:ln w="9360">
          <a:noFill/>
        </a:ln>
      </c:spPr>
    </c:sideWall>
    <c:backWall>
      <c:thickness val="0"/>
      <c:spPr>
        <a:noFill/>
        <a:ln w="936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19080">
              <a:solidFill>
                <a:srgbClr val="953735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F33-4210-AA4D-8A39677B8FB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F33-4210-AA4D-8A39677B8FB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F33-4210-AA4D-8A39677B8FB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F33-4210-AA4D-8A39677B8FB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F33-4210-AA4D-8A39677B8FB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8F33-4210-AA4D-8A39677B8FB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8F33-4210-AA4D-8A39677B8FB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8F33-4210-AA4D-8A39677B8FB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8F33-4210-AA4D-8A39677B8FB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8F33-4210-AA4D-8A39677B8F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'RT - Carregamento e Desempenho'!$F$4:$F$8</c:f>
              <c:strCache>
                <c:ptCount val="5"/>
                <c:pt idx="0">
                  <c:v>Total de Testes</c:v>
                </c:pt>
                <c:pt idx="1">
                  <c:v>Acertos em relação ao Realizado</c:v>
                </c:pt>
                <c:pt idx="2">
                  <c:v>Falhas em relação ao Realizado</c:v>
                </c:pt>
                <c:pt idx="3">
                  <c:v>Bloqueados</c:v>
                </c:pt>
                <c:pt idx="4">
                  <c:v>Realizado</c:v>
                </c:pt>
              </c:strCache>
            </c:strRef>
          </c:cat>
          <c:val>
            <c:numRef>
              <c:f>'RT - Carregamento e Desempenho'!$G$4:$G$8</c:f>
              <c:numCache>
                <c:formatCode>General</c:formatCode>
                <c:ptCount val="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33-4210-AA4D-8A39677B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5113378"/>
        <c:axId val="55857308"/>
        <c:axId val="0"/>
      </c:bar3DChart>
      <c:catAx>
        <c:axId val="751133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55857308"/>
        <c:crosses val="autoZero"/>
        <c:auto val="1"/>
        <c:lblAlgn val="ctr"/>
        <c:lblOffset val="100"/>
        <c:noMultiLvlLbl val="1"/>
      </c:catAx>
      <c:valAx>
        <c:axId val="558573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pt-BR"/>
          </a:p>
        </c:txPr>
        <c:crossAx val="75113378"/>
        <c:crosses val="autoZero"/>
        <c:crossBetween val="between"/>
        <c:majorUnit val="10"/>
      </c:valAx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1362075</xdr:colOff>
      <xdr:row>6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1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2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219075</xdr:colOff>
      <xdr:row>41</xdr:row>
      <xdr:rowOff>28575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2880</xdr:colOff>
      <xdr:row>25</xdr:row>
      <xdr:rowOff>160920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27</xdr:row>
      <xdr:rowOff>9360</xdr:rowOff>
    </xdr:from>
    <xdr:to>
      <xdr:col>16</xdr:col>
      <xdr:colOff>18000</xdr:colOff>
      <xdr:row>52</xdr:row>
      <xdr:rowOff>17640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219240</xdr:colOff>
      <xdr:row>1</xdr:row>
      <xdr:rowOff>0</xdr:rowOff>
    </xdr:from>
    <xdr:to>
      <xdr:col>32</xdr:col>
      <xdr:colOff>27720</xdr:colOff>
      <xdr:row>25</xdr:row>
      <xdr:rowOff>160920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219240</xdr:colOff>
      <xdr:row>27</xdr:row>
      <xdr:rowOff>0</xdr:rowOff>
    </xdr:from>
    <xdr:to>
      <xdr:col>31</xdr:col>
      <xdr:colOff>595080</xdr:colOff>
      <xdr:row>52</xdr:row>
      <xdr:rowOff>18000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2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2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1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0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24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4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14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19</xdr:row>
      <xdr:rowOff>523875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9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8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21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2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295275</xdr:colOff>
      <xdr:row>20</xdr:row>
      <xdr:rowOff>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8"/>
  <sheetViews>
    <sheetView showGridLines="0"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RowHeight="12.75" x14ac:dyDescent="0.2"/>
  <cols>
    <col min="1" max="1" width="1.7109375" style="1" customWidth="1"/>
    <col min="2" max="2" width="6.5703125" style="2" customWidth="1"/>
    <col min="3" max="3" width="15.140625" style="3" customWidth="1"/>
    <col min="4" max="4" width="14.42578125" style="2" customWidth="1"/>
    <col min="5" max="5" width="82.85546875" style="1" customWidth="1"/>
    <col min="6" max="6" width="1.7109375" style="1" customWidth="1"/>
    <col min="7" max="8" width="20.7109375" style="1" customWidth="1"/>
    <col min="9" max="1025" width="9.140625" style="1" customWidth="1"/>
  </cols>
  <sheetData>
    <row r="1" spans="2:5" x14ac:dyDescent="0.2">
      <c r="B1" s="216" t="s">
        <v>0</v>
      </c>
      <c r="C1" s="216"/>
      <c r="D1" s="216"/>
      <c r="E1" s="216"/>
    </row>
    <row r="2" spans="2:5" x14ac:dyDescent="0.2">
      <c r="B2" s="217" t="s">
        <v>1</v>
      </c>
      <c r="C2" s="217"/>
      <c r="D2" s="217"/>
      <c r="E2" s="217"/>
    </row>
    <row r="3" spans="2:5" x14ac:dyDescent="0.2">
      <c r="B3" s="4" t="s">
        <v>2</v>
      </c>
      <c r="C3" s="5" t="s">
        <v>3</v>
      </c>
      <c r="D3" s="6" t="s">
        <v>4</v>
      </c>
      <c r="E3" s="7" t="s">
        <v>5</v>
      </c>
    </row>
    <row r="4" spans="2:5" x14ac:dyDescent="0.2">
      <c r="B4" s="8" t="s">
        <v>6</v>
      </c>
      <c r="C4" s="9" t="s">
        <v>7</v>
      </c>
      <c r="D4" s="10">
        <v>45734</v>
      </c>
      <c r="E4" s="11" t="s">
        <v>8</v>
      </c>
    </row>
    <row r="5" spans="2:5" x14ac:dyDescent="0.2">
      <c r="B5" s="12" t="s">
        <v>9</v>
      </c>
      <c r="C5" s="9" t="s">
        <v>7</v>
      </c>
      <c r="D5" s="10"/>
      <c r="E5" s="13" t="s">
        <v>10</v>
      </c>
    </row>
    <row r="6" spans="2:5" x14ac:dyDescent="0.2">
      <c r="B6" s="12" t="s">
        <v>11</v>
      </c>
      <c r="C6" s="9" t="s">
        <v>7</v>
      </c>
      <c r="D6" s="10"/>
      <c r="E6" s="13" t="s">
        <v>12</v>
      </c>
    </row>
    <row r="7" spans="2:5" x14ac:dyDescent="0.2">
      <c r="B7" s="12"/>
      <c r="C7" s="9"/>
      <c r="D7" s="10"/>
      <c r="E7" s="13"/>
    </row>
    <row r="8" spans="2:5" x14ac:dyDescent="0.2">
      <c r="B8" s="217"/>
      <c r="C8" s="217"/>
      <c r="D8" s="217"/>
      <c r="E8" s="217"/>
    </row>
  </sheetData>
  <mergeCells count="3">
    <mergeCell ref="B1:E1"/>
    <mergeCell ref="B2:E2"/>
    <mergeCell ref="B8:E8"/>
  </mergeCells>
  <printOptions horizontalCentered="1" verticalCentered="1" gridLines="1"/>
  <pageMargins left="0.17013888888888901" right="0.15972222222222199" top="0.39374999999999999" bottom="0.39374999999999999" header="0.17013888888888901" footer="0.15972222222222199"/>
  <pageSetup paperSize="9" firstPageNumber="0" orientation="landscape" horizontalDpi="300" verticalDpi="300"/>
  <headerFooter>
    <oddHeader>&amp;LProjeto de Testes P2OI&amp;R&amp;D&amp;T</oddHeader>
    <oddFooter>&amp;L&amp;Z&amp;F&amp;R&amp;P de &amp;N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7"/>
  <sheetViews>
    <sheetView showGridLines="0" topLeftCell="C1" zoomScale="115" zoomScaleNormal="115" workbookViewId="0">
      <selection activeCell="E9" sqref="E9"/>
    </sheetView>
  </sheetViews>
  <sheetFormatPr defaultRowHeight="12.75" x14ac:dyDescent="0.2"/>
  <cols>
    <col min="1" max="1" width="1.7109375" style="1" customWidth="1"/>
    <col min="2" max="2" width="18.7109375" style="1" customWidth="1"/>
    <col min="3" max="3" width="10.7109375" style="2" customWidth="1"/>
    <col min="4" max="4" width="20.140625" style="2" customWidth="1"/>
    <col min="5" max="5" width="55.140625" style="1" customWidth="1"/>
    <col min="6" max="6" width="10.7109375" style="2" customWidth="1"/>
    <col min="7" max="7" width="20.7109375" style="2" customWidth="1"/>
    <col min="8" max="8" width="1.7109375" style="1" customWidth="1"/>
    <col min="9" max="10" width="20.7109375" style="1" customWidth="1"/>
    <col min="11" max="1025" width="9.140625" style="1" customWidth="1"/>
  </cols>
  <sheetData>
    <row r="1" spans="2:7" x14ac:dyDescent="0.2">
      <c r="B1" s="216" t="s">
        <v>14</v>
      </c>
      <c r="C1" s="216"/>
      <c r="D1" s="216"/>
      <c r="E1" s="216"/>
      <c r="F1" s="216"/>
      <c r="G1" s="216"/>
    </row>
    <row r="2" spans="2:7" s="14" customFormat="1" x14ac:dyDescent="0.2">
      <c r="B2" s="15"/>
      <c r="C2" s="16"/>
      <c r="D2" s="17" t="s">
        <v>15</v>
      </c>
      <c r="E2" s="18" t="s">
        <v>160</v>
      </c>
      <c r="F2" s="19"/>
      <c r="G2" s="20"/>
    </row>
    <row r="3" spans="2:7" x14ac:dyDescent="0.2">
      <c r="B3" s="15"/>
      <c r="C3" s="21"/>
      <c r="D3" s="17" t="s">
        <v>16</v>
      </c>
      <c r="E3" s="22" t="s">
        <v>159</v>
      </c>
      <c r="F3" s="23"/>
      <c r="G3" s="20"/>
    </row>
    <row r="4" spans="2:7" x14ac:dyDescent="0.2">
      <c r="B4" s="15"/>
      <c r="C4" s="24"/>
      <c r="D4" s="17" t="s">
        <v>17</v>
      </c>
      <c r="E4" s="22" t="s">
        <v>161</v>
      </c>
      <c r="F4" s="23"/>
      <c r="G4" s="20"/>
    </row>
    <row r="5" spans="2:7" x14ac:dyDescent="0.2">
      <c r="B5" s="15"/>
      <c r="C5" s="24"/>
      <c r="D5" s="17" t="s">
        <v>18</v>
      </c>
      <c r="E5" s="22">
        <v>1</v>
      </c>
      <c r="F5" s="23"/>
      <c r="G5" s="20"/>
    </row>
    <row r="6" spans="2:7" x14ac:dyDescent="0.2">
      <c r="B6" s="222" t="s">
        <v>19</v>
      </c>
      <c r="C6" s="222"/>
      <c r="D6" s="222"/>
      <c r="E6" s="222"/>
      <c r="F6" s="223" t="s">
        <v>20</v>
      </c>
      <c r="G6" s="223"/>
    </row>
    <row r="7" spans="2:7" x14ac:dyDescent="0.2">
      <c r="B7" s="25" t="s">
        <v>2</v>
      </c>
      <c r="C7" s="26" t="s">
        <v>4</v>
      </c>
      <c r="D7" s="26" t="s">
        <v>21</v>
      </c>
      <c r="E7" s="27" t="s">
        <v>5</v>
      </c>
      <c r="F7" s="28" t="s">
        <v>4</v>
      </c>
      <c r="G7" s="29" t="s">
        <v>21</v>
      </c>
    </row>
    <row r="8" spans="2:7" x14ac:dyDescent="0.2">
      <c r="B8" s="8" t="s">
        <v>6</v>
      </c>
      <c r="C8" s="10">
        <v>45734</v>
      </c>
      <c r="D8" s="30" t="s">
        <v>7</v>
      </c>
      <c r="E8" s="31" t="s">
        <v>162</v>
      </c>
      <c r="F8" s="32"/>
      <c r="G8" s="11"/>
    </row>
    <row r="9" spans="2:7" x14ac:dyDescent="0.2">
      <c r="B9" s="12" t="s">
        <v>13</v>
      </c>
      <c r="C9" s="33"/>
      <c r="D9" s="30"/>
      <c r="E9" s="31"/>
      <c r="F9" s="34"/>
      <c r="G9" s="13"/>
    </row>
    <row r="10" spans="2:7" x14ac:dyDescent="0.2">
      <c r="B10" s="12"/>
      <c r="C10" s="35"/>
      <c r="D10" s="30"/>
      <c r="E10" s="31"/>
      <c r="F10" s="34"/>
      <c r="G10" s="13"/>
    </row>
    <row r="11" spans="2:7" x14ac:dyDescent="0.2">
      <c r="B11" s="36"/>
      <c r="C11" s="37"/>
      <c r="D11" s="37"/>
      <c r="E11" s="14"/>
      <c r="F11" s="37"/>
      <c r="G11" s="38"/>
    </row>
    <row r="12" spans="2:7" x14ac:dyDescent="0.2">
      <c r="B12" s="224" t="s">
        <v>22</v>
      </c>
      <c r="C12" s="224"/>
      <c r="D12" s="224"/>
      <c r="E12" s="224"/>
      <c r="F12" s="224"/>
      <c r="G12" s="224"/>
    </row>
    <row r="13" spans="2:7" ht="29.25" customHeight="1" x14ac:dyDescent="0.2">
      <c r="B13" s="39" t="s">
        <v>23</v>
      </c>
      <c r="C13" s="40" t="s">
        <v>4</v>
      </c>
      <c r="D13" s="40" t="s">
        <v>21</v>
      </c>
      <c r="E13" s="225" t="s">
        <v>5</v>
      </c>
      <c r="F13" s="225"/>
      <c r="G13" s="225"/>
    </row>
    <row r="14" spans="2:7" x14ac:dyDescent="0.2">
      <c r="B14" s="41" t="s">
        <v>24</v>
      </c>
      <c r="C14" s="33">
        <v>45734</v>
      </c>
      <c r="D14" s="30" t="s">
        <v>7</v>
      </c>
      <c r="E14" s="218"/>
      <c r="F14" s="218"/>
      <c r="G14" s="218"/>
    </row>
    <row r="15" spans="2:7" x14ac:dyDescent="0.2">
      <c r="B15" s="41"/>
      <c r="C15" s="33"/>
      <c r="D15" s="30"/>
      <c r="E15" s="219"/>
      <c r="F15" s="219"/>
      <c r="G15" s="219"/>
    </row>
    <row r="16" spans="2:7" x14ac:dyDescent="0.2">
      <c r="B16" s="42"/>
      <c r="C16" s="33"/>
      <c r="D16" s="43"/>
      <c r="E16" s="220"/>
      <c r="F16" s="220"/>
      <c r="G16" s="220"/>
    </row>
    <row r="17" spans="2:7" x14ac:dyDescent="0.2">
      <c r="B17" s="221"/>
      <c r="C17" s="221"/>
      <c r="D17" s="221"/>
      <c r="E17" s="221"/>
      <c r="F17" s="221"/>
      <c r="G17" s="221"/>
    </row>
  </sheetData>
  <mergeCells count="9">
    <mergeCell ref="E14:G14"/>
    <mergeCell ref="E15:G15"/>
    <mergeCell ref="E16:G16"/>
    <mergeCell ref="B17:G17"/>
    <mergeCell ref="B1:G1"/>
    <mergeCell ref="B6:E6"/>
    <mergeCell ref="F6:G6"/>
    <mergeCell ref="B12:G12"/>
    <mergeCell ref="E13:G13"/>
  </mergeCells>
  <printOptions horizontalCentered="1" verticalCentered="1" gridLines="1"/>
  <pageMargins left="0.39374999999999999" right="0.39374999999999999" top="0.39374999999999999" bottom="0.39374999999999999" header="0.17013888888888901" footer="0.15972222222222199"/>
  <pageSetup paperSize="9" firstPageNumber="0" orientation="landscape" horizontalDpi="300" verticalDpi="300"/>
  <headerFooter>
    <oddHeader>&amp;LProjeto de Testes P2OI&amp;R&amp;D&amp;T</oddHeader>
    <oddFooter>&amp;L&amp;Z&amp;F&amp;R&amp;P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zoomScale="75" zoomScaleNormal="75" workbookViewId="0">
      <selection activeCell="AJ17" sqref="AJ17"/>
    </sheetView>
  </sheetViews>
  <sheetFormatPr defaultRowHeight="12.75" x14ac:dyDescent="0.2"/>
  <cols>
    <col min="1" max="1" width="3.42578125" customWidth="1"/>
    <col min="2" max="16" width="8.42578125" customWidth="1"/>
    <col min="17" max="17" width="3.42578125" customWidth="1"/>
    <col min="18" max="32" width="8.42578125" customWidth="1"/>
    <col min="33" max="33" width="3.42578125" customWidth="1"/>
    <col min="34" max="1025" width="8.42578125" customWidth="1"/>
  </cols>
  <sheetData>
    <row r="1" spans="1:33" x14ac:dyDescent="0.2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</row>
    <row r="2" spans="1:33" x14ac:dyDescent="0.2">
      <c r="A2" s="45"/>
      <c r="Q2" s="45"/>
      <c r="AG2" s="45"/>
    </row>
    <row r="3" spans="1:33" x14ac:dyDescent="0.2">
      <c r="A3" s="45"/>
      <c r="Q3" s="45"/>
      <c r="AG3" s="45"/>
    </row>
    <row r="4" spans="1:33" x14ac:dyDescent="0.2">
      <c r="A4" s="45"/>
      <c r="Q4" s="45"/>
      <c r="AG4" s="45"/>
    </row>
    <row r="5" spans="1:33" x14ac:dyDescent="0.2">
      <c r="A5" s="45"/>
      <c r="Q5" s="45"/>
      <c r="AG5" s="45"/>
    </row>
    <row r="6" spans="1:33" x14ac:dyDescent="0.2">
      <c r="A6" s="45"/>
      <c r="Q6" s="45"/>
      <c r="AG6" s="45"/>
    </row>
    <row r="7" spans="1:33" x14ac:dyDescent="0.2">
      <c r="A7" s="45"/>
      <c r="Q7" s="45"/>
      <c r="AG7" s="45"/>
    </row>
    <row r="8" spans="1:33" x14ac:dyDescent="0.2">
      <c r="A8" s="45"/>
      <c r="Q8" s="45"/>
      <c r="AG8" s="45"/>
    </row>
    <row r="9" spans="1:33" x14ac:dyDescent="0.2">
      <c r="A9" s="45"/>
      <c r="Q9" s="45"/>
      <c r="AG9" s="45"/>
    </row>
    <row r="10" spans="1:33" x14ac:dyDescent="0.2">
      <c r="A10" s="45"/>
      <c r="Q10" s="45"/>
      <c r="AG10" s="45"/>
    </row>
    <row r="11" spans="1:33" x14ac:dyDescent="0.2">
      <c r="A11" s="45"/>
      <c r="Q11" s="45"/>
      <c r="AG11" s="45"/>
    </row>
    <row r="12" spans="1:33" x14ac:dyDescent="0.2">
      <c r="A12" s="45"/>
      <c r="Q12" s="45"/>
      <c r="AG12" s="45"/>
    </row>
    <row r="13" spans="1:33" x14ac:dyDescent="0.2">
      <c r="A13" s="45"/>
      <c r="Q13" s="45"/>
      <c r="AG13" s="45"/>
    </row>
    <row r="14" spans="1:33" x14ac:dyDescent="0.2">
      <c r="A14" s="45"/>
      <c r="Q14" s="45"/>
      <c r="AG14" s="45"/>
    </row>
    <row r="15" spans="1:33" x14ac:dyDescent="0.2">
      <c r="A15" s="45"/>
      <c r="Q15" s="45"/>
      <c r="AG15" s="45"/>
    </row>
    <row r="16" spans="1:33" x14ac:dyDescent="0.2">
      <c r="A16" s="45"/>
      <c r="Q16" s="45"/>
      <c r="AG16" s="45"/>
    </row>
    <row r="17" spans="1:33" x14ac:dyDescent="0.2">
      <c r="A17" s="45"/>
      <c r="Q17" s="45"/>
      <c r="AG17" s="45"/>
    </row>
    <row r="18" spans="1:33" x14ac:dyDescent="0.2">
      <c r="A18" s="45"/>
      <c r="Q18" s="45"/>
      <c r="AG18" s="45"/>
    </row>
    <row r="19" spans="1:33" x14ac:dyDescent="0.2">
      <c r="A19" s="45"/>
      <c r="Q19" s="45"/>
      <c r="AG19" s="45"/>
    </row>
    <row r="20" spans="1:33" x14ac:dyDescent="0.2">
      <c r="A20" s="45"/>
      <c r="Q20" s="45"/>
      <c r="AG20" s="45"/>
    </row>
    <row r="21" spans="1:33" x14ac:dyDescent="0.2">
      <c r="A21" s="45"/>
      <c r="Q21" s="45"/>
      <c r="AG21" s="45"/>
    </row>
    <row r="22" spans="1:33" x14ac:dyDescent="0.2">
      <c r="A22" s="45"/>
      <c r="Q22" s="45"/>
      <c r="AG22" s="45"/>
    </row>
    <row r="23" spans="1:33" x14ac:dyDescent="0.2">
      <c r="A23" s="45"/>
      <c r="Q23" s="45"/>
      <c r="AG23" s="45"/>
    </row>
    <row r="24" spans="1:33" x14ac:dyDescent="0.2">
      <c r="A24" s="45"/>
      <c r="Q24" s="45"/>
      <c r="AG24" s="45"/>
    </row>
    <row r="25" spans="1:33" x14ac:dyDescent="0.2">
      <c r="A25" s="45"/>
      <c r="Q25" s="45"/>
      <c r="AG25" s="45"/>
    </row>
    <row r="26" spans="1:33" x14ac:dyDescent="0.2">
      <c r="A26" s="45"/>
      <c r="Q26" s="45"/>
      <c r="AG26" s="45"/>
    </row>
    <row r="27" spans="1:33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</row>
    <row r="28" spans="1:33" x14ac:dyDescent="0.2">
      <c r="A28" s="45"/>
      <c r="Q28" s="45"/>
      <c r="AG28" s="45"/>
    </row>
    <row r="29" spans="1:33" x14ac:dyDescent="0.2">
      <c r="A29" s="45"/>
      <c r="Q29" s="45"/>
      <c r="AG29" s="45"/>
    </row>
    <row r="30" spans="1:33" x14ac:dyDescent="0.2">
      <c r="A30" s="45"/>
      <c r="Q30" s="45"/>
      <c r="AG30" s="45"/>
    </row>
    <row r="31" spans="1:33" x14ac:dyDescent="0.2">
      <c r="A31" s="45"/>
      <c r="Q31" s="45"/>
      <c r="AG31" s="45"/>
    </row>
    <row r="32" spans="1:33" x14ac:dyDescent="0.2">
      <c r="A32" s="45"/>
      <c r="Q32" s="45"/>
      <c r="AG32" s="45"/>
    </row>
    <row r="33" spans="1:33" x14ac:dyDescent="0.2">
      <c r="A33" s="45"/>
      <c r="Q33" s="45"/>
      <c r="AG33" s="45"/>
    </row>
    <row r="34" spans="1:33" x14ac:dyDescent="0.2">
      <c r="A34" s="45"/>
      <c r="Q34" s="45"/>
      <c r="AG34" s="45"/>
    </row>
    <row r="35" spans="1:33" x14ac:dyDescent="0.2">
      <c r="A35" s="45"/>
      <c r="Q35" s="45"/>
      <c r="AG35" s="45"/>
    </row>
    <row r="36" spans="1:33" x14ac:dyDescent="0.2">
      <c r="A36" s="45"/>
      <c r="Q36" s="45"/>
      <c r="AG36" s="45"/>
    </row>
    <row r="37" spans="1:33" x14ac:dyDescent="0.2">
      <c r="A37" s="45"/>
      <c r="Q37" s="45"/>
      <c r="AG37" s="45"/>
    </row>
    <row r="38" spans="1:33" x14ac:dyDescent="0.2">
      <c r="A38" s="45"/>
      <c r="Q38" s="45"/>
      <c r="AG38" s="45"/>
    </row>
    <row r="39" spans="1:33" x14ac:dyDescent="0.2">
      <c r="A39" s="45"/>
      <c r="Q39" s="45"/>
      <c r="AG39" s="45"/>
    </row>
    <row r="40" spans="1:33" x14ac:dyDescent="0.2">
      <c r="A40" s="45"/>
      <c r="Q40" s="45"/>
      <c r="AG40" s="45"/>
    </row>
    <row r="41" spans="1:33" x14ac:dyDescent="0.2">
      <c r="A41" s="45"/>
      <c r="Q41" s="45"/>
      <c r="AG41" s="45"/>
    </row>
    <row r="42" spans="1:33" x14ac:dyDescent="0.2">
      <c r="A42" s="45"/>
      <c r="Q42" s="45"/>
      <c r="AG42" s="45"/>
    </row>
    <row r="43" spans="1:33" x14ac:dyDescent="0.2">
      <c r="A43" s="45"/>
      <c r="Q43" s="45"/>
      <c r="AG43" s="45"/>
    </row>
    <row r="44" spans="1:33" x14ac:dyDescent="0.2">
      <c r="A44" s="45"/>
      <c r="Q44" s="45"/>
      <c r="AG44" s="45"/>
    </row>
    <row r="45" spans="1:33" x14ac:dyDescent="0.2">
      <c r="A45" s="45"/>
      <c r="Q45" s="45"/>
      <c r="AG45" s="45"/>
    </row>
    <row r="46" spans="1:33" x14ac:dyDescent="0.2">
      <c r="A46" s="45"/>
      <c r="Q46" s="45"/>
      <c r="AG46" s="45"/>
    </row>
    <row r="47" spans="1:33" x14ac:dyDescent="0.2">
      <c r="A47" s="45"/>
      <c r="Q47" s="45"/>
      <c r="AG47" s="45"/>
    </row>
    <row r="48" spans="1:33" x14ac:dyDescent="0.2">
      <c r="A48" s="45"/>
      <c r="Q48" s="45"/>
      <c r="AG48" s="45"/>
    </row>
    <row r="49" spans="1:33" x14ac:dyDescent="0.2">
      <c r="A49" s="45"/>
      <c r="Q49" s="45"/>
      <c r="AG49" s="45"/>
    </row>
    <row r="50" spans="1:33" x14ac:dyDescent="0.2">
      <c r="A50" s="45"/>
      <c r="Q50" s="45"/>
      <c r="AG50" s="45"/>
    </row>
    <row r="51" spans="1:33" x14ac:dyDescent="0.2">
      <c r="A51" s="45"/>
      <c r="Q51" s="45"/>
      <c r="AG51" s="45"/>
    </row>
    <row r="52" spans="1:33" x14ac:dyDescent="0.2">
      <c r="A52" s="45"/>
      <c r="Q52" s="45"/>
      <c r="AG52" s="45"/>
    </row>
    <row r="53" spans="1:33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</row>
    <row r="56" spans="1:33" x14ac:dyDescent="0.2">
      <c r="B56" s="46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78"/>
  <sheetViews>
    <sheetView showGridLines="0" topLeftCell="B1" zoomScaleNormal="100" workbookViewId="0">
      <selection activeCell="O19" sqref="O19:Q19"/>
    </sheetView>
  </sheetViews>
  <sheetFormatPr defaultRowHeight="12.75" x14ac:dyDescent="0.2"/>
  <cols>
    <col min="1" max="1" width="2" style="47" customWidth="1"/>
    <col min="2" max="2" width="16.28515625" style="196" customWidth="1"/>
    <col min="3" max="3" width="10.7109375" style="48" customWidth="1"/>
    <col min="4" max="4" width="14.140625" style="47" customWidth="1"/>
    <col min="5" max="5" width="10.85546875" style="47" customWidth="1"/>
    <col min="6" max="8" width="9.85546875" style="47" customWidth="1"/>
    <col min="9" max="14" width="15.42578125" style="47" customWidth="1"/>
    <col min="15" max="17" width="31" style="47" customWidth="1"/>
    <col min="18" max="1025" width="9.140625" style="47" customWidth="1"/>
  </cols>
  <sheetData>
    <row r="2" spans="1:1025" s="176" customFormat="1" ht="16.5" customHeight="1" x14ac:dyDescent="0.2">
      <c r="A2" s="175"/>
      <c r="B2" s="184" t="s">
        <v>25</v>
      </c>
      <c r="C2" s="235" t="str">
        <f>Organização!E2</f>
        <v>CODE GROUP</v>
      </c>
      <c r="D2" s="235"/>
      <c r="E2" s="235"/>
      <c r="F2" s="236" t="s">
        <v>175</v>
      </c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75"/>
      <c r="BM2" s="175"/>
      <c r="BN2" s="175"/>
      <c r="BO2" s="175"/>
      <c r="BP2" s="175"/>
      <c r="BQ2" s="175"/>
      <c r="BR2" s="175"/>
      <c r="BS2" s="175"/>
      <c r="BT2" s="175"/>
      <c r="BU2" s="175"/>
      <c r="BV2" s="175"/>
      <c r="BW2" s="175"/>
      <c r="BX2" s="175"/>
      <c r="BY2" s="175"/>
      <c r="BZ2" s="175"/>
      <c r="CA2" s="175"/>
      <c r="CB2" s="175"/>
      <c r="CC2" s="175"/>
      <c r="CD2" s="175"/>
      <c r="CE2" s="175"/>
      <c r="CF2" s="175"/>
      <c r="CG2" s="175"/>
      <c r="CH2" s="175"/>
      <c r="CI2" s="175"/>
      <c r="CJ2" s="175"/>
      <c r="CK2" s="175"/>
      <c r="CL2" s="175"/>
      <c r="CM2" s="175"/>
      <c r="CN2" s="175"/>
      <c r="CO2" s="175"/>
      <c r="CP2" s="175"/>
      <c r="CQ2" s="175"/>
      <c r="CR2" s="175"/>
      <c r="CS2" s="175"/>
      <c r="CT2" s="175"/>
      <c r="CU2" s="175"/>
      <c r="CV2" s="175"/>
      <c r="CW2" s="175"/>
      <c r="CX2" s="175"/>
      <c r="CY2" s="175"/>
      <c r="CZ2" s="175"/>
      <c r="DA2" s="175"/>
      <c r="DB2" s="175"/>
      <c r="DC2" s="175"/>
      <c r="DD2" s="175"/>
      <c r="DE2" s="175"/>
      <c r="DF2" s="175"/>
      <c r="DG2" s="175"/>
      <c r="DH2" s="175"/>
      <c r="DI2" s="175"/>
      <c r="DJ2" s="175"/>
      <c r="DK2" s="175"/>
      <c r="DL2" s="175"/>
      <c r="DM2" s="175"/>
      <c r="DN2" s="175"/>
      <c r="DO2" s="175"/>
      <c r="DP2" s="175"/>
      <c r="DQ2" s="175"/>
      <c r="DR2" s="175"/>
      <c r="DS2" s="175"/>
      <c r="DT2" s="175"/>
      <c r="DU2" s="175"/>
      <c r="DV2" s="175"/>
      <c r="DW2" s="175"/>
      <c r="DX2" s="175"/>
      <c r="DY2" s="175"/>
      <c r="DZ2" s="175"/>
      <c r="EA2" s="175"/>
      <c r="EB2" s="175"/>
      <c r="EC2" s="175"/>
      <c r="ED2" s="175"/>
      <c r="EE2" s="175"/>
      <c r="EF2" s="175"/>
      <c r="EG2" s="175"/>
      <c r="EH2" s="175"/>
      <c r="EI2" s="175"/>
      <c r="EJ2" s="175"/>
      <c r="EK2" s="175"/>
      <c r="EL2" s="175"/>
      <c r="EM2" s="175"/>
      <c r="EN2" s="175"/>
      <c r="EO2" s="175"/>
      <c r="EP2" s="175"/>
      <c r="EQ2" s="175"/>
      <c r="ER2" s="175"/>
      <c r="ES2" s="175"/>
      <c r="ET2" s="175"/>
      <c r="EU2" s="175"/>
      <c r="EV2" s="175"/>
      <c r="EW2" s="175"/>
      <c r="EX2" s="175"/>
      <c r="EY2" s="175"/>
      <c r="EZ2" s="175"/>
      <c r="FA2" s="175"/>
      <c r="FB2" s="175"/>
      <c r="FC2" s="175"/>
      <c r="FD2" s="175"/>
      <c r="FE2" s="175"/>
      <c r="FF2" s="175"/>
      <c r="FG2" s="175"/>
      <c r="FH2" s="175"/>
      <c r="FI2" s="175"/>
      <c r="FJ2" s="175"/>
      <c r="FK2" s="175"/>
      <c r="FL2" s="175"/>
      <c r="FM2" s="175"/>
      <c r="FN2" s="175"/>
      <c r="FO2" s="175"/>
      <c r="FP2" s="175"/>
      <c r="FQ2" s="175"/>
      <c r="FR2" s="175"/>
      <c r="FS2" s="175"/>
      <c r="FT2" s="175"/>
      <c r="FU2" s="175"/>
      <c r="FV2" s="175"/>
      <c r="FW2" s="175"/>
      <c r="FX2" s="175"/>
      <c r="FY2" s="175"/>
      <c r="FZ2" s="175"/>
      <c r="GA2" s="175"/>
      <c r="GB2" s="175"/>
      <c r="GC2" s="175"/>
      <c r="GD2" s="175"/>
      <c r="GE2" s="175"/>
      <c r="GF2" s="175"/>
      <c r="GG2" s="175"/>
      <c r="GH2" s="175"/>
      <c r="GI2" s="175"/>
      <c r="GJ2" s="175"/>
      <c r="GK2" s="175"/>
      <c r="GL2" s="175"/>
      <c r="GM2" s="175"/>
      <c r="GN2" s="175"/>
      <c r="GO2" s="175"/>
      <c r="GP2" s="175"/>
      <c r="GQ2" s="175"/>
      <c r="GR2" s="175"/>
      <c r="GS2" s="175"/>
      <c r="GT2" s="175"/>
      <c r="GU2" s="175"/>
      <c r="GV2" s="175"/>
      <c r="GW2" s="175"/>
      <c r="GX2" s="175"/>
      <c r="GY2" s="175"/>
      <c r="GZ2" s="175"/>
      <c r="HA2" s="175"/>
      <c r="HB2" s="175"/>
      <c r="HC2" s="175"/>
      <c r="HD2" s="175"/>
      <c r="HE2" s="175"/>
      <c r="HF2" s="175"/>
      <c r="HG2" s="175"/>
      <c r="HH2" s="175"/>
      <c r="HI2" s="175"/>
      <c r="HJ2" s="175"/>
      <c r="HK2" s="175"/>
      <c r="HL2" s="175"/>
      <c r="HM2" s="175"/>
      <c r="HN2" s="175"/>
      <c r="HO2" s="175"/>
      <c r="HP2" s="175"/>
      <c r="HQ2" s="175"/>
      <c r="HR2" s="175"/>
      <c r="HS2" s="175"/>
      <c r="HT2" s="175"/>
      <c r="HU2" s="175"/>
      <c r="HV2" s="175"/>
      <c r="HW2" s="175"/>
      <c r="HX2" s="175"/>
      <c r="HY2" s="175"/>
      <c r="HZ2" s="175"/>
      <c r="IA2" s="175"/>
      <c r="IB2" s="175"/>
      <c r="IC2" s="175"/>
      <c r="ID2" s="175"/>
      <c r="IE2" s="175"/>
      <c r="IF2" s="175"/>
      <c r="IG2" s="175"/>
      <c r="IH2" s="175"/>
      <c r="II2" s="175"/>
      <c r="IJ2" s="175"/>
      <c r="IK2" s="175"/>
      <c r="IL2" s="175"/>
      <c r="IM2" s="175"/>
      <c r="IN2" s="175"/>
      <c r="IO2" s="175"/>
      <c r="IP2" s="175"/>
      <c r="IQ2" s="175"/>
      <c r="IR2" s="175"/>
      <c r="IS2" s="175"/>
      <c r="IT2" s="175"/>
      <c r="IU2" s="175"/>
      <c r="IV2" s="175"/>
      <c r="IW2" s="175"/>
      <c r="IX2" s="175"/>
      <c r="IY2" s="175"/>
      <c r="IZ2" s="175"/>
      <c r="JA2" s="175"/>
      <c r="JB2" s="175"/>
      <c r="JC2" s="175"/>
      <c r="JD2" s="175"/>
      <c r="JE2" s="175"/>
      <c r="JF2" s="175"/>
      <c r="JG2" s="175"/>
      <c r="JH2" s="175"/>
      <c r="JI2" s="175"/>
      <c r="JJ2" s="175"/>
      <c r="JK2" s="175"/>
      <c r="JL2" s="175"/>
      <c r="JM2" s="175"/>
      <c r="JN2" s="175"/>
      <c r="JO2" s="175"/>
      <c r="JP2" s="175"/>
      <c r="JQ2" s="175"/>
      <c r="JR2" s="175"/>
      <c r="JS2" s="175"/>
      <c r="JT2" s="175"/>
      <c r="JU2" s="175"/>
      <c r="JV2" s="175"/>
      <c r="JW2" s="175"/>
      <c r="JX2" s="175"/>
      <c r="JY2" s="175"/>
      <c r="JZ2" s="175"/>
      <c r="KA2" s="175"/>
      <c r="KB2" s="175"/>
      <c r="KC2" s="175"/>
      <c r="KD2" s="175"/>
      <c r="KE2" s="175"/>
      <c r="KF2" s="175"/>
      <c r="KG2" s="175"/>
      <c r="KH2" s="175"/>
      <c r="KI2" s="175"/>
      <c r="KJ2" s="175"/>
      <c r="KK2" s="175"/>
      <c r="KL2" s="175"/>
      <c r="KM2" s="175"/>
      <c r="KN2" s="175"/>
      <c r="KO2" s="175"/>
      <c r="KP2" s="175"/>
      <c r="KQ2" s="175"/>
      <c r="KR2" s="175"/>
      <c r="KS2" s="175"/>
      <c r="KT2" s="175"/>
      <c r="KU2" s="175"/>
      <c r="KV2" s="175"/>
      <c r="KW2" s="175"/>
      <c r="KX2" s="175"/>
      <c r="KY2" s="175"/>
      <c r="KZ2" s="175"/>
      <c r="LA2" s="175"/>
      <c r="LB2" s="175"/>
      <c r="LC2" s="175"/>
      <c r="LD2" s="175"/>
      <c r="LE2" s="175"/>
      <c r="LF2" s="175"/>
      <c r="LG2" s="175"/>
      <c r="LH2" s="175"/>
      <c r="LI2" s="175"/>
      <c r="LJ2" s="175"/>
      <c r="LK2" s="175"/>
      <c r="LL2" s="175"/>
      <c r="LM2" s="175"/>
      <c r="LN2" s="175"/>
      <c r="LO2" s="175"/>
      <c r="LP2" s="175"/>
      <c r="LQ2" s="175"/>
      <c r="LR2" s="175"/>
      <c r="LS2" s="175"/>
      <c r="LT2" s="175"/>
      <c r="LU2" s="175"/>
      <c r="LV2" s="175"/>
      <c r="LW2" s="175"/>
      <c r="LX2" s="175"/>
      <c r="LY2" s="175"/>
      <c r="LZ2" s="175"/>
      <c r="MA2" s="175"/>
      <c r="MB2" s="175"/>
      <c r="MC2" s="175"/>
      <c r="MD2" s="175"/>
      <c r="ME2" s="175"/>
      <c r="MF2" s="175"/>
      <c r="MG2" s="175"/>
      <c r="MH2" s="175"/>
      <c r="MI2" s="175"/>
      <c r="MJ2" s="175"/>
      <c r="MK2" s="175"/>
      <c r="ML2" s="175"/>
      <c r="MM2" s="175"/>
      <c r="MN2" s="175"/>
      <c r="MO2" s="175"/>
      <c r="MP2" s="175"/>
      <c r="MQ2" s="175"/>
      <c r="MR2" s="175"/>
      <c r="MS2" s="175"/>
      <c r="MT2" s="175"/>
      <c r="MU2" s="175"/>
      <c r="MV2" s="175"/>
      <c r="MW2" s="175"/>
      <c r="MX2" s="175"/>
      <c r="MY2" s="175"/>
      <c r="MZ2" s="175"/>
      <c r="NA2" s="175"/>
      <c r="NB2" s="175"/>
      <c r="NC2" s="175"/>
      <c r="ND2" s="175"/>
      <c r="NE2" s="175"/>
      <c r="NF2" s="175"/>
      <c r="NG2" s="175"/>
      <c r="NH2" s="175"/>
      <c r="NI2" s="175"/>
      <c r="NJ2" s="175"/>
      <c r="NK2" s="175"/>
      <c r="NL2" s="175"/>
      <c r="NM2" s="175"/>
      <c r="NN2" s="175"/>
      <c r="NO2" s="175"/>
      <c r="NP2" s="175"/>
      <c r="NQ2" s="175"/>
      <c r="NR2" s="175"/>
      <c r="NS2" s="175"/>
      <c r="NT2" s="175"/>
      <c r="NU2" s="175"/>
      <c r="NV2" s="175"/>
      <c r="NW2" s="175"/>
      <c r="NX2" s="175"/>
      <c r="NY2" s="175"/>
      <c r="NZ2" s="175"/>
      <c r="OA2" s="175"/>
      <c r="OB2" s="175"/>
      <c r="OC2" s="175"/>
      <c r="OD2" s="175"/>
      <c r="OE2" s="175"/>
      <c r="OF2" s="175"/>
      <c r="OG2" s="175"/>
      <c r="OH2" s="175"/>
      <c r="OI2" s="175"/>
      <c r="OJ2" s="175"/>
      <c r="OK2" s="175"/>
      <c r="OL2" s="175"/>
      <c r="OM2" s="175"/>
      <c r="ON2" s="175"/>
      <c r="OO2" s="175"/>
      <c r="OP2" s="175"/>
      <c r="OQ2" s="175"/>
      <c r="OR2" s="175"/>
      <c r="OS2" s="175"/>
      <c r="OT2" s="175"/>
      <c r="OU2" s="175"/>
      <c r="OV2" s="175"/>
      <c r="OW2" s="175"/>
      <c r="OX2" s="175"/>
      <c r="OY2" s="175"/>
      <c r="OZ2" s="175"/>
      <c r="PA2" s="175"/>
      <c r="PB2" s="175"/>
      <c r="PC2" s="175"/>
      <c r="PD2" s="175"/>
      <c r="PE2" s="175"/>
      <c r="PF2" s="175"/>
      <c r="PG2" s="175"/>
      <c r="PH2" s="175"/>
      <c r="PI2" s="175"/>
      <c r="PJ2" s="175"/>
      <c r="PK2" s="175"/>
      <c r="PL2" s="175"/>
      <c r="PM2" s="175"/>
      <c r="PN2" s="175"/>
      <c r="PO2" s="175"/>
      <c r="PP2" s="175"/>
      <c r="PQ2" s="175"/>
      <c r="PR2" s="175"/>
      <c r="PS2" s="175"/>
      <c r="PT2" s="175"/>
      <c r="PU2" s="175"/>
      <c r="PV2" s="175"/>
      <c r="PW2" s="175"/>
      <c r="PX2" s="175"/>
      <c r="PY2" s="175"/>
      <c r="PZ2" s="175"/>
      <c r="QA2" s="175"/>
      <c r="QB2" s="175"/>
      <c r="QC2" s="175"/>
      <c r="QD2" s="175"/>
      <c r="QE2" s="175"/>
      <c r="QF2" s="175"/>
      <c r="QG2" s="175"/>
      <c r="QH2" s="175"/>
      <c r="QI2" s="175"/>
      <c r="QJ2" s="175"/>
      <c r="QK2" s="175"/>
      <c r="QL2" s="175"/>
      <c r="QM2" s="175"/>
      <c r="QN2" s="175"/>
      <c r="QO2" s="175"/>
      <c r="QP2" s="175"/>
      <c r="QQ2" s="175"/>
      <c r="QR2" s="175"/>
      <c r="QS2" s="175"/>
      <c r="QT2" s="175"/>
      <c r="QU2" s="175"/>
      <c r="QV2" s="175"/>
      <c r="QW2" s="175"/>
      <c r="QX2" s="175"/>
      <c r="QY2" s="175"/>
      <c r="QZ2" s="175"/>
      <c r="RA2" s="175"/>
      <c r="RB2" s="175"/>
      <c r="RC2" s="175"/>
      <c r="RD2" s="175"/>
      <c r="RE2" s="175"/>
      <c r="RF2" s="175"/>
      <c r="RG2" s="175"/>
      <c r="RH2" s="175"/>
      <c r="RI2" s="175"/>
      <c r="RJ2" s="175"/>
      <c r="RK2" s="175"/>
      <c r="RL2" s="175"/>
      <c r="RM2" s="175"/>
      <c r="RN2" s="175"/>
      <c r="RO2" s="175"/>
      <c r="RP2" s="175"/>
      <c r="RQ2" s="175"/>
      <c r="RR2" s="175"/>
      <c r="RS2" s="175"/>
      <c r="RT2" s="175"/>
      <c r="RU2" s="175"/>
      <c r="RV2" s="175"/>
      <c r="RW2" s="175"/>
      <c r="RX2" s="175"/>
      <c r="RY2" s="175"/>
      <c r="RZ2" s="175"/>
      <c r="SA2" s="175"/>
      <c r="SB2" s="175"/>
      <c r="SC2" s="175"/>
      <c r="SD2" s="175"/>
      <c r="SE2" s="175"/>
      <c r="SF2" s="175"/>
      <c r="SG2" s="175"/>
      <c r="SH2" s="175"/>
      <c r="SI2" s="175"/>
      <c r="SJ2" s="175"/>
      <c r="SK2" s="175"/>
      <c r="SL2" s="175"/>
      <c r="SM2" s="175"/>
      <c r="SN2" s="175"/>
      <c r="SO2" s="175"/>
      <c r="SP2" s="175"/>
      <c r="SQ2" s="175"/>
      <c r="SR2" s="175"/>
      <c r="SS2" s="175"/>
      <c r="ST2" s="175"/>
      <c r="SU2" s="175"/>
      <c r="SV2" s="175"/>
      <c r="SW2" s="175"/>
      <c r="SX2" s="175"/>
      <c r="SY2" s="175"/>
      <c r="SZ2" s="175"/>
      <c r="TA2" s="175"/>
      <c r="TB2" s="175"/>
      <c r="TC2" s="175"/>
      <c r="TD2" s="175"/>
      <c r="TE2" s="175"/>
      <c r="TF2" s="175"/>
      <c r="TG2" s="175"/>
      <c r="TH2" s="175"/>
      <c r="TI2" s="175"/>
      <c r="TJ2" s="175"/>
      <c r="TK2" s="175"/>
      <c r="TL2" s="175"/>
      <c r="TM2" s="175"/>
      <c r="TN2" s="175"/>
      <c r="TO2" s="175"/>
      <c r="TP2" s="175"/>
      <c r="TQ2" s="175"/>
      <c r="TR2" s="175"/>
      <c r="TS2" s="175"/>
      <c r="TT2" s="175"/>
      <c r="TU2" s="175"/>
      <c r="TV2" s="175"/>
      <c r="TW2" s="175"/>
      <c r="TX2" s="175"/>
      <c r="TY2" s="175"/>
      <c r="TZ2" s="175"/>
      <c r="UA2" s="175"/>
      <c r="UB2" s="175"/>
      <c r="UC2" s="175"/>
      <c r="UD2" s="175"/>
      <c r="UE2" s="175"/>
      <c r="UF2" s="175"/>
      <c r="UG2" s="175"/>
      <c r="UH2" s="175"/>
      <c r="UI2" s="175"/>
      <c r="UJ2" s="175"/>
      <c r="UK2" s="175"/>
      <c r="UL2" s="175"/>
      <c r="UM2" s="175"/>
      <c r="UN2" s="175"/>
      <c r="UO2" s="175"/>
      <c r="UP2" s="175"/>
      <c r="UQ2" s="175"/>
      <c r="UR2" s="175"/>
      <c r="US2" s="175"/>
      <c r="UT2" s="175"/>
      <c r="UU2" s="175"/>
      <c r="UV2" s="175"/>
      <c r="UW2" s="175"/>
      <c r="UX2" s="175"/>
      <c r="UY2" s="175"/>
      <c r="UZ2" s="175"/>
      <c r="VA2" s="175"/>
      <c r="VB2" s="175"/>
      <c r="VC2" s="175"/>
      <c r="VD2" s="175"/>
      <c r="VE2" s="175"/>
      <c r="VF2" s="175"/>
      <c r="VG2" s="175"/>
      <c r="VH2" s="175"/>
      <c r="VI2" s="175"/>
      <c r="VJ2" s="175"/>
      <c r="VK2" s="175"/>
      <c r="VL2" s="175"/>
      <c r="VM2" s="175"/>
      <c r="VN2" s="175"/>
      <c r="VO2" s="175"/>
      <c r="VP2" s="175"/>
      <c r="VQ2" s="175"/>
      <c r="VR2" s="175"/>
      <c r="VS2" s="175"/>
      <c r="VT2" s="175"/>
      <c r="VU2" s="175"/>
      <c r="VV2" s="175"/>
      <c r="VW2" s="175"/>
      <c r="VX2" s="175"/>
      <c r="VY2" s="175"/>
      <c r="VZ2" s="175"/>
      <c r="WA2" s="175"/>
      <c r="WB2" s="175"/>
      <c r="WC2" s="175"/>
      <c r="WD2" s="175"/>
      <c r="WE2" s="175"/>
      <c r="WF2" s="175"/>
      <c r="WG2" s="175"/>
      <c r="WH2" s="175"/>
      <c r="WI2" s="175"/>
      <c r="WJ2" s="175"/>
      <c r="WK2" s="175"/>
      <c r="WL2" s="175"/>
      <c r="WM2" s="175"/>
      <c r="WN2" s="175"/>
      <c r="WO2" s="175"/>
      <c r="WP2" s="175"/>
      <c r="WQ2" s="175"/>
      <c r="WR2" s="175"/>
      <c r="WS2" s="175"/>
      <c r="WT2" s="175"/>
      <c r="WU2" s="175"/>
      <c r="WV2" s="175"/>
      <c r="WW2" s="175"/>
      <c r="WX2" s="175"/>
      <c r="WY2" s="175"/>
      <c r="WZ2" s="175"/>
      <c r="XA2" s="175"/>
      <c r="XB2" s="175"/>
      <c r="XC2" s="175"/>
      <c r="XD2" s="175"/>
      <c r="XE2" s="175"/>
      <c r="XF2" s="175"/>
      <c r="XG2" s="175"/>
      <c r="XH2" s="175"/>
      <c r="XI2" s="175"/>
      <c r="XJ2" s="175"/>
      <c r="XK2" s="175"/>
      <c r="XL2" s="175"/>
      <c r="XM2" s="175"/>
      <c r="XN2" s="175"/>
      <c r="XO2" s="175"/>
      <c r="XP2" s="175"/>
      <c r="XQ2" s="175"/>
      <c r="XR2" s="175"/>
      <c r="XS2" s="175"/>
      <c r="XT2" s="175"/>
      <c r="XU2" s="175"/>
      <c r="XV2" s="175"/>
      <c r="XW2" s="175"/>
      <c r="XX2" s="175"/>
      <c r="XY2" s="175"/>
      <c r="XZ2" s="175"/>
      <c r="YA2" s="175"/>
      <c r="YB2" s="175"/>
      <c r="YC2" s="175"/>
      <c r="YD2" s="175"/>
      <c r="YE2" s="175"/>
      <c r="YF2" s="175"/>
      <c r="YG2" s="175"/>
      <c r="YH2" s="175"/>
      <c r="YI2" s="175"/>
      <c r="YJ2" s="175"/>
      <c r="YK2" s="175"/>
      <c r="YL2" s="175"/>
      <c r="YM2" s="175"/>
      <c r="YN2" s="175"/>
      <c r="YO2" s="175"/>
      <c r="YP2" s="175"/>
      <c r="YQ2" s="175"/>
      <c r="YR2" s="175"/>
      <c r="YS2" s="175"/>
      <c r="YT2" s="175"/>
      <c r="YU2" s="175"/>
      <c r="YV2" s="175"/>
      <c r="YW2" s="175"/>
      <c r="YX2" s="175"/>
      <c r="YY2" s="175"/>
      <c r="YZ2" s="175"/>
      <c r="ZA2" s="175"/>
      <c r="ZB2" s="175"/>
      <c r="ZC2" s="175"/>
      <c r="ZD2" s="175"/>
      <c r="ZE2" s="175"/>
      <c r="ZF2" s="175"/>
      <c r="ZG2" s="175"/>
      <c r="ZH2" s="175"/>
      <c r="ZI2" s="175"/>
      <c r="ZJ2" s="175"/>
      <c r="ZK2" s="175"/>
      <c r="ZL2" s="175"/>
      <c r="ZM2" s="175"/>
      <c r="ZN2" s="175"/>
      <c r="ZO2" s="175"/>
      <c r="ZP2" s="175"/>
      <c r="ZQ2" s="175"/>
      <c r="ZR2" s="175"/>
      <c r="ZS2" s="175"/>
      <c r="ZT2" s="175"/>
      <c r="ZU2" s="175"/>
      <c r="ZV2" s="175"/>
      <c r="ZW2" s="175"/>
      <c r="ZX2" s="175"/>
      <c r="ZY2" s="175"/>
      <c r="ZZ2" s="175"/>
      <c r="AAA2" s="175"/>
      <c r="AAB2" s="175"/>
      <c r="AAC2" s="175"/>
      <c r="AAD2" s="175"/>
      <c r="AAE2" s="175"/>
      <c r="AAF2" s="175"/>
      <c r="AAG2" s="175"/>
      <c r="AAH2" s="175"/>
      <c r="AAI2" s="175"/>
      <c r="AAJ2" s="175"/>
      <c r="AAK2" s="175"/>
      <c r="AAL2" s="175"/>
      <c r="AAM2" s="175"/>
      <c r="AAN2" s="175"/>
      <c r="AAO2" s="175"/>
      <c r="AAP2" s="175"/>
      <c r="AAQ2" s="175"/>
      <c r="AAR2" s="175"/>
      <c r="AAS2" s="175"/>
      <c r="AAT2" s="175"/>
      <c r="AAU2" s="175"/>
      <c r="AAV2" s="175"/>
      <c r="AAW2" s="175"/>
      <c r="AAX2" s="175"/>
      <c r="AAY2" s="175"/>
      <c r="AAZ2" s="175"/>
      <c r="ABA2" s="175"/>
      <c r="ABB2" s="175"/>
      <c r="ABC2" s="175"/>
      <c r="ABD2" s="175"/>
      <c r="ABE2" s="175"/>
      <c r="ABF2" s="175"/>
      <c r="ABG2" s="175"/>
      <c r="ABH2" s="175"/>
      <c r="ABI2" s="175"/>
      <c r="ABJ2" s="175"/>
      <c r="ABK2" s="175"/>
      <c r="ABL2" s="175"/>
      <c r="ABM2" s="175"/>
      <c r="ABN2" s="175"/>
      <c r="ABO2" s="175"/>
      <c r="ABP2" s="175"/>
      <c r="ABQ2" s="175"/>
      <c r="ABR2" s="175"/>
      <c r="ABS2" s="175"/>
      <c r="ABT2" s="175"/>
      <c r="ABU2" s="175"/>
      <c r="ABV2" s="175"/>
      <c r="ABW2" s="175"/>
      <c r="ABX2" s="175"/>
      <c r="ABY2" s="175"/>
      <c r="ABZ2" s="175"/>
      <c r="ACA2" s="175"/>
      <c r="ACB2" s="175"/>
      <c r="ACC2" s="175"/>
      <c r="ACD2" s="175"/>
      <c r="ACE2" s="175"/>
      <c r="ACF2" s="175"/>
      <c r="ACG2" s="175"/>
      <c r="ACH2" s="175"/>
      <c r="ACI2" s="175"/>
      <c r="ACJ2" s="175"/>
      <c r="ACK2" s="175"/>
      <c r="ACL2" s="175"/>
      <c r="ACM2" s="175"/>
      <c r="ACN2" s="175"/>
      <c r="ACO2" s="175"/>
      <c r="ACP2" s="175"/>
      <c r="ACQ2" s="175"/>
      <c r="ACR2" s="175"/>
      <c r="ACS2" s="175"/>
      <c r="ACT2" s="175"/>
      <c r="ACU2" s="175"/>
      <c r="ACV2" s="175"/>
      <c r="ACW2" s="175"/>
      <c r="ACX2" s="175"/>
      <c r="ACY2" s="175"/>
      <c r="ACZ2" s="175"/>
      <c r="ADA2" s="175"/>
      <c r="ADB2" s="175"/>
      <c r="ADC2" s="175"/>
      <c r="ADD2" s="175"/>
      <c r="ADE2" s="175"/>
      <c r="ADF2" s="175"/>
      <c r="ADG2" s="175"/>
      <c r="ADH2" s="175"/>
      <c r="ADI2" s="175"/>
      <c r="ADJ2" s="175"/>
      <c r="ADK2" s="175"/>
      <c r="ADL2" s="175"/>
      <c r="ADM2" s="175"/>
      <c r="ADN2" s="175"/>
      <c r="ADO2" s="175"/>
      <c r="ADP2" s="175"/>
      <c r="ADQ2" s="175"/>
      <c r="ADR2" s="175"/>
      <c r="ADS2" s="175"/>
      <c r="ADT2" s="175"/>
      <c r="ADU2" s="175"/>
      <c r="ADV2" s="175"/>
      <c r="ADW2" s="175"/>
      <c r="ADX2" s="175"/>
      <c r="ADY2" s="175"/>
      <c r="ADZ2" s="175"/>
      <c r="AEA2" s="175"/>
      <c r="AEB2" s="175"/>
      <c r="AEC2" s="175"/>
      <c r="AED2" s="175"/>
      <c r="AEE2" s="175"/>
      <c r="AEF2" s="175"/>
      <c r="AEG2" s="175"/>
      <c r="AEH2" s="175"/>
      <c r="AEI2" s="175"/>
      <c r="AEJ2" s="175"/>
      <c r="AEK2" s="175"/>
      <c r="AEL2" s="175"/>
      <c r="AEM2" s="175"/>
      <c r="AEN2" s="175"/>
      <c r="AEO2" s="175"/>
      <c r="AEP2" s="175"/>
      <c r="AEQ2" s="175"/>
      <c r="AER2" s="175"/>
      <c r="AES2" s="175"/>
      <c r="AET2" s="175"/>
      <c r="AEU2" s="175"/>
      <c r="AEV2" s="175"/>
      <c r="AEW2" s="175"/>
      <c r="AEX2" s="175"/>
      <c r="AEY2" s="175"/>
      <c r="AEZ2" s="175"/>
      <c r="AFA2" s="175"/>
      <c r="AFB2" s="175"/>
      <c r="AFC2" s="175"/>
      <c r="AFD2" s="175"/>
      <c r="AFE2" s="175"/>
      <c r="AFF2" s="175"/>
      <c r="AFG2" s="175"/>
      <c r="AFH2" s="175"/>
      <c r="AFI2" s="175"/>
      <c r="AFJ2" s="175"/>
      <c r="AFK2" s="175"/>
      <c r="AFL2" s="175"/>
      <c r="AFM2" s="175"/>
      <c r="AFN2" s="175"/>
      <c r="AFO2" s="175"/>
      <c r="AFP2" s="175"/>
      <c r="AFQ2" s="175"/>
      <c r="AFR2" s="175"/>
      <c r="AFS2" s="175"/>
      <c r="AFT2" s="175"/>
      <c r="AFU2" s="175"/>
      <c r="AFV2" s="175"/>
      <c r="AFW2" s="175"/>
      <c r="AFX2" s="175"/>
      <c r="AFY2" s="175"/>
      <c r="AFZ2" s="175"/>
      <c r="AGA2" s="175"/>
      <c r="AGB2" s="175"/>
      <c r="AGC2" s="175"/>
      <c r="AGD2" s="175"/>
      <c r="AGE2" s="175"/>
      <c r="AGF2" s="175"/>
      <c r="AGG2" s="175"/>
      <c r="AGH2" s="175"/>
      <c r="AGI2" s="175"/>
      <c r="AGJ2" s="175"/>
      <c r="AGK2" s="175"/>
      <c r="AGL2" s="175"/>
      <c r="AGM2" s="175"/>
      <c r="AGN2" s="175"/>
      <c r="AGO2" s="175"/>
      <c r="AGP2" s="175"/>
      <c r="AGQ2" s="175"/>
      <c r="AGR2" s="175"/>
      <c r="AGS2" s="175"/>
      <c r="AGT2" s="175"/>
      <c r="AGU2" s="175"/>
      <c r="AGV2" s="175"/>
      <c r="AGW2" s="175"/>
      <c r="AGX2" s="175"/>
      <c r="AGY2" s="175"/>
      <c r="AGZ2" s="175"/>
      <c r="AHA2" s="175"/>
      <c r="AHB2" s="175"/>
      <c r="AHC2" s="175"/>
      <c r="AHD2" s="175"/>
      <c r="AHE2" s="175"/>
      <c r="AHF2" s="175"/>
      <c r="AHG2" s="175"/>
      <c r="AHH2" s="175"/>
      <c r="AHI2" s="175"/>
      <c r="AHJ2" s="175"/>
      <c r="AHK2" s="175"/>
      <c r="AHL2" s="175"/>
      <c r="AHM2" s="175"/>
      <c r="AHN2" s="175"/>
      <c r="AHO2" s="175"/>
      <c r="AHP2" s="175"/>
      <c r="AHQ2" s="175"/>
      <c r="AHR2" s="175"/>
      <c r="AHS2" s="175"/>
      <c r="AHT2" s="175"/>
      <c r="AHU2" s="175"/>
      <c r="AHV2" s="175"/>
      <c r="AHW2" s="175"/>
      <c r="AHX2" s="175"/>
      <c r="AHY2" s="175"/>
      <c r="AHZ2" s="175"/>
      <c r="AIA2" s="175"/>
      <c r="AIB2" s="175"/>
      <c r="AIC2" s="175"/>
      <c r="AID2" s="175"/>
      <c r="AIE2" s="175"/>
      <c r="AIF2" s="175"/>
      <c r="AIG2" s="175"/>
      <c r="AIH2" s="175"/>
      <c r="AII2" s="175"/>
      <c r="AIJ2" s="175"/>
      <c r="AIK2" s="175"/>
      <c r="AIL2" s="175"/>
      <c r="AIM2" s="175"/>
      <c r="AIN2" s="175"/>
      <c r="AIO2" s="175"/>
      <c r="AIP2" s="175"/>
      <c r="AIQ2" s="175"/>
      <c r="AIR2" s="175"/>
      <c r="AIS2" s="175"/>
      <c r="AIT2" s="175"/>
      <c r="AIU2" s="175"/>
      <c r="AIV2" s="175"/>
      <c r="AIW2" s="175"/>
      <c r="AIX2" s="175"/>
      <c r="AIY2" s="175"/>
      <c r="AIZ2" s="175"/>
      <c r="AJA2" s="175"/>
      <c r="AJB2" s="175"/>
      <c r="AJC2" s="175"/>
      <c r="AJD2" s="175"/>
      <c r="AJE2" s="175"/>
      <c r="AJF2" s="175"/>
      <c r="AJG2" s="175"/>
      <c r="AJH2" s="175"/>
      <c r="AJI2" s="175"/>
      <c r="AJJ2" s="175"/>
      <c r="AJK2" s="175"/>
      <c r="AJL2" s="175"/>
      <c r="AJM2" s="175"/>
      <c r="AJN2" s="175"/>
      <c r="AJO2" s="175"/>
      <c r="AJP2" s="175"/>
      <c r="AJQ2" s="175"/>
      <c r="AJR2" s="175"/>
      <c r="AJS2" s="175"/>
      <c r="AJT2" s="175"/>
      <c r="AJU2" s="175"/>
      <c r="AJV2" s="175"/>
      <c r="AJW2" s="175"/>
      <c r="AJX2" s="175"/>
      <c r="AJY2" s="175"/>
      <c r="AJZ2" s="175"/>
      <c r="AKA2" s="175"/>
      <c r="AKB2" s="175"/>
      <c r="AKC2" s="175"/>
      <c r="AKD2" s="175"/>
      <c r="AKE2" s="175"/>
      <c r="AKF2" s="175"/>
      <c r="AKG2" s="175"/>
      <c r="AKH2" s="175"/>
      <c r="AKI2" s="175"/>
      <c r="AKJ2" s="175"/>
      <c r="AKK2" s="175"/>
      <c r="AKL2" s="175"/>
      <c r="AKM2" s="175"/>
      <c r="AKN2" s="175"/>
      <c r="AKO2" s="175"/>
      <c r="AKP2" s="175"/>
      <c r="AKQ2" s="175"/>
      <c r="AKR2" s="175"/>
      <c r="AKS2" s="175"/>
      <c r="AKT2" s="175"/>
      <c r="AKU2" s="175"/>
      <c r="AKV2" s="175"/>
      <c r="AKW2" s="175"/>
      <c r="AKX2" s="175"/>
      <c r="AKY2" s="175"/>
      <c r="AKZ2" s="175"/>
      <c r="ALA2" s="175"/>
      <c r="ALB2" s="175"/>
      <c r="ALC2" s="175"/>
      <c r="ALD2" s="175"/>
      <c r="ALE2" s="175"/>
      <c r="ALF2" s="175"/>
      <c r="ALG2" s="175"/>
      <c r="ALH2" s="175"/>
      <c r="ALI2" s="175"/>
      <c r="ALJ2" s="175"/>
      <c r="ALK2" s="175"/>
      <c r="ALL2" s="175"/>
      <c r="ALM2" s="175"/>
      <c r="ALN2" s="175"/>
      <c r="ALO2" s="175"/>
      <c r="ALP2" s="175"/>
      <c r="ALQ2" s="175"/>
      <c r="ALR2" s="175"/>
      <c r="ALS2" s="175"/>
      <c r="ALT2" s="175"/>
      <c r="ALU2" s="175"/>
      <c r="ALV2" s="175"/>
      <c r="ALW2" s="175"/>
      <c r="ALX2" s="175"/>
      <c r="ALY2" s="175"/>
      <c r="ALZ2" s="175"/>
      <c r="AMA2" s="175"/>
      <c r="AMB2" s="175"/>
      <c r="AMC2" s="175"/>
      <c r="AMD2" s="175"/>
      <c r="AME2" s="175"/>
      <c r="AMF2" s="175"/>
      <c r="AMG2" s="175"/>
      <c r="AMH2" s="175"/>
      <c r="AMI2" s="175"/>
      <c r="AMJ2" s="175"/>
      <c r="AMK2" s="175"/>
    </row>
    <row r="3" spans="1:1025" s="176" customFormat="1" ht="16.5" customHeight="1" x14ac:dyDescent="0.2">
      <c r="A3" s="175"/>
      <c r="B3" s="185" t="s">
        <v>26</v>
      </c>
      <c r="C3" s="238" t="str">
        <f>Organização!E3</f>
        <v>Nuclea</v>
      </c>
      <c r="D3" s="238"/>
      <c r="E3" s="238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5"/>
      <c r="BM3" s="175"/>
      <c r="BN3" s="175"/>
      <c r="BO3" s="175"/>
      <c r="BP3" s="175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175"/>
      <c r="CD3" s="175"/>
      <c r="CE3" s="175"/>
      <c r="CF3" s="175"/>
      <c r="CG3" s="175"/>
      <c r="CH3" s="175"/>
      <c r="CI3" s="175"/>
      <c r="CJ3" s="175"/>
      <c r="CK3" s="175"/>
      <c r="CL3" s="175"/>
      <c r="CM3" s="175"/>
      <c r="CN3" s="175"/>
      <c r="CO3" s="175"/>
      <c r="CP3" s="175"/>
      <c r="CQ3" s="175"/>
      <c r="CR3" s="175"/>
      <c r="CS3" s="175"/>
      <c r="CT3" s="175"/>
      <c r="CU3" s="175"/>
      <c r="CV3" s="175"/>
      <c r="CW3" s="175"/>
      <c r="CX3" s="175"/>
      <c r="CY3" s="175"/>
      <c r="CZ3" s="175"/>
      <c r="DA3" s="175"/>
      <c r="DB3" s="175"/>
      <c r="DC3" s="175"/>
      <c r="DD3" s="175"/>
      <c r="DE3" s="175"/>
      <c r="DF3" s="175"/>
      <c r="DG3" s="175"/>
      <c r="DH3" s="175"/>
      <c r="DI3" s="175"/>
      <c r="DJ3" s="175"/>
      <c r="DK3" s="175"/>
      <c r="DL3" s="175"/>
      <c r="DM3" s="175"/>
      <c r="DN3" s="175"/>
      <c r="DO3" s="175"/>
      <c r="DP3" s="175"/>
      <c r="DQ3" s="175"/>
      <c r="DR3" s="175"/>
      <c r="DS3" s="175"/>
      <c r="DT3" s="175"/>
      <c r="DU3" s="175"/>
      <c r="DV3" s="175"/>
      <c r="DW3" s="175"/>
      <c r="DX3" s="175"/>
      <c r="DY3" s="175"/>
      <c r="DZ3" s="175"/>
      <c r="EA3" s="175"/>
      <c r="EB3" s="175"/>
      <c r="EC3" s="175"/>
      <c r="ED3" s="175"/>
      <c r="EE3" s="175"/>
      <c r="EF3" s="175"/>
      <c r="EG3" s="175"/>
      <c r="EH3" s="175"/>
      <c r="EI3" s="175"/>
      <c r="EJ3" s="175"/>
      <c r="EK3" s="175"/>
      <c r="EL3" s="175"/>
      <c r="EM3" s="175"/>
      <c r="EN3" s="175"/>
      <c r="EO3" s="175"/>
      <c r="EP3" s="175"/>
      <c r="EQ3" s="175"/>
      <c r="ER3" s="175"/>
      <c r="ES3" s="175"/>
      <c r="ET3" s="175"/>
      <c r="EU3" s="175"/>
      <c r="EV3" s="175"/>
      <c r="EW3" s="175"/>
      <c r="EX3" s="175"/>
      <c r="EY3" s="175"/>
      <c r="EZ3" s="175"/>
      <c r="FA3" s="175"/>
      <c r="FB3" s="175"/>
      <c r="FC3" s="175"/>
      <c r="FD3" s="175"/>
      <c r="FE3" s="175"/>
      <c r="FF3" s="175"/>
      <c r="FG3" s="175"/>
      <c r="FH3" s="175"/>
      <c r="FI3" s="175"/>
      <c r="FJ3" s="175"/>
      <c r="FK3" s="175"/>
      <c r="FL3" s="175"/>
      <c r="FM3" s="175"/>
      <c r="FN3" s="175"/>
      <c r="FO3" s="175"/>
      <c r="FP3" s="175"/>
      <c r="FQ3" s="175"/>
      <c r="FR3" s="175"/>
      <c r="FS3" s="175"/>
      <c r="FT3" s="175"/>
      <c r="FU3" s="175"/>
      <c r="FV3" s="175"/>
      <c r="FW3" s="175"/>
      <c r="FX3" s="175"/>
      <c r="FY3" s="175"/>
      <c r="FZ3" s="175"/>
      <c r="GA3" s="175"/>
      <c r="GB3" s="175"/>
      <c r="GC3" s="175"/>
      <c r="GD3" s="175"/>
      <c r="GE3" s="175"/>
      <c r="GF3" s="175"/>
      <c r="GG3" s="175"/>
      <c r="GH3" s="175"/>
      <c r="GI3" s="175"/>
      <c r="GJ3" s="175"/>
      <c r="GK3" s="175"/>
      <c r="GL3" s="175"/>
      <c r="GM3" s="175"/>
      <c r="GN3" s="175"/>
      <c r="GO3" s="175"/>
      <c r="GP3" s="175"/>
      <c r="GQ3" s="175"/>
      <c r="GR3" s="175"/>
      <c r="GS3" s="175"/>
      <c r="GT3" s="175"/>
      <c r="GU3" s="175"/>
      <c r="GV3" s="175"/>
      <c r="GW3" s="175"/>
      <c r="GX3" s="175"/>
      <c r="GY3" s="175"/>
      <c r="GZ3" s="175"/>
      <c r="HA3" s="175"/>
      <c r="HB3" s="175"/>
      <c r="HC3" s="175"/>
      <c r="HD3" s="175"/>
      <c r="HE3" s="175"/>
      <c r="HF3" s="175"/>
      <c r="HG3" s="175"/>
      <c r="HH3" s="175"/>
      <c r="HI3" s="175"/>
      <c r="HJ3" s="175"/>
      <c r="HK3" s="175"/>
      <c r="HL3" s="175"/>
      <c r="HM3" s="175"/>
      <c r="HN3" s="175"/>
      <c r="HO3" s="175"/>
      <c r="HP3" s="175"/>
      <c r="HQ3" s="175"/>
      <c r="HR3" s="175"/>
      <c r="HS3" s="175"/>
      <c r="HT3" s="175"/>
      <c r="HU3" s="175"/>
      <c r="HV3" s="175"/>
      <c r="HW3" s="175"/>
      <c r="HX3" s="175"/>
      <c r="HY3" s="175"/>
      <c r="HZ3" s="175"/>
      <c r="IA3" s="175"/>
      <c r="IB3" s="175"/>
      <c r="IC3" s="175"/>
      <c r="ID3" s="175"/>
      <c r="IE3" s="175"/>
      <c r="IF3" s="175"/>
      <c r="IG3" s="175"/>
      <c r="IH3" s="175"/>
      <c r="II3" s="175"/>
      <c r="IJ3" s="175"/>
      <c r="IK3" s="175"/>
      <c r="IL3" s="175"/>
      <c r="IM3" s="175"/>
      <c r="IN3" s="175"/>
      <c r="IO3" s="175"/>
      <c r="IP3" s="175"/>
      <c r="IQ3" s="175"/>
      <c r="IR3" s="175"/>
      <c r="IS3" s="175"/>
      <c r="IT3" s="175"/>
      <c r="IU3" s="175"/>
      <c r="IV3" s="175"/>
      <c r="IW3" s="175"/>
      <c r="IX3" s="175"/>
      <c r="IY3" s="175"/>
      <c r="IZ3" s="175"/>
      <c r="JA3" s="175"/>
      <c r="JB3" s="175"/>
      <c r="JC3" s="175"/>
      <c r="JD3" s="175"/>
      <c r="JE3" s="175"/>
      <c r="JF3" s="175"/>
      <c r="JG3" s="175"/>
      <c r="JH3" s="175"/>
      <c r="JI3" s="175"/>
      <c r="JJ3" s="175"/>
      <c r="JK3" s="175"/>
      <c r="JL3" s="175"/>
      <c r="JM3" s="175"/>
      <c r="JN3" s="175"/>
      <c r="JO3" s="175"/>
      <c r="JP3" s="175"/>
      <c r="JQ3" s="175"/>
      <c r="JR3" s="175"/>
      <c r="JS3" s="175"/>
      <c r="JT3" s="175"/>
      <c r="JU3" s="175"/>
      <c r="JV3" s="175"/>
      <c r="JW3" s="175"/>
      <c r="JX3" s="175"/>
      <c r="JY3" s="175"/>
      <c r="JZ3" s="175"/>
      <c r="KA3" s="175"/>
      <c r="KB3" s="175"/>
      <c r="KC3" s="175"/>
      <c r="KD3" s="175"/>
      <c r="KE3" s="175"/>
      <c r="KF3" s="175"/>
      <c r="KG3" s="175"/>
      <c r="KH3" s="175"/>
      <c r="KI3" s="175"/>
      <c r="KJ3" s="175"/>
      <c r="KK3" s="175"/>
      <c r="KL3" s="175"/>
      <c r="KM3" s="175"/>
      <c r="KN3" s="175"/>
      <c r="KO3" s="175"/>
      <c r="KP3" s="175"/>
      <c r="KQ3" s="175"/>
      <c r="KR3" s="175"/>
      <c r="KS3" s="175"/>
      <c r="KT3" s="175"/>
      <c r="KU3" s="175"/>
      <c r="KV3" s="175"/>
      <c r="KW3" s="175"/>
      <c r="KX3" s="175"/>
      <c r="KY3" s="175"/>
      <c r="KZ3" s="175"/>
      <c r="LA3" s="175"/>
      <c r="LB3" s="175"/>
      <c r="LC3" s="175"/>
      <c r="LD3" s="175"/>
      <c r="LE3" s="175"/>
      <c r="LF3" s="175"/>
      <c r="LG3" s="175"/>
      <c r="LH3" s="175"/>
      <c r="LI3" s="175"/>
      <c r="LJ3" s="175"/>
      <c r="LK3" s="175"/>
      <c r="LL3" s="175"/>
      <c r="LM3" s="175"/>
      <c r="LN3" s="175"/>
      <c r="LO3" s="175"/>
      <c r="LP3" s="175"/>
      <c r="LQ3" s="175"/>
      <c r="LR3" s="175"/>
      <c r="LS3" s="175"/>
      <c r="LT3" s="175"/>
      <c r="LU3" s="175"/>
      <c r="LV3" s="175"/>
      <c r="LW3" s="175"/>
      <c r="LX3" s="175"/>
      <c r="LY3" s="175"/>
      <c r="LZ3" s="175"/>
      <c r="MA3" s="175"/>
      <c r="MB3" s="175"/>
      <c r="MC3" s="175"/>
      <c r="MD3" s="175"/>
      <c r="ME3" s="175"/>
      <c r="MF3" s="175"/>
      <c r="MG3" s="175"/>
      <c r="MH3" s="175"/>
      <c r="MI3" s="175"/>
      <c r="MJ3" s="175"/>
      <c r="MK3" s="175"/>
      <c r="ML3" s="175"/>
      <c r="MM3" s="175"/>
      <c r="MN3" s="175"/>
      <c r="MO3" s="175"/>
      <c r="MP3" s="175"/>
      <c r="MQ3" s="175"/>
      <c r="MR3" s="175"/>
      <c r="MS3" s="175"/>
      <c r="MT3" s="175"/>
      <c r="MU3" s="175"/>
      <c r="MV3" s="175"/>
      <c r="MW3" s="175"/>
      <c r="MX3" s="175"/>
      <c r="MY3" s="175"/>
      <c r="MZ3" s="175"/>
      <c r="NA3" s="175"/>
      <c r="NB3" s="175"/>
      <c r="NC3" s="175"/>
      <c r="ND3" s="175"/>
      <c r="NE3" s="175"/>
      <c r="NF3" s="175"/>
      <c r="NG3" s="175"/>
      <c r="NH3" s="175"/>
      <c r="NI3" s="175"/>
      <c r="NJ3" s="175"/>
      <c r="NK3" s="175"/>
      <c r="NL3" s="175"/>
      <c r="NM3" s="175"/>
      <c r="NN3" s="175"/>
      <c r="NO3" s="175"/>
      <c r="NP3" s="175"/>
      <c r="NQ3" s="175"/>
      <c r="NR3" s="175"/>
      <c r="NS3" s="175"/>
      <c r="NT3" s="175"/>
      <c r="NU3" s="175"/>
      <c r="NV3" s="175"/>
      <c r="NW3" s="175"/>
      <c r="NX3" s="175"/>
      <c r="NY3" s="175"/>
      <c r="NZ3" s="175"/>
      <c r="OA3" s="175"/>
      <c r="OB3" s="175"/>
      <c r="OC3" s="175"/>
      <c r="OD3" s="175"/>
      <c r="OE3" s="175"/>
      <c r="OF3" s="175"/>
      <c r="OG3" s="175"/>
      <c r="OH3" s="175"/>
      <c r="OI3" s="175"/>
      <c r="OJ3" s="175"/>
      <c r="OK3" s="175"/>
      <c r="OL3" s="175"/>
      <c r="OM3" s="175"/>
      <c r="ON3" s="175"/>
      <c r="OO3" s="175"/>
      <c r="OP3" s="175"/>
      <c r="OQ3" s="175"/>
      <c r="OR3" s="175"/>
      <c r="OS3" s="175"/>
      <c r="OT3" s="175"/>
      <c r="OU3" s="175"/>
      <c r="OV3" s="175"/>
      <c r="OW3" s="175"/>
      <c r="OX3" s="175"/>
      <c r="OY3" s="175"/>
      <c r="OZ3" s="175"/>
      <c r="PA3" s="175"/>
      <c r="PB3" s="175"/>
      <c r="PC3" s="175"/>
      <c r="PD3" s="175"/>
      <c r="PE3" s="175"/>
      <c r="PF3" s="175"/>
      <c r="PG3" s="175"/>
      <c r="PH3" s="175"/>
      <c r="PI3" s="175"/>
      <c r="PJ3" s="175"/>
      <c r="PK3" s="175"/>
      <c r="PL3" s="175"/>
      <c r="PM3" s="175"/>
      <c r="PN3" s="175"/>
      <c r="PO3" s="175"/>
      <c r="PP3" s="175"/>
      <c r="PQ3" s="175"/>
      <c r="PR3" s="175"/>
      <c r="PS3" s="175"/>
      <c r="PT3" s="175"/>
      <c r="PU3" s="175"/>
      <c r="PV3" s="175"/>
      <c r="PW3" s="175"/>
      <c r="PX3" s="175"/>
      <c r="PY3" s="175"/>
      <c r="PZ3" s="175"/>
      <c r="QA3" s="175"/>
      <c r="QB3" s="175"/>
      <c r="QC3" s="175"/>
      <c r="QD3" s="175"/>
      <c r="QE3" s="175"/>
      <c r="QF3" s="175"/>
      <c r="QG3" s="175"/>
      <c r="QH3" s="175"/>
      <c r="QI3" s="175"/>
      <c r="QJ3" s="175"/>
      <c r="QK3" s="175"/>
      <c r="QL3" s="175"/>
      <c r="QM3" s="175"/>
      <c r="QN3" s="175"/>
      <c r="QO3" s="175"/>
      <c r="QP3" s="175"/>
      <c r="QQ3" s="175"/>
      <c r="QR3" s="175"/>
      <c r="QS3" s="175"/>
      <c r="QT3" s="175"/>
      <c r="QU3" s="175"/>
      <c r="QV3" s="175"/>
      <c r="QW3" s="175"/>
      <c r="QX3" s="175"/>
      <c r="QY3" s="175"/>
      <c r="QZ3" s="175"/>
      <c r="RA3" s="175"/>
      <c r="RB3" s="175"/>
      <c r="RC3" s="175"/>
      <c r="RD3" s="175"/>
      <c r="RE3" s="175"/>
      <c r="RF3" s="175"/>
      <c r="RG3" s="175"/>
      <c r="RH3" s="175"/>
      <c r="RI3" s="175"/>
      <c r="RJ3" s="175"/>
      <c r="RK3" s="175"/>
      <c r="RL3" s="175"/>
      <c r="RM3" s="175"/>
      <c r="RN3" s="175"/>
      <c r="RO3" s="175"/>
      <c r="RP3" s="175"/>
      <c r="RQ3" s="175"/>
      <c r="RR3" s="175"/>
      <c r="RS3" s="175"/>
      <c r="RT3" s="175"/>
      <c r="RU3" s="175"/>
      <c r="RV3" s="175"/>
      <c r="RW3" s="175"/>
      <c r="RX3" s="175"/>
      <c r="RY3" s="175"/>
      <c r="RZ3" s="175"/>
      <c r="SA3" s="175"/>
      <c r="SB3" s="175"/>
      <c r="SC3" s="175"/>
      <c r="SD3" s="175"/>
      <c r="SE3" s="175"/>
      <c r="SF3" s="175"/>
      <c r="SG3" s="175"/>
      <c r="SH3" s="175"/>
      <c r="SI3" s="175"/>
      <c r="SJ3" s="175"/>
      <c r="SK3" s="175"/>
      <c r="SL3" s="175"/>
      <c r="SM3" s="175"/>
      <c r="SN3" s="175"/>
      <c r="SO3" s="175"/>
      <c r="SP3" s="175"/>
      <c r="SQ3" s="175"/>
      <c r="SR3" s="175"/>
      <c r="SS3" s="175"/>
      <c r="ST3" s="175"/>
      <c r="SU3" s="175"/>
      <c r="SV3" s="175"/>
      <c r="SW3" s="175"/>
      <c r="SX3" s="175"/>
      <c r="SY3" s="175"/>
      <c r="SZ3" s="175"/>
      <c r="TA3" s="175"/>
      <c r="TB3" s="175"/>
      <c r="TC3" s="175"/>
      <c r="TD3" s="175"/>
      <c r="TE3" s="175"/>
      <c r="TF3" s="175"/>
      <c r="TG3" s="175"/>
      <c r="TH3" s="175"/>
      <c r="TI3" s="175"/>
      <c r="TJ3" s="175"/>
      <c r="TK3" s="175"/>
      <c r="TL3" s="175"/>
      <c r="TM3" s="175"/>
      <c r="TN3" s="175"/>
      <c r="TO3" s="175"/>
      <c r="TP3" s="175"/>
      <c r="TQ3" s="175"/>
      <c r="TR3" s="175"/>
      <c r="TS3" s="175"/>
      <c r="TT3" s="175"/>
      <c r="TU3" s="175"/>
      <c r="TV3" s="175"/>
      <c r="TW3" s="175"/>
      <c r="TX3" s="175"/>
      <c r="TY3" s="175"/>
      <c r="TZ3" s="175"/>
      <c r="UA3" s="175"/>
      <c r="UB3" s="175"/>
      <c r="UC3" s="175"/>
      <c r="UD3" s="175"/>
      <c r="UE3" s="175"/>
      <c r="UF3" s="175"/>
      <c r="UG3" s="175"/>
      <c r="UH3" s="175"/>
      <c r="UI3" s="175"/>
      <c r="UJ3" s="175"/>
      <c r="UK3" s="175"/>
      <c r="UL3" s="175"/>
      <c r="UM3" s="175"/>
      <c r="UN3" s="175"/>
      <c r="UO3" s="175"/>
      <c r="UP3" s="175"/>
      <c r="UQ3" s="175"/>
      <c r="UR3" s="175"/>
      <c r="US3" s="175"/>
      <c r="UT3" s="175"/>
      <c r="UU3" s="175"/>
      <c r="UV3" s="175"/>
      <c r="UW3" s="175"/>
      <c r="UX3" s="175"/>
      <c r="UY3" s="175"/>
      <c r="UZ3" s="175"/>
      <c r="VA3" s="175"/>
      <c r="VB3" s="175"/>
      <c r="VC3" s="175"/>
      <c r="VD3" s="175"/>
      <c r="VE3" s="175"/>
      <c r="VF3" s="175"/>
      <c r="VG3" s="175"/>
      <c r="VH3" s="175"/>
      <c r="VI3" s="175"/>
      <c r="VJ3" s="175"/>
      <c r="VK3" s="175"/>
      <c r="VL3" s="175"/>
      <c r="VM3" s="175"/>
      <c r="VN3" s="175"/>
      <c r="VO3" s="175"/>
      <c r="VP3" s="175"/>
      <c r="VQ3" s="175"/>
      <c r="VR3" s="175"/>
      <c r="VS3" s="175"/>
      <c r="VT3" s="175"/>
      <c r="VU3" s="175"/>
      <c r="VV3" s="175"/>
      <c r="VW3" s="175"/>
      <c r="VX3" s="175"/>
      <c r="VY3" s="175"/>
      <c r="VZ3" s="175"/>
      <c r="WA3" s="175"/>
      <c r="WB3" s="175"/>
      <c r="WC3" s="175"/>
      <c r="WD3" s="175"/>
      <c r="WE3" s="175"/>
      <c r="WF3" s="175"/>
      <c r="WG3" s="175"/>
      <c r="WH3" s="175"/>
      <c r="WI3" s="175"/>
      <c r="WJ3" s="175"/>
      <c r="WK3" s="175"/>
      <c r="WL3" s="175"/>
      <c r="WM3" s="175"/>
      <c r="WN3" s="175"/>
      <c r="WO3" s="175"/>
      <c r="WP3" s="175"/>
      <c r="WQ3" s="175"/>
      <c r="WR3" s="175"/>
      <c r="WS3" s="175"/>
      <c r="WT3" s="175"/>
      <c r="WU3" s="175"/>
      <c r="WV3" s="175"/>
      <c r="WW3" s="175"/>
      <c r="WX3" s="175"/>
      <c r="WY3" s="175"/>
      <c r="WZ3" s="175"/>
      <c r="XA3" s="175"/>
      <c r="XB3" s="175"/>
      <c r="XC3" s="175"/>
      <c r="XD3" s="175"/>
      <c r="XE3" s="175"/>
      <c r="XF3" s="175"/>
      <c r="XG3" s="175"/>
      <c r="XH3" s="175"/>
      <c r="XI3" s="175"/>
      <c r="XJ3" s="175"/>
      <c r="XK3" s="175"/>
      <c r="XL3" s="175"/>
      <c r="XM3" s="175"/>
      <c r="XN3" s="175"/>
      <c r="XO3" s="175"/>
      <c r="XP3" s="175"/>
      <c r="XQ3" s="175"/>
      <c r="XR3" s="175"/>
      <c r="XS3" s="175"/>
      <c r="XT3" s="175"/>
      <c r="XU3" s="175"/>
      <c r="XV3" s="175"/>
      <c r="XW3" s="175"/>
      <c r="XX3" s="175"/>
      <c r="XY3" s="175"/>
      <c r="XZ3" s="175"/>
      <c r="YA3" s="175"/>
      <c r="YB3" s="175"/>
      <c r="YC3" s="175"/>
      <c r="YD3" s="175"/>
      <c r="YE3" s="175"/>
      <c r="YF3" s="175"/>
      <c r="YG3" s="175"/>
      <c r="YH3" s="175"/>
      <c r="YI3" s="175"/>
      <c r="YJ3" s="175"/>
      <c r="YK3" s="175"/>
      <c r="YL3" s="175"/>
      <c r="YM3" s="175"/>
      <c r="YN3" s="175"/>
      <c r="YO3" s="175"/>
      <c r="YP3" s="175"/>
      <c r="YQ3" s="175"/>
      <c r="YR3" s="175"/>
      <c r="YS3" s="175"/>
      <c r="YT3" s="175"/>
      <c r="YU3" s="175"/>
      <c r="YV3" s="175"/>
      <c r="YW3" s="175"/>
      <c r="YX3" s="175"/>
      <c r="YY3" s="175"/>
      <c r="YZ3" s="175"/>
      <c r="ZA3" s="175"/>
      <c r="ZB3" s="175"/>
      <c r="ZC3" s="175"/>
      <c r="ZD3" s="175"/>
      <c r="ZE3" s="175"/>
      <c r="ZF3" s="175"/>
      <c r="ZG3" s="175"/>
      <c r="ZH3" s="175"/>
      <c r="ZI3" s="175"/>
      <c r="ZJ3" s="175"/>
      <c r="ZK3" s="175"/>
      <c r="ZL3" s="175"/>
      <c r="ZM3" s="175"/>
      <c r="ZN3" s="175"/>
      <c r="ZO3" s="175"/>
      <c r="ZP3" s="175"/>
      <c r="ZQ3" s="175"/>
      <c r="ZR3" s="175"/>
      <c r="ZS3" s="175"/>
      <c r="ZT3" s="175"/>
      <c r="ZU3" s="175"/>
      <c r="ZV3" s="175"/>
      <c r="ZW3" s="175"/>
      <c r="ZX3" s="175"/>
      <c r="ZY3" s="175"/>
      <c r="ZZ3" s="175"/>
      <c r="AAA3" s="175"/>
      <c r="AAB3" s="175"/>
      <c r="AAC3" s="175"/>
      <c r="AAD3" s="175"/>
      <c r="AAE3" s="175"/>
      <c r="AAF3" s="175"/>
      <c r="AAG3" s="175"/>
      <c r="AAH3" s="175"/>
      <c r="AAI3" s="175"/>
      <c r="AAJ3" s="175"/>
      <c r="AAK3" s="175"/>
      <c r="AAL3" s="175"/>
      <c r="AAM3" s="175"/>
      <c r="AAN3" s="175"/>
      <c r="AAO3" s="175"/>
      <c r="AAP3" s="175"/>
      <c r="AAQ3" s="175"/>
      <c r="AAR3" s="175"/>
      <c r="AAS3" s="175"/>
      <c r="AAT3" s="175"/>
      <c r="AAU3" s="175"/>
      <c r="AAV3" s="175"/>
      <c r="AAW3" s="175"/>
      <c r="AAX3" s="175"/>
      <c r="AAY3" s="175"/>
      <c r="AAZ3" s="175"/>
      <c r="ABA3" s="175"/>
      <c r="ABB3" s="175"/>
      <c r="ABC3" s="175"/>
      <c r="ABD3" s="175"/>
      <c r="ABE3" s="175"/>
      <c r="ABF3" s="175"/>
      <c r="ABG3" s="175"/>
      <c r="ABH3" s="175"/>
      <c r="ABI3" s="175"/>
      <c r="ABJ3" s="175"/>
      <c r="ABK3" s="175"/>
      <c r="ABL3" s="175"/>
      <c r="ABM3" s="175"/>
      <c r="ABN3" s="175"/>
      <c r="ABO3" s="175"/>
      <c r="ABP3" s="175"/>
      <c r="ABQ3" s="175"/>
      <c r="ABR3" s="175"/>
      <c r="ABS3" s="175"/>
      <c r="ABT3" s="175"/>
      <c r="ABU3" s="175"/>
      <c r="ABV3" s="175"/>
      <c r="ABW3" s="175"/>
      <c r="ABX3" s="175"/>
      <c r="ABY3" s="175"/>
      <c r="ABZ3" s="175"/>
      <c r="ACA3" s="175"/>
      <c r="ACB3" s="175"/>
      <c r="ACC3" s="175"/>
      <c r="ACD3" s="175"/>
      <c r="ACE3" s="175"/>
      <c r="ACF3" s="175"/>
      <c r="ACG3" s="175"/>
      <c r="ACH3" s="175"/>
      <c r="ACI3" s="175"/>
      <c r="ACJ3" s="175"/>
      <c r="ACK3" s="175"/>
      <c r="ACL3" s="175"/>
      <c r="ACM3" s="175"/>
      <c r="ACN3" s="175"/>
      <c r="ACO3" s="175"/>
      <c r="ACP3" s="175"/>
      <c r="ACQ3" s="175"/>
      <c r="ACR3" s="175"/>
      <c r="ACS3" s="175"/>
      <c r="ACT3" s="175"/>
      <c r="ACU3" s="175"/>
      <c r="ACV3" s="175"/>
      <c r="ACW3" s="175"/>
      <c r="ACX3" s="175"/>
      <c r="ACY3" s="175"/>
      <c r="ACZ3" s="175"/>
      <c r="ADA3" s="175"/>
      <c r="ADB3" s="175"/>
      <c r="ADC3" s="175"/>
      <c r="ADD3" s="175"/>
      <c r="ADE3" s="175"/>
      <c r="ADF3" s="175"/>
      <c r="ADG3" s="175"/>
      <c r="ADH3" s="175"/>
      <c r="ADI3" s="175"/>
      <c r="ADJ3" s="175"/>
      <c r="ADK3" s="175"/>
      <c r="ADL3" s="175"/>
      <c r="ADM3" s="175"/>
      <c r="ADN3" s="175"/>
      <c r="ADO3" s="175"/>
      <c r="ADP3" s="175"/>
      <c r="ADQ3" s="175"/>
      <c r="ADR3" s="175"/>
      <c r="ADS3" s="175"/>
      <c r="ADT3" s="175"/>
      <c r="ADU3" s="175"/>
      <c r="ADV3" s="175"/>
      <c r="ADW3" s="175"/>
      <c r="ADX3" s="175"/>
      <c r="ADY3" s="175"/>
      <c r="ADZ3" s="175"/>
      <c r="AEA3" s="175"/>
      <c r="AEB3" s="175"/>
      <c r="AEC3" s="175"/>
      <c r="AED3" s="175"/>
      <c r="AEE3" s="175"/>
      <c r="AEF3" s="175"/>
      <c r="AEG3" s="175"/>
      <c r="AEH3" s="175"/>
      <c r="AEI3" s="175"/>
      <c r="AEJ3" s="175"/>
      <c r="AEK3" s="175"/>
      <c r="AEL3" s="175"/>
      <c r="AEM3" s="175"/>
      <c r="AEN3" s="175"/>
      <c r="AEO3" s="175"/>
      <c r="AEP3" s="175"/>
      <c r="AEQ3" s="175"/>
      <c r="AER3" s="175"/>
      <c r="AES3" s="175"/>
      <c r="AET3" s="175"/>
      <c r="AEU3" s="175"/>
      <c r="AEV3" s="175"/>
      <c r="AEW3" s="175"/>
      <c r="AEX3" s="175"/>
      <c r="AEY3" s="175"/>
      <c r="AEZ3" s="175"/>
      <c r="AFA3" s="175"/>
      <c r="AFB3" s="175"/>
      <c r="AFC3" s="175"/>
      <c r="AFD3" s="175"/>
      <c r="AFE3" s="175"/>
      <c r="AFF3" s="175"/>
      <c r="AFG3" s="175"/>
      <c r="AFH3" s="175"/>
      <c r="AFI3" s="175"/>
      <c r="AFJ3" s="175"/>
      <c r="AFK3" s="175"/>
      <c r="AFL3" s="175"/>
      <c r="AFM3" s="175"/>
      <c r="AFN3" s="175"/>
      <c r="AFO3" s="175"/>
      <c r="AFP3" s="175"/>
      <c r="AFQ3" s="175"/>
      <c r="AFR3" s="175"/>
      <c r="AFS3" s="175"/>
      <c r="AFT3" s="175"/>
      <c r="AFU3" s="175"/>
      <c r="AFV3" s="175"/>
      <c r="AFW3" s="175"/>
      <c r="AFX3" s="175"/>
      <c r="AFY3" s="175"/>
      <c r="AFZ3" s="175"/>
      <c r="AGA3" s="175"/>
      <c r="AGB3" s="175"/>
      <c r="AGC3" s="175"/>
      <c r="AGD3" s="175"/>
      <c r="AGE3" s="175"/>
      <c r="AGF3" s="175"/>
      <c r="AGG3" s="175"/>
      <c r="AGH3" s="175"/>
      <c r="AGI3" s="175"/>
      <c r="AGJ3" s="175"/>
      <c r="AGK3" s="175"/>
      <c r="AGL3" s="175"/>
      <c r="AGM3" s="175"/>
      <c r="AGN3" s="175"/>
      <c r="AGO3" s="175"/>
      <c r="AGP3" s="175"/>
      <c r="AGQ3" s="175"/>
      <c r="AGR3" s="175"/>
      <c r="AGS3" s="175"/>
      <c r="AGT3" s="175"/>
      <c r="AGU3" s="175"/>
      <c r="AGV3" s="175"/>
      <c r="AGW3" s="175"/>
      <c r="AGX3" s="175"/>
      <c r="AGY3" s="175"/>
      <c r="AGZ3" s="175"/>
      <c r="AHA3" s="175"/>
      <c r="AHB3" s="175"/>
      <c r="AHC3" s="175"/>
      <c r="AHD3" s="175"/>
      <c r="AHE3" s="175"/>
      <c r="AHF3" s="175"/>
      <c r="AHG3" s="175"/>
      <c r="AHH3" s="175"/>
      <c r="AHI3" s="175"/>
      <c r="AHJ3" s="175"/>
      <c r="AHK3" s="175"/>
      <c r="AHL3" s="175"/>
      <c r="AHM3" s="175"/>
      <c r="AHN3" s="175"/>
      <c r="AHO3" s="175"/>
      <c r="AHP3" s="175"/>
      <c r="AHQ3" s="175"/>
      <c r="AHR3" s="175"/>
      <c r="AHS3" s="175"/>
      <c r="AHT3" s="175"/>
      <c r="AHU3" s="175"/>
      <c r="AHV3" s="175"/>
      <c r="AHW3" s="175"/>
      <c r="AHX3" s="175"/>
      <c r="AHY3" s="175"/>
      <c r="AHZ3" s="175"/>
      <c r="AIA3" s="175"/>
      <c r="AIB3" s="175"/>
      <c r="AIC3" s="175"/>
      <c r="AID3" s="175"/>
      <c r="AIE3" s="175"/>
      <c r="AIF3" s="175"/>
      <c r="AIG3" s="175"/>
      <c r="AIH3" s="175"/>
      <c r="AII3" s="175"/>
      <c r="AIJ3" s="175"/>
      <c r="AIK3" s="175"/>
      <c r="AIL3" s="175"/>
      <c r="AIM3" s="175"/>
      <c r="AIN3" s="175"/>
      <c r="AIO3" s="175"/>
      <c r="AIP3" s="175"/>
      <c r="AIQ3" s="175"/>
      <c r="AIR3" s="175"/>
      <c r="AIS3" s="175"/>
      <c r="AIT3" s="175"/>
      <c r="AIU3" s="175"/>
      <c r="AIV3" s="175"/>
      <c r="AIW3" s="175"/>
      <c r="AIX3" s="175"/>
      <c r="AIY3" s="175"/>
      <c r="AIZ3" s="175"/>
      <c r="AJA3" s="175"/>
      <c r="AJB3" s="175"/>
      <c r="AJC3" s="175"/>
      <c r="AJD3" s="175"/>
      <c r="AJE3" s="175"/>
      <c r="AJF3" s="175"/>
      <c r="AJG3" s="175"/>
      <c r="AJH3" s="175"/>
      <c r="AJI3" s="175"/>
      <c r="AJJ3" s="175"/>
      <c r="AJK3" s="175"/>
      <c r="AJL3" s="175"/>
      <c r="AJM3" s="175"/>
      <c r="AJN3" s="175"/>
      <c r="AJO3" s="175"/>
      <c r="AJP3" s="175"/>
      <c r="AJQ3" s="175"/>
      <c r="AJR3" s="175"/>
      <c r="AJS3" s="175"/>
      <c r="AJT3" s="175"/>
      <c r="AJU3" s="175"/>
      <c r="AJV3" s="175"/>
      <c r="AJW3" s="175"/>
      <c r="AJX3" s="175"/>
      <c r="AJY3" s="175"/>
      <c r="AJZ3" s="175"/>
      <c r="AKA3" s="175"/>
      <c r="AKB3" s="175"/>
      <c r="AKC3" s="175"/>
      <c r="AKD3" s="175"/>
      <c r="AKE3" s="175"/>
      <c r="AKF3" s="175"/>
      <c r="AKG3" s="175"/>
      <c r="AKH3" s="175"/>
      <c r="AKI3" s="175"/>
      <c r="AKJ3" s="175"/>
      <c r="AKK3" s="175"/>
      <c r="AKL3" s="175"/>
      <c r="AKM3" s="175"/>
      <c r="AKN3" s="175"/>
      <c r="AKO3" s="175"/>
      <c r="AKP3" s="175"/>
      <c r="AKQ3" s="175"/>
      <c r="AKR3" s="175"/>
      <c r="AKS3" s="175"/>
      <c r="AKT3" s="175"/>
      <c r="AKU3" s="175"/>
      <c r="AKV3" s="175"/>
      <c r="AKW3" s="175"/>
      <c r="AKX3" s="175"/>
      <c r="AKY3" s="175"/>
      <c r="AKZ3" s="175"/>
      <c r="ALA3" s="175"/>
      <c r="ALB3" s="175"/>
      <c r="ALC3" s="175"/>
      <c r="ALD3" s="175"/>
      <c r="ALE3" s="175"/>
      <c r="ALF3" s="175"/>
      <c r="ALG3" s="175"/>
      <c r="ALH3" s="175"/>
      <c r="ALI3" s="175"/>
      <c r="ALJ3" s="175"/>
      <c r="ALK3" s="175"/>
      <c r="ALL3" s="175"/>
      <c r="ALM3" s="175"/>
      <c r="ALN3" s="175"/>
      <c r="ALO3" s="175"/>
      <c r="ALP3" s="175"/>
      <c r="ALQ3" s="175"/>
      <c r="ALR3" s="175"/>
      <c r="ALS3" s="175"/>
      <c r="ALT3" s="175"/>
      <c r="ALU3" s="175"/>
      <c r="ALV3" s="175"/>
      <c r="ALW3" s="175"/>
      <c r="ALX3" s="175"/>
      <c r="ALY3" s="175"/>
      <c r="ALZ3" s="175"/>
      <c r="AMA3" s="175"/>
      <c r="AMB3" s="175"/>
      <c r="AMC3" s="175"/>
      <c r="AMD3" s="175"/>
      <c r="AME3" s="175"/>
      <c r="AMF3" s="175"/>
      <c r="AMG3" s="175"/>
      <c r="AMH3" s="175"/>
      <c r="AMI3" s="175"/>
      <c r="AMJ3" s="175"/>
      <c r="AMK3" s="175"/>
    </row>
    <row r="4" spans="1:1025" s="176" customFormat="1" ht="16.5" customHeight="1" x14ac:dyDescent="0.2">
      <c r="A4" s="175"/>
      <c r="B4" s="185" t="s">
        <v>27</v>
      </c>
      <c r="C4" s="238" t="str">
        <f>Organização!E4</f>
        <v>Página inicial da www.amazon.com.br</v>
      </c>
      <c r="D4" s="238"/>
      <c r="E4" s="238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175"/>
      <c r="GI4" s="175"/>
      <c r="GJ4" s="175"/>
      <c r="GK4" s="175"/>
      <c r="GL4" s="175"/>
      <c r="GM4" s="175"/>
      <c r="GN4" s="175"/>
      <c r="GO4" s="175"/>
      <c r="GP4" s="175"/>
      <c r="GQ4" s="175"/>
      <c r="GR4" s="175"/>
      <c r="GS4" s="175"/>
      <c r="GT4" s="175"/>
      <c r="GU4" s="175"/>
      <c r="GV4" s="175"/>
      <c r="GW4" s="175"/>
      <c r="GX4" s="175"/>
      <c r="GY4" s="175"/>
      <c r="GZ4" s="175"/>
      <c r="HA4" s="175"/>
      <c r="HB4" s="175"/>
      <c r="HC4" s="175"/>
      <c r="HD4" s="175"/>
      <c r="HE4" s="175"/>
      <c r="HF4" s="175"/>
      <c r="HG4" s="175"/>
      <c r="HH4" s="175"/>
      <c r="HI4" s="175"/>
      <c r="HJ4" s="175"/>
      <c r="HK4" s="175"/>
      <c r="HL4" s="175"/>
      <c r="HM4" s="175"/>
      <c r="HN4" s="175"/>
      <c r="HO4" s="175"/>
      <c r="HP4" s="175"/>
      <c r="HQ4" s="175"/>
      <c r="HR4" s="175"/>
      <c r="HS4" s="175"/>
      <c r="HT4" s="175"/>
      <c r="HU4" s="175"/>
      <c r="HV4" s="175"/>
      <c r="HW4" s="175"/>
      <c r="HX4" s="175"/>
      <c r="HY4" s="175"/>
      <c r="HZ4" s="175"/>
      <c r="IA4" s="175"/>
      <c r="IB4" s="175"/>
      <c r="IC4" s="175"/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/>
      <c r="IP4" s="175"/>
      <c r="IQ4" s="175"/>
      <c r="IR4" s="175"/>
      <c r="IS4" s="175"/>
      <c r="IT4" s="175"/>
      <c r="IU4" s="175"/>
      <c r="IV4" s="175"/>
      <c r="IW4" s="175"/>
      <c r="IX4" s="175"/>
      <c r="IY4" s="175"/>
      <c r="IZ4" s="175"/>
      <c r="JA4" s="175"/>
      <c r="JB4" s="175"/>
      <c r="JC4" s="175"/>
      <c r="JD4" s="175"/>
      <c r="JE4" s="175"/>
      <c r="JF4" s="175"/>
      <c r="JG4" s="175"/>
      <c r="JH4" s="175"/>
      <c r="JI4" s="175"/>
      <c r="JJ4" s="175"/>
      <c r="JK4" s="175"/>
      <c r="JL4" s="175"/>
      <c r="JM4" s="175"/>
      <c r="JN4" s="175"/>
      <c r="JO4" s="175"/>
      <c r="JP4" s="175"/>
      <c r="JQ4" s="175"/>
      <c r="JR4" s="175"/>
      <c r="JS4" s="175"/>
      <c r="JT4" s="175"/>
      <c r="JU4" s="175"/>
      <c r="JV4" s="175"/>
      <c r="JW4" s="175"/>
      <c r="JX4" s="175"/>
      <c r="JY4" s="175"/>
      <c r="JZ4" s="175"/>
      <c r="KA4" s="175"/>
      <c r="KB4" s="175"/>
      <c r="KC4" s="175"/>
      <c r="KD4" s="175"/>
      <c r="KE4" s="175"/>
      <c r="KF4" s="175"/>
      <c r="KG4" s="175"/>
      <c r="KH4" s="175"/>
      <c r="KI4" s="175"/>
      <c r="KJ4" s="175"/>
      <c r="KK4" s="175"/>
      <c r="KL4" s="175"/>
      <c r="KM4" s="175"/>
      <c r="KN4" s="175"/>
      <c r="KO4" s="175"/>
      <c r="KP4" s="175"/>
      <c r="KQ4" s="175"/>
      <c r="KR4" s="175"/>
      <c r="KS4" s="175"/>
      <c r="KT4" s="175"/>
      <c r="KU4" s="175"/>
      <c r="KV4" s="175"/>
      <c r="KW4" s="175"/>
      <c r="KX4" s="175"/>
      <c r="KY4" s="175"/>
      <c r="KZ4" s="175"/>
      <c r="LA4" s="175"/>
      <c r="LB4" s="175"/>
      <c r="LC4" s="175"/>
      <c r="LD4" s="175"/>
      <c r="LE4" s="175"/>
      <c r="LF4" s="175"/>
      <c r="LG4" s="175"/>
      <c r="LH4" s="175"/>
      <c r="LI4" s="175"/>
      <c r="LJ4" s="175"/>
      <c r="LK4" s="175"/>
      <c r="LL4" s="175"/>
      <c r="LM4" s="175"/>
      <c r="LN4" s="175"/>
      <c r="LO4" s="175"/>
      <c r="LP4" s="175"/>
      <c r="LQ4" s="175"/>
      <c r="LR4" s="175"/>
      <c r="LS4" s="175"/>
      <c r="LT4" s="175"/>
      <c r="LU4" s="175"/>
      <c r="LV4" s="175"/>
      <c r="LW4" s="175"/>
      <c r="LX4" s="175"/>
      <c r="LY4" s="175"/>
      <c r="LZ4" s="175"/>
      <c r="MA4" s="175"/>
      <c r="MB4" s="175"/>
      <c r="MC4" s="175"/>
      <c r="MD4" s="175"/>
      <c r="ME4" s="175"/>
      <c r="MF4" s="175"/>
      <c r="MG4" s="175"/>
      <c r="MH4" s="175"/>
      <c r="MI4" s="175"/>
      <c r="MJ4" s="175"/>
      <c r="MK4" s="175"/>
      <c r="ML4" s="175"/>
      <c r="MM4" s="175"/>
      <c r="MN4" s="175"/>
      <c r="MO4" s="175"/>
      <c r="MP4" s="175"/>
      <c r="MQ4" s="175"/>
      <c r="MR4" s="175"/>
      <c r="MS4" s="175"/>
      <c r="MT4" s="175"/>
      <c r="MU4" s="175"/>
      <c r="MV4" s="175"/>
      <c r="MW4" s="175"/>
      <c r="MX4" s="175"/>
      <c r="MY4" s="175"/>
      <c r="MZ4" s="175"/>
      <c r="NA4" s="175"/>
      <c r="NB4" s="175"/>
      <c r="NC4" s="175"/>
      <c r="ND4" s="175"/>
      <c r="NE4" s="175"/>
      <c r="NF4" s="175"/>
      <c r="NG4" s="175"/>
      <c r="NH4" s="175"/>
      <c r="NI4" s="175"/>
      <c r="NJ4" s="175"/>
      <c r="NK4" s="175"/>
      <c r="NL4" s="175"/>
      <c r="NM4" s="175"/>
      <c r="NN4" s="175"/>
      <c r="NO4" s="175"/>
      <c r="NP4" s="175"/>
      <c r="NQ4" s="175"/>
      <c r="NR4" s="175"/>
      <c r="NS4" s="175"/>
      <c r="NT4" s="175"/>
      <c r="NU4" s="175"/>
      <c r="NV4" s="175"/>
      <c r="NW4" s="175"/>
      <c r="NX4" s="175"/>
      <c r="NY4" s="175"/>
      <c r="NZ4" s="175"/>
      <c r="OA4" s="175"/>
      <c r="OB4" s="175"/>
      <c r="OC4" s="175"/>
      <c r="OD4" s="175"/>
      <c r="OE4" s="175"/>
      <c r="OF4" s="175"/>
      <c r="OG4" s="175"/>
      <c r="OH4" s="175"/>
      <c r="OI4" s="175"/>
      <c r="OJ4" s="175"/>
      <c r="OK4" s="175"/>
      <c r="OL4" s="175"/>
      <c r="OM4" s="175"/>
      <c r="ON4" s="175"/>
      <c r="OO4" s="175"/>
      <c r="OP4" s="175"/>
      <c r="OQ4" s="175"/>
      <c r="OR4" s="175"/>
      <c r="OS4" s="175"/>
      <c r="OT4" s="175"/>
      <c r="OU4" s="175"/>
      <c r="OV4" s="175"/>
      <c r="OW4" s="175"/>
      <c r="OX4" s="175"/>
      <c r="OY4" s="175"/>
      <c r="OZ4" s="175"/>
      <c r="PA4" s="175"/>
      <c r="PB4" s="175"/>
      <c r="PC4" s="175"/>
      <c r="PD4" s="175"/>
      <c r="PE4" s="175"/>
      <c r="PF4" s="175"/>
      <c r="PG4" s="175"/>
      <c r="PH4" s="175"/>
      <c r="PI4" s="175"/>
      <c r="PJ4" s="175"/>
      <c r="PK4" s="175"/>
      <c r="PL4" s="175"/>
      <c r="PM4" s="175"/>
      <c r="PN4" s="175"/>
      <c r="PO4" s="175"/>
      <c r="PP4" s="175"/>
      <c r="PQ4" s="175"/>
      <c r="PR4" s="175"/>
      <c r="PS4" s="175"/>
      <c r="PT4" s="175"/>
      <c r="PU4" s="175"/>
      <c r="PV4" s="175"/>
      <c r="PW4" s="175"/>
      <c r="PX4" s="175"/>
      <c r="PY4" s="175"/>
      <c r="PZ4" s="175"/>
      <c r="QA4" s="175"/>
      <c r="QB4" s="175"/>
      <c r="QC4" s="175"/>
      <c r="QD4" s="175"/>
      <c r="QE4" s="175"/>
      <c r="QF4" s="175"/>
      <c r="QG4" s="175"/>
      <c r="QH4" s="175"/>
      <c r="QI4" s="175"/>
      <c r="QJ4" s="175"/>
      <c r="QK4" s="175"/>
      <c r="QL4" s="175"/>
      <c r="QM4" s="175"/>
      <c r="QN4" s="175"/>
      <c r="QO4" s="175"/>
      <c r="QP4" s="175"/>
      <c r="QQ4" s="175"/>
      <c r="QR4" s="175"/>
      <c r="QS4" s="175"/>
      <c r="QT4" s="175"/>
      <c r="QU4" s="175"/>
      <c r="QV4" s="175"/>
      <c r="QW4" s="175"/>
      <c r="QX4" s="175"/>
      <c r="QY4" s="175"/>
      <c r="QZ4" s="175"/>
      <c r="RA4" s="175"/>
      <c r="RB4" s="175"/>
      <c r="RC4" s="175"/>
      <c r="RD4" s="175"/>
      <c r="RE4" s="175"/>
      <c r="RF4" s="175"/>
      <c r="RG4" s="175"/>
      <c r="RH4" s="175"/>
      <c r="RI4" s="175"/>
      <c r="RJ4" s="175"/>
      <c r="RK4" s="175"/>
      <c r="RL4" s="175"/>
      <c r="RM4" s="175"/>
      <c r="RN4" s="175"/>
      <c r="RO4" s="175"/>
      <c r="RP4" s="175"/>
      <c r="RQ4" s="175"/>
      <c r="RR4" s="175"/>
      <c r="RS4" s="175"/>
      <c r="RT4" s="175"/>
      <c r="RU4" s="175"/>
      <c r="RV4" s="175"/>
      <c r="RW4" s="175"/>
      <c r="RX4" s="175"/>
      <c r="RY4" s="175"/>
      <c r="RZ4" s="175"/>
      <c r="SA4" s="175"/>
      <c r="SB4" s="175"/>
      <c r="SC4" s="175"/>
      <c r="SD4" s="175"/>
      <c r="SE4" s="175"/>
      <c r="SF4" s="175"/>
      <c r="SG4" s="175"/>
      <c r="SH4" s="175"/>
      <c r="SI4" s="175"/>
      <c r="SJ4" s="175"/>
      <c r="SK4" s="175"/>
      <c r="SL4" s="175"/>
      <c r="SM4" s="175"/>
      <c r="SN4" s="175"/>
      <c r="SO4" s="175"/>
      <c r="SP4" s="175"/>
      <c r="SQ4" s="175"/>
      <c r="SR4" s="175"/>
      <c r="SS4" s="175"/>
      <c r="ST4" s="175"/>
      <c r="SU4" s="175"/>
      <c r="SV4" s="175"/>
      <c r="SW4" s="175"/>
      <c r="SX4" s="175"/>
      <c r="SY4" s="175"/>
      <c r="SZ4" s="175"/>
      <c r="TA4" s="175"/>
      <c r="TB4" s="175"/>
      <c r="TC4" s="175"/>
      <c r="TD4" s="175"/>
      <c r="TE4" s="175"/>
      <c r="TF4" s="175"/>
      <c r="TG4" s="175"/>
      <c r="TH4" s="175"/>
      <c r="TI4" s="175"/>
      <c r="TJ4" s="175"/>
      <c r="TK4" s="175"/>
      <c r="TL4" s="175"/>
      <c r="TM4" s="175"/>
      <c r="TN4" s="175"/>
      <c r="TO4" s="175"/>
      <c r="TP4" s="175"/>
      <c r="TQ4" s="175"/>
      <c r="TR4" s="175"/>
      <c r="TS4" s="175"/>
      <c r="TT4" s="175"/>
      <c r="TU4" s="175"/>
      <c r="TV4" s="175"/>
      <c r="TW4" s="175"/>
      <c r="TX4" s="175"/>
      <c r="TY4" s="175"/>
      <c r="TZ4" s="175"/>
      <c r="UA4" s="175"/>
      <c r="UB4" s="175"/>
      <c r="UC4" s="175"/>
      <c r="UD4" s="175"/>
      <c r="UE4" s="175"/>
      <c r="UF4" s="175"/>
      <c r="UG4" s="175"/>
      <c r="UH4" s="175"/>
      <c r="UI4" s="175"/>
      <c r="UJ4" s="175"/>
      <c r="UK4" s="175"/>
      <c r="UL4" s="175"/>
      <c r="UM4" s="175"/>
      <c r="UN4" s="175"/>
      <c r="UO4" s="175"/>
      <c r="UP4" s="175"/>
      <c r="UQ4" s="175"/>
      <c r="UR4" s="175"/>
      <c r="US4" s="175"/>
      <c r="UT4" s="175"/>
      <c r="UU4" s="175"/>
      <c r="UV4" s="175"/>
      <c r="UW4" s="175"/>
      <c r="UX4" s="175"/>
      <c r="UY4" s="175"/>
      <c r="UZ4" s="175"/>
      <c r="VA4" s="175"/>
      <c r="VB4" s="175"/>
      <c r="VC4" s="175"/>
      <c r="VD4" s="175"/>
      <c r="VE4" s="175"/>
      <c r="VF4" s="175"/>
      <c r="VG4" s="175"/>
      <c r="VH4" s="175"/>
      <c r="VI4" s="175"/>
      <c r="VJ4" s="175"/>
      <c r="VK4" s="175"/>
      <c r="VL4" s="175"/>
      <c r="VM4" s="175"/>
      <c r="VN4" s="175"/>
      <c r="VO4" s="175"/>
      <c r="VP4" s="175"/>
      <c r="VQ4" s="175"/>
      <c r="VR4" s="175"/>
      <c r="VS4" s="175"/>
      <c r="VT4" s="175"/>
      <c r="VU4" s="175"/>
      <c r="VV4" s="175"/>
      <c r="VW4" s="175"/>
      <c r="VX4" s="175"/>
      <c r="VY4" s="175"/>
      <c r="VZ4" s="175"/>
      <c r="WA4" s="175"/>
      <c r="WB4" s="175"/>
      <c r="WC4" s="175"/>
      <c r="WD4" s="175"/>
      <c r="WE4" s="175"/>
      <c r="WF4" s="175"/>
      <c r="WG4" s="175"/>
      <c r="WH4" s="175"/>
      <c r="WI4" s="175"/>
      <c r="WJ4" s="175"/>
      <c r="WK4" s="175"/>
      <c r="WL4" s="175"/>
      <c r="WM4" s="175"/>
      <c r="WN4" s="175"/>
      <c r="WO4" s="175"/>
      <c r="WP4" s="175"/>
      <c r="WQ4" s="175"/>
      <c r="WR4" s="175"/>
      <c r="WS4" s="175"/>
      <c r="WT4" s="175"/>
      <c r="WU4" s="175"/>
      <c r="WV4" s="175"/>
      <c r="WW4" s="175"/>
      <c r="WX4" s="175"/>
      <c r="WY4" s="175"/>
      <c r="WZ4" s="175"/>
      <c r="XA4" s="175"/>
      <c r="XB4" s="175"/>
      <c r="XC4" s="175"/>
      <c r="XD4" s="175"/>
      <c r="XE4" s="175"/>
      <c r="XF4" s="175"/>
      <c r="XG4" s="175"/>
      <c r="XH4" s="175"/>
      <c r="XI4" s="175"/>
      <c r="XJ4" s="175"/>
      <c r="XK4" s="175"/>
      <c r="XL4" s="175"/>
      <c r="XM4" s="175"/>
      <c r="XN4" s="175"/>
      <c r="XO4" s="175"/>
      <c r="XP4" s="175"/>
      <c r="XQ4" s="175"/>
      <c r="XR4" s="175"/>
      <c r="XS4" s="175"/>
      <c r="XT4" s="175"/>
      <c r="XU4" s="175"/>
      <c r="XV4" s="175"/>
      <c r="XW4" s="175"/>
      <c r="XX4" s="175"/>
      <c r="XY4" s="175"/>
      <c r="XZ4" s="175"/>
      <c r="YA4" s="175"/>
      <c r="YB4" s="175"/>
      <c r="YC4" s="175"/>
      <c r="YD4" s="175"/>
      <c r="YE4" s="175"/>
      <c r="YF4" s="175"/>
      <c r="YG4" s="175"/>
      <c r="YH4" s="175"/>
      <c r="YI4" s="175"/>
      <c r="YJ4" s="175"/>
      <c r="YK4" s="175"/>
      <c r="YL4" s="175"/>
      <c r="YM4" s="175"/>
      <c r="YN4" s="175"/>
      <c r="YO4" s="175"/>
      <c r="YP4" s="175"/>
      <c r="YQ4" s="175"/>
      <c r="YR4" s="175"/>
      <c r="YS4" s="175"/>
      <c r="YT4" s="175"/>
      <c r="YU4" s="175"/>
      <c r="YV4" s="175"/>
      <c r="YW4" s="175"/>
      <c r="YX4" s="175"/>
      <c r="YY4" s="175"/>
      <c r="YZ4" s="175"/>
      <c r="ZA4" s="175"/>
      <c r="ZB4" s="175"/>
      <c r="ZC4" s="175"/>
      <c r="ZD4" s="175"/>
      <c r="ZE4" s="175"/>
      <c r="ZF4" s="175"/>
      <c r="ZG4" s="175"/>
      <c r="ZH4" s="175"/>
      <c r="ZI4" s="175"/>
      <c r="ZJ4" s="175"/>
      <c r="ZK4" s="175"/>
      <c r="ZL4" s="175"/>
      <c r="ZM4" s="175"/>
      <c r="ZN4" s="175"/>
      <c r="ZO4" s="175"/>
      <c r="ZP4" s="175"/>
      <c r="ZQ4" s="175"/>
      <c r="ZR4" s="175"/>
      <c r="ZS4" s="175"/>
      <c r="ZT4" s="175"/>
      <c r="ZU4" s="175"/>
      <c r="ZV4" s="175"/>
      <c r="ZW4" s="175"/>
      <c r="ZX4" s="175"/>
      <c r="ZY4" s="175"/>
      <c r="ZZ4" s="175"/>
      <c r="AAA4" s="175"/>
      <c r="AAB4" s="175"/>
      <c r="AAC4" s="175"/>
      <c r="AAD4" s="175"/>
      <c r="AAE4" s="175"/>
      <c r="AAF4" s="175"/>
      <c r="AAG4" s="175"/>
      <c r="AAH4" s="175"/>
      <c r="AAI4" s="175"/>
      <c r="AAJ4" s="175"/>
      <c r="AAK4" s="175"/>
      <c r="AAL4" s="175"/>
      <c r="AAM4" s="175"/>
      <c r="AAN4" s="175"/>
      <c r="AAO4" s="175"/>
      <c r="AAP4" s="175"/>
      <c r="AAQ4" s="175"/>
      <c r="AAR4" s="175"/>
      <c r="AAS4" s="175"/>
      <c r="AAT4" s="175"/>
      <c r="AAU4" s="175"/>
      <c r="AAV4" s="175"/>
      <c r="AAW4" s="175"/>
      <c r="AAX4" s="175"/>
      <c r="AAY4" s="175"/>
      <c r="AAZ4" s="175"/>
      <c r="ABA4" s="175"/>
      <c r="ABB4" s="175"/>
      <c r="ABC4" s="175"/>
      <c r="ABD4" s="175"/>
      <c r="ABE4" s="175"/>
      <c r="ABF4" s="175"/>
      <c r="ABG4" s="175"/>
      <c r="ABH4" s="175"/>
      <c r="ABI4" s="175"/>
      <c r="ABJ4" s="175"/>
      <c r="ABK4" s="175"/>
      <c r="ABL4" s="175"/>
      <c r="ABM4" s="175"/>
      <c r="ABN4" s="175"/>
      <c r="ABO4" s="175"/>
      <c r="ABP4" s="175"/>
      <c r="ABQ4" s="175"/>
      <c r="ABR4" s="175"/>
      <c r="ABS4" s="175"/>
      <c r="ABT4" s="175"/>
      <c r="ABU4" s="175"/>
      <c r="ABV4" s="175"/>
      <c r="ABW4" s="175"/>
      <c r="ABX4" s="175"/>
      <c r="ABY4" s="175"/>
      <c r="ABZ4" s="175"/>
      <c r="ACA4" s="175"/>
      <c r="ACB4" s="175"/>
      <c r="ACC4" s="175"/>
      <c r="ACD4" s="175"/>
      <c r="ACE4" s="175"/>
      <c r="ACF4" s="175"/>
      <c r="ACG4" s="175"/>
      <c r="ACH4" s="175"/>
      <c r="ACI4" s="175"/>
      <c r="ACJ4" s="175"/>
      <c r="ACK4" s="175"/>
      <c r="ACL4" s="175"/>
      <c r="ACM4" s="175"/>
      <c r="ACN4" s="175"/>
      <c r="ACO4" s="175"/>
      <c r="ACP4" s="175"/>
      <c r="ACQ4" s="175"/>
      <c r="ACR4" s="175"/>
      <c r="ACS4" s="175"/>
      <c r="ACT4" s="175"/>
      <c r="ACU4" s="175"/>
      <c r="ACV4" s="175"/>
      <c r="ACW4" s="175"/>
      <c r="ACX4" s="175"/>
      <c r="ACY4" s="175"/>
      <c r="ACZ4" s="175"/>
      <c r="ADA4" s="175"/>
      <c r="ADB4" s="175"/>
      <c r="ADC4" s="175"/>
      <c r="ADD4" s="175"/>
      <c r="ADE4" s="175"/>
      <c r="ADF4" s="175"/>
      <c r="ADG4" s="175"/>
      <c r="ADH4" s="175"/>
      <c r="ADI4" s="175"/>
      <c r="ADJ4" s="175"/>
      <c r="ADK4" s="175"/>
      <c r="ADL4" s="175"/>
      <c r="ADM4" s="175"/>
      <c r="ADN4" s="175"/>
      <c r="ADO4" s="175"/>
      <c r="ADP4" s="175"/>
      <c r="ADQ4" s="175"/>
      <c r="ADR4" s="175"/>
      <c r="ADS4" s="175"/>
      <c r="ADT4" s="175"/>
      <c r="ADU4" s="175"/>
      <c r="ADV4" s="175"/>
      <c r="ADW4" s="175"/>
      <c r="ADX4" s="175"/>
      <c r="ADY4" s="175"/>
      <c r="ADZ4" s="175"/>
      <c r="AEA4" s="175"/>
      <c r="AEB4" s="175"/>
      <c r="AEC4" s="175"/>
      <c r="AED4" s="175"/>
      <c r="AEE4" s="175"/>
      <c r="AEF4" s="175"/>
      <c r="AEG4" s="175"/>
      <c r="AEH4" s="175"/>
      <c r="AEI4" s="175"/>
      <c r="AEJ4" s="175"/>
      <c r="AEK4" s="175"/>
      <c r="AEL4" s="175"/>
      <c r="AEM4" s="175"/>
      <c r="AEN4" s="175"/>
      <c r="AEO4" s="175"/>
      <c r="AEP4" s="175"/>
      <c r="AEQ4" s="175"/>
      <c r="AER4" s="175"/>
      <c r="AES4" s="175"/>
      <c r="AET4" s="175"/>
      <c r="AEU4" s="175"/>
      <c r="AEV4" s="175"/>
      <c r="AEW4" s="175"/>
      <c r="AEX4" s="175"/>
      <c r="AEY4" s="175"/>
      <c r="AEZ4" s="175"/>
      <c r="AFA4" s="175"/>
      <c r="AFB4" s="175"/>
      <c r="AFC4" s="175"/>
      <c r="AFD4" s="175"/>
      <c r="AFE4" s="175"/>
      <c r="AFF4" s="175"/>
      <c r="AFG4" s="175"/>
      <c r="AFH4" s="175"/>
      <c r="AFI4" s="175"/>
      <c r="AFJ4" s="175"/>
      <c r="AFK4" s="175"/>
      <c r="AFL4" s="175"/>
      <c r="AFM4" s="175"/>
      <c r="AFN4" s="175"/>
      <c r="AFO4" s="175"/>
      <c r="AFP4" s="175"/>
      <c r="AFQ4" s="175"/>
      <c r="AFR4" s="175"/>
      <c r="AFS4" s="175"/>
      <c r="AFT4" s="175"/>
      <c r="AFU4" s="175"/>
      <c r="AFV4" s="175"/>
      <c r="AFW4" s="175"/>
      <c r="AFX4" s="175"/>
      <c r="AFY4" s="175"/>
      <c r="AFZ4" s="175"/>
      <c r="AGA4" s="175"/>
      <c r="AGB4" s="175"/>
      <c r="AGC4" s="175"/>
      <c r="AGD4" s="175"/>
      <c r="AGE4" s="175"/>
      <c r="AGF4" s="175"/>
      <c r="AGG4" s="175"/>
      <c r="AGH4" s="175"/>
      <c r="AGI4" s="175"/>
      <c r="AGJ4" s="175"/>
      <c r="AGK4" s="175"/>
      <c r="AGL4" s="175"/>
      <c r="AGM4" s="175"/>
      <c r="AGN4" s="175"/>
      <c r="AGO4" s="175"/>
      <c r="AGP4" s="175"/>
      <c r="AGQ4" s="175"/>
      <c r="AGR4" s="175"/>
      <c r="AGS4" s="175"/>
      <c r="AGT4" s="175"/>
      <c r="AGU4" s="175"/>
      <c r="AGV4" s="175"/>
      <c r="AGW4" s="175"/>
      <c r="AGX4" s="175"/>
      <c r="AGY4" s="175"/>
      <c r="AGZ4" s="175"/>
      <c r="AHA4" s="175"/>
      <c r="AHB4" s="175"/>
      <c r="AHC4" s="175"/>
      <c r="AHD4" s="175"/>
      <c r="AHE4" s="175"/>
      <c r="AHF4" s="175"/>
      <c r="AHG4" s="175"/>
      <c r="AHH4" s="175"/>
      <c r="AHI4" s="175"/>
      <c r="AHJ4" s="175"/>
      <c r="AHK4" s="175"/>
      <c r="AHL4" s="175"/>
      <c r="AHM4" s="175"/>
      <c r="AHN4" s="175"/>
      <c r="AHO4" s="175"/>
      <c r="AHP4" s="175"/>
      <c r="AHQ4" s="175"/>
      <c r="AHR4" s="175"/>
      <c r="AHS4" s="175"/>
      <c r="AHT4" s="175"/>
      <c r="AHU4" s="175"/>
      <c r="AHV4" s="175"/>
      <c r="AHW4" s="175"/>
      <c r="AHX4" s="175"/>
      <c r="AHY4" s="175"/>
      <c r="AHZ4" s="175"/>
      <c r="AIA4" s="175"/>
      <c r="AIB4" s="175"/>
      <c r="AIC4" s="175"/>
      <c r="AID4" s="175"/>
      <c r="AIE4" s="175"/>
      <c r="AIF4" s="175"/>
      <c r="AIG4" s="175"/>
      <c r="AIH4" s="175"/>
      <c r="AII4" s="175"/>
      <c r="AIJ4" s="175"/>
      <c r="AIK4" s="175"/>
      <c r="AIL4" s="175"/>
      <c r="AIM4" s="175"/>
      <c r="AIN4" s="175"/>
      <c r="AIO4" s="175"/>
      <c r="AIP4" s="175"/>
      <c r="AIQ4" s="175"/>
      <c r="AIR4" s="175"/>
      <c r="AIS4" s="175"/>
      <c r="AIT4" s="175"/>
      <c r="AIU4" s="175"/>
      <c r="AIV4" s="175"/>
      <c r="AIW4" s="175"/>
      <c r="AIX4" s="175"/>
      <c r="AIY4" s="175"/>
      <c r="AIZ4" s="175"/>
      <c r="AJA4" s="175"/>
      <c r="AJB4" s="175"/>
      <c r="AJC4" s="175"/>
      <c r="AJD4" s="175"/>
      <c r="AJE4" s="175"/>
      <c r="AJF4" s="175"/>
      <c r="AJG4" s="175"/>
      <c r="AJH4" s="175"/>
      <c r="AJI4" s="175"/>
      <c r="AJJ4" s="175"/>
      <c r="AJK4" s="175"/>
      <c r="AJL4" s="175"/>
      <c r="AJM4" s="175"/>
      <c r="AJN4" s="175"/>
      <c r="AJO4" s="175"/>
      <c r="AJP4" s="175"/>
      <c r="AJQ4" s="175"/>
      <c r="AJR4" s="175"/>
      <c r="AJS4" s="175"/>
      <c r="AJT4" s="175"/>
      <c r="AJU4" s="175"/>
      <c r="AJV4" s="175"/>
      <c r="AJW4" s="175"/>
      <c r="AJX4" s="175"/>
      <c r="AJY4" s="175"/>
      <c r="AJZ4" s="175"/>
      <c r="AKA4" s="175"/>
      <c r="AKB4" s="175"/>
      <c r="AKC4" s="175"/>
      <c r="AKD4" s="175"/>
      <c r="AKE4" s="175"/>
      <c r="AKF4" s="175"/>
      <c r="AKG4" s="175"/>
      <c r="AKH4" s="175"/>
      <c r="AKI4" s="175"/>
      <c r="AKJ4" s="175"/>
      <c r="AKK4" s="175"/>
      <c r="AKL4" s="175"/>
      <c r="AKM4" s="175"/>
      <c r="AKN4" s="175"/>
      <c r="AKO4" s="175"/>
      <c r="AKP4" s="175"/>
      <c r="AKQ4" s="175"/>
      <c r="AKR4" s="175"/>
      <c r="AKS4" s="175"/>
      <c r="AKT4" s="175"/>
      <c r="AKU4" s="175"/>
      <c r="AKV4" s="175"/>
      <c r="AKW4" s="175"/>
      <c r="AKX4" s="175"/>
      <c r="AKY4" s="175"/>
      <c r="AKZ4" s="175"/>
      <c r="ALA4" s="175"/>
      <c r="ALB4" s="175"/>
      <c r="ALC4" s="175"/>
      <c r="ALD4" s="175"/>
      <c r="ALE4" s="175"/>
      <c r="ALF4" s="175"/>
      <c r="ALG4" s="175"/>
      <c r="ALH4" s="175"/>
      <c r="ALI4" s="175"/>
      <c r="ALJ4" s="175"/>
      <c r="ALK4" s="175"/>
      <c r="ALL4" s="175"/>
      <c r="ALM4" s="175"/>
      <c r="ALN4" s="175"/>
      <c r="ALO4" s="175"/>
      <c r="ALP4" s="175"/>
      <c r="ALQ4" s="175"/>
      <c r="ALR4" s="175"/>
      <c r="ALS4" s="175"/>
      <c r="ALT4" s="175"/>
      <c r="ALU4" s="175"/>
      <c r="ALV4" s="175"/>
      <c r="ALW4" s="175"/>
      <c r="ALX4" s="175"/>
      <c r="ALY4" s="175"/>
      <c r="ALZ4" s="175"/>
      <c r="AMA4" s="175"/>
      <c r="AMB4" s="175"/>
      <c r="AMC4" s="175"/>
      <c r="AMD4" s="175"/>
      <c r="AME4" s="175"/>
      <c r="AMF4" s="175"/>
      <c r="AMG4" s="175"/>
      <c r="AMH4" s="175"/>
      <c r="AMI4" s="175"/>
      <c r="AMJ4" s="175"/>
      <c r="AMK4" s="175"/>
    </row>
    <row r="5" spans="1:1025" s="176" customFormat="1" ht="16.5" customHeight="1" x14ac:dyDescent="0.2">
      <c r="A5" s="175"/>
      <c r="B5" s="185" t="s">
        <v>28</v>
      </c>
      <c r="C5" s="238" t="str">
        <f>Organização!D8</f>
        <v>Juliano J. Vilar</v>
      </c>
      <c r="D5" s="238"/>
      <c r="E5" s="238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175"/>
      <c r="GI5" s="175"/>
      <c r="GJ5" s="175"/>
      <c r="GK5" s="175"/>
      <c r="GL5" s="175"/>
      <c r="GM5" s="175"/>
      <c r="GN5" s="175"/>
      <c r="GO5" s="175"/>
      <c r="GP5" s="175"/>
      <c r="GQ5" s="175"/>
      <c r="GR5" s="175"/>
      <c r="GS5" s="175"/>
      <c r="GT5" s="175"/>
      <c r="GU5" s="175"/>
      <c r="GV5" s="175"/>
      <c r="GW5" s="175"/>
      <c r="GX5" s="175"/>
      <c r="GY5" s="175"/>
      <c r="GZ5" s="175"/>
      <c r="HA5" s="175"/>
      <c r="HB5" s="175"/>
      <c r="HC5" s="175"/>
      <c r="HD5" s="175"/>
      <c r="HE5" s="175"/>
      <c r="HF5" s="175"/>
      <c r="HG5" s="175"/>
      <c r="HH5" s="175"/>
      <c r="HI5" s="175"/>
      <c r="HJ5" s="175"/>
      <c r="HK5" s="175"/>
      <c r="HL5" s="175"/>
      <c r="HM5" s="175"/>
      <c r="HN5" s="175"/>
      <c r="HO5" s="175"/>
      <c r="HP5" s="175"/>
      <c r="HQ5" s="175"/>
      <c r="HR5" s="175"/>
      <c r="HS5" s="175"/>
      <c r="HT5" s="175"/>
      <c r="HU5" s="175"/>
      <c r="HV5" s="175"/>
      <c r="HW5" s="175"/>
      <c r="HX5" s="175"/>
      <c r="HY5" s="175"/>
      <c r="HZ5" s="175"/>
      <c r="IA5" s="175"/>
      <c r="IB5" s="175"/>
      <c r="IC5" s="175"/>
      <c r="ID5" s="175"/>
      <c r="IE5" s="175"/>
      <c r="IF5" s="175"/>
      <c r="IG5" s="175"/>
      <c r="IH5" s="175"/>
      <c r="II5" s="175"/>
      <c r="IJ5" s="175"/>
      <c r="IK5" s="175"/>
      <c r="IL5" s="175"/>
      <c r="IM5" s="175"/>
      <c r="IN5" s="175"/>
      <c r="IO5" s="175"/>
      <c r="IP5" s="175"/>
      <c r="IQ5" s="175"/>
      <c r="IR5" s="175"/>
      <c r="IS5" s="175"/>
      <c r="IT5" s="175"/>
      <c r="IU5" s="175"/>
      <c r="IV5" s="175"/>
      <c r="IW5" s="175"/>
      <c r="IX5" s="175"/>
      <c r="IY5" s="175"/>
      <c r="IZ5" s="175"/>
      <c r="JA5" s="175"/>
      <c r="JB5" s="175"/>
      <c r="JC5" s="175"/>
      <c r="JD5" s="175"/>
      <c r="JE5" s="175"/>
      <c r="JF5" s="175"/>
      <c r="JG5" s="175"/>
      <c r="JH5" s="175"/>
      <c r="JI5" s="175"/>
      <c r="JJ5" s="175"/>
      <c r="JK5" s="175"/>
      <c r="JL5" s="175"/>
      <c r="JM5" s="175"/>
      <c r="JN5" s="175"/>
      <c r="JO5" s="175"/>
      <c r="JP5" s="175"/>
      <c r="JQ5" s="175"/>
      <c r="JR5" s="175"/>
      <c r="JS5" s="175"/>
      <c r="JT5" s="175"/>
      <c r="JU5" s="175"/>
      <c r="JV5" s="175"/>
      <c r="JW5" s="175"/>
      <c r="JX5" s="175"/>
      <c r="JY5" s="175"/>
      <c r="JZ5" s="175"/>
      <c r="KA5" s="175"/>
      <c r="KB5" s="175"/>
      <c r="KC5" s="175"/>
      <c r="KD5" s="175"/>
      <c r="KE5" s="175"/>
      <c r="KF5" s="175"/>
      <c r="KG5" s="175"/>
      <c r="KH5" s="175"/>
      <c r="KI5" s="175"/>
      <c r="KJ5" s="175"/>
      <c r="KK5" s="175"/>
      <c r="KL5" s="175"/>
      <c r="KM5" s="175"/>
      <c r="KN5" s="175"/>
      <c r="KO5" s="175"/>
      <c r="KP5" s="175"/>
      <c r="KQ5" s="175"/>
      <c r="KR5" s="175"/>
      <c r="KS5" s="175"/>
      <c r="KT5" s="175"/>
      <c r="KU5" s="175"/>
      <c r="KV5" s="175"/>
      <c r="KW5" s="175"/>
      <c r="KX5" s="175"/>
      <c r="KY5" s="175"/>
      <c r="KZ5" s="175"/>
      <c r="LA5" s="175"/>
      <c r="LB5" s="175"/>
      <c r="LC5" s="175"/>
      <c r="LD5" s="175"/>
      <c r="LE5" s="175"/>
      <c r="LF5" s="175"/>
      <c r="LG5" s="175"/>
      <c r="LH5" s="175"/>
      <c r="LI5" s="175"/>
      <c r="LJ5" s="175"/>
      <c r="LK5" s="175"/>
      <c r="LL5" s="175"/>
      <c r="LM5" s="175"/>
      <c r="LN5" s="175"/>
      <c r="LO5" s="175"/>
      <c r="LP5" s="175"/>
      <c r="LQ5" s="175"/>
      <c r="LR5" s="175"/>
      <c r="LS5" s="175"/>
      <c r="LT5" s="175"/>
      <c r="LU5" s="175"/>
      <c r="LV5" s="175"/>
      <c r="LW5" s="175"/>
      <c r="LX5" s="175"/>
      <c r="LY5" s="175"/>
      <c r="LZ5" s="175"/>
      <c r="MA5" s="175"/>
      <c r="MB5" s="175"/>
      <c r="MC5" s="175"/>
      <c r="MD5" s="175"/>
      <c r="ME5" s="175"/>
      <c r="MF5" s="175"/>
      <c r="MG5" s="175"/>
      <c r="MH5" s="175"/>
      <c r="MI5" s="175"/>
      <c r="MJ5" s="175"/>
      <c r="MK5" s="175"/>
      <c r="ML5" s="175"/>
      <c r="MM5" s="175"/>
      <c r="MN5" s="175"/>
      <c r="MO5" s="175"/>
      <c r="MP5" s="175"/>
      <c r="MQ5" s="175"/>
      <c r="MR5" s="175"/>
      <c r="MS5" s="175"/>
      <c r="MT5" s="175"/>
      <c r="MU5" s="175"/>
      <c r="MV5" s="175"/>
      <c r="MW5" s="175"/>
      <c r="MX5" s="175"/>
      <c r="MY5" s="175"/>
      <c r="MZ5" s="175"/>
      <c r="NA5" s="175"/>
      <c r="NB5" s="175"/>
      <c r="NC5" s="175"/>
      <c r="ND5" s="175"/>
      <c r="NE5" s="175"/>
      <c r="NF5" s="175"/>
      <c r="NG5" s="175"/>
      <c r="NH5" s="175"/>
      <c r="NI5" s="175"/>
      <c r="NJ5" s="175"/>
      <c r="NK5" s="175"/>
      <c r="NL5" s="175"/>
      <c r="NM5" s="175"/>
      <c r="NN5" s="175"/>
      <c r="NO5" s="175"/>
      <c r="NP5" s="175"/>
      <c r="NQ5" s="175"/>
      <c r="NR5" s="175"/>
      <c r="NS5" s="175"/>
      <c r="NT5" s="175"/>
      <c r="NU5" s="175"/>
      <c r="NV5" s="175"/>
      <c r="NW5" s="175"/>
      <c r="NX5" s="175"/>
      <c r="NY5" s="175"/>
      <c r="NZ5" s="175"/>
      <c r="OA5" s="175"/>
      <c r="OB5" s="175"/>
      <c r="OC5" s="175"/>
      <c r="OD5" s="175"/>
      <c r="OE5" s="175"/>
      <c r="OF5" s="175"/>
      <c r="OG5" s="175"/>
      <c r="OH5" s="175"/>
      <c r="OI5" s="175"/>
      <c r="OJ5" s="175"/>
      <c r="OK5" s="175"/>
      <c r="OL5" s="175"/>
      <c r="OM5" s="175"/>
      <c r="ON5" s="175"/>
      <c r="OO5" s="175"/>
      <c r="OP5" s="175"/>
      <c r="OQ5" s="175"/>
      <c r="OR5" s="175"/>
      <c r="OS5" s="175"/>
      <c r="OT5" s="175"/>
      <c r="OU5" s="175"/>
      <c r="OV5" s="175"/>
      <c r="OW5" s="175"/>
      <c r="OX5" s="175"/>
      <c r="OY5" s="175"/>
      <c r="OZ5" s="175"/>
      <c r="PA5" s="175"/>
      <c r="PB5" s="175"/>
      <c r="PC5" s="175"/>
      <c r="PD5" s="175"/>
      <c r="PE5" s="175"/>
      <c r="PF5" s="175"/>
      <c r="PG5" s="175"/>
      <c r="PH5" s="175"/>
      <c r="PI5" s="175"/>
      <c r="PJ5" s="175"/>
      <c r="PK5" s="175"/>
      <c r="PL5" s="175"/>
      <c r="PM5" s="175"/>
      <c r="PN5" s="175"/>
      <c r="PO5" s="175"/>
      <c r="PP5" s="175"/>
      <c r="PQ5" s="175"/>
      <c r="PR5" s="175"/>
      <c r="PS5" s="175"/>
      <c r="PT5" s="175"/>
      <c r="PU5" s="175"/>
      <c r="PV5" s="175"/>
      <c r="PW5" s="175"/>
      <c r="PX5" s="175"/>
      <c r="PY5" s="175"/>
      <c r="PZ5" s="175"/>
      <c r="QA5" s="175"/>
      <c r="QB5" s="175"/>
      <c r="QC5" s="175"/>
      <c r="QD5" s="175"/>
      <c r="QE5" s="175"/>
      <c r="QF5" s="175"/>
      <c r="QG5" s="175"/>
      <c r="QH5" s="175"/>
      <c r="QI5" s="175"/>
      <c r="QJ5" s="175"/>
      <c r="QK5" s="175"/>
      <c r="QL5" s="175"/>
      <c r="QM5" s="175"/>
      <c r="QN5" s="175"/>
      <c r="QO5" s="175"/>
      <c r="QP5" s="175"/>
      <c r="QQ5" s="175"/>
      <c r="QR5" s="175"/>
      <c r="QS5" s="175"/>
      <c r="QT5" s="175"/>
      <c r="QU5" s="175"/>
      <c r="QV5" s="175"/>
      <c r="QW5" s="175"/>
      <c r="QX5" s="175"/>
      <c r="QY5" s="175"/>
      <c r="QZ5" s="175"/>
      <c r="RA5" s="175"/>
      <c r="RB5" s="175"/>
      <c r="RC5" s="175"/>
      <c r="RD5" s="175"/>
      <c r="RE5" s="175"/>
      <c r="RF5" s="175"/>
      <c r="RG5" s="175"/>
      <c r="RH5" s="175"/>
      <c r="RI5" s="175"/>
      <c r="RJ5" s="175"/>
      <c r="RK5" s="175"/>
      <c r="RL5" s="175"/>
      <c r="RM5" s="175"/>
      <c r="RN5" s="175"/>
      <c r="RO5" s="175"/>
      <c r="RP5" s="175"/>
      <c r="RQ5" s="175"/>
      <c r="RR5" s="175"/>
      <c r="RS5" s="175"/>
      <c r="RT5" s="175"/>
      <c r="RU5" s="175"/>
      <c r="RV5" s="175"/>
      <c r="RW5" s="175"/>
      <c r="RX5" s="175"/>
      <c r="RY5" s="175"/>
      <c r="RZ5" s="175"/>
      <c r="SA5" s="175"/>
      <c r="SB5" s="175"/>
      <c r="SC5" s="175"/>
      <c r="SD5" s="175"/>
      <c r="SE5" s="175"/>
      <c r="SF5" s="175"/>
      <c r="SG5" s="175"/>
      <c r="SH5" s="175"/>
      <c r="SI5" s="175"/>
      <c r="SJ5" s="175"/>
      <c r="SK5" s="175"/>
      <c r="SL5" s="175"/>
      <c r="SM5" s="175"/>
      <c r="SN5" s="175"/>
      <c r="SO5" s="175"/>
      <c r="SP5" s="175"/>
      <c r="SQ5" s="175"/>
      <c r="SR5" s="175"/>
      <c r="SS5" s="175"/>
      <c r="ST5" s="175"/>
      <c r="SU5" s="175"/>
      <c r="SV5" s="175"/>
      <c r="SW5" s="175"/>
      <c r="SX5" s="175"/>
      <c r="SY5" s="175"/>
      <c r="SZ5" s="175"/>
      <c r="TA5" s="175"/>
      <c r="TB5" s="175"/>
      <c r="TC5" s="175"/>
      <c r="TD5" s="175"/>
      <c r="TE5" s="175"/>
      <c r="TF5" s="175"/>
      <c r="TG5" s="175"/>
      <c r="TH5" s="175"/>
      <c r="TI5" s="175"/>
      <c r="TJ5" s="175"/>
      <c r="TK5" s="175"/>
      <c r="TL5" s="175"/>
      <c r="TM5" s="175"/>
      <c r="TN5" s="175"/>
      <c r="TO5" s="175"/>
      <c r="TP5" s="175"/>
      <c r="TQ5" s="175"/>
      <c r="TR5" s="175"/>
      <c r="TS5" s="175"/>
      <c r="TT5" s="175"/>
      <c r="TU5" s="175"/>
      <c r="TV5" s="175"/>
      <c r="TW5" s="175"/>
      <c r="TX5" s="175"/>
      <c r="TY5" s="175"/>
      <c r="TZ5" s="175"/>
      <c r="UA5" s="175"/>
      <c r="UB5" s="175"/>
      <c r="UC5" s="175"/>
      <c r="UD5" s="175"/>
      <c r="UE5" s="175"/>
      <c r="UF5" s="175"/>
      <c r="UG5" s="175"/>
      <c r="UH5" s="175"/>
      <c r="UI5" s="175"/>
      <c r="UJ5" s="175"/>
      <c r="UK5" s="175"/>
      <c r="UL5" s="175"/>
      <c r="UM5" s="175"/>
      <c r="UN5" s="175"/>
      <c r="UO5" s="175"/>
      <c r="UP5" s="175"/>
      <c r="UQ5" s="175"/>
      <c r="UR5" s="175"/>
      <c r="US5" s="175"/>
      <c r="UT5" s="175"/>
      <c r="UU5" s="175"/>
      <c r="UV5" s="175"/>
      <c r="UW5" s="175"/>
      <c r="UX5" s="175"/>
      <c r="UY5" s="175"/>
      <c r="UZ5" s="175"/>
      <c r="VA5" s="175"/>
      <c r="VB5" s="175"/>
      <c r="VC5" s="175"/>
      <c r="VD5" s="175"/>
      <c r="VE5" s="175"/>
      <c r="VF5" s="175"/>
      <c r="VG5" s="175"/>
      <c r="VH5" s="175"/>
      <c r="VI5" s="175"/>
      <c r="VJ5" s="175"/>
      <c r="VK5" s="175"/>
      <c r="VL5" s="175"/>
      <c r="VM5" s="175"/>
      <c r="VN5" s="175"/>
      <c r="VO5" s="175"/>
      <c r="VP5" s="175"/>
      <c r="VQ5" s="175"/>
      <c r="VR5" s="175"/>
      <c r="VS5" s="175"/>
      <c r="VT5" s="175"/>
      <c r="VU5" s="175"/>
      <c r="VV5" s="175"/>
      <c r="VW5" s="175"/>
      <c r="VX5" s="175"/>
      <c r="VY5" s="175"/>
      <c r="VZ5" s="175"/>
      <c r="WA5" s="175"/>
      <c r="WB5" s="175"/>
      <c r="WC5" s="175"/>
      <c r="WD5" s="175"/>
      <c r="WE5" s="175"/>
      <c r="WF5" s="175"/>
      <c r="WG5" s="175"/>
      <c r="WH5" s="175"/>
      <c r="WI5" s="175"/>
      <c r="WJ5" s="175"/>
      <c r="WK5" s="175"/>
      <c r="WL5" s="175"/>
      <c r="WM5" s="175"/>
      <c r="WN5" s="175"/>
      <c r="WO5" s="175"/>
      <c r="WP5" s="175"/>
      <c r="WQ5" s="175"/>
      <c r="WR5" s="175"/>
      <c r="WS5" s="175"/>
      <c r="WT5" s="175"/>
      <c r="WU5" s="175"/>
      <c r="WV5" s="175"/>
      <c r="WW5" s="175"/>
      <c r="WX5" s="175"/>
      <c r="WY5" s="175"/>
      <c r="WZ5" s="175"/>
      <c r="XA5" s="175"/>
      <c r="XB5" s="175"/>
      <c r="XC5" s="175"/>
      <c r="XD5" s="175"/>
      <c r="XE5" s="175"/>
      <c r="XF5" s="175"/>
      <c r="XG5" s="175"/>
      <c r="XH5" s="175"/>
      <c r="XI5" s="175"/>
      <c r="XJ5" s="175"/>
      <c r="XK5" s="175"/>
      <c r="XL5" s="175"/>
      <c r="XM5" s="175"/>
      <c r="XN5" s="175"/>
      <c r="XO5" s="175"/>
      <c r="XP5" s="175"/>
      <c r="XQ5" s="175"/>
      <c r="XR5" s="175"/>
      <c r="XS5" s="175"/>
      <c r="XT5" s="175"/>
      <c r="XU5" s="175"/>
      <c r="XV5" s="175"/>
      <c r="XW5" s="175"/>
      <c r="XX5" s="175"/>
      <c r="XY5" s="175"/>
      <c r="XZ5" s="175"/>
      <c r="YA5" s="175"/>
      <c r="YB5" s="175"/>
      <c r="YC5" s="175"/>
      <c r="YD5" s="175"/>
      <c r="YE5" s="175"/>
      <c r="YF5" s="175"/>
      <c r="YG5" s="175"/>
      <c r="YH5" s="175"/>
      <c r="YI5" s="175"/>
      <c r="YJ5" s="175"/>
      <c r="YK5" s="175"/>
      <c r="YL5" s="175"/>
      <c r="YM5" s="175"/>
      <c r="YN5" s="175"/>
      <c r="YO5" s="175"/>
      <c r="YP5" s="175"/>
      <c r="YQ5" s="175"/>
      <c r="YR5" s="175"/>
      <c r="YS5" s="175"/>
      <c r="YT5" s="175"/>
      <c r="YU5" s="175"/>
      <c r="YV5" s="175"/>
      <c r="YW5" s="175"/>
      <c r="YX5" s="175"/>
      <c r="YY5" s="175"/>
      <c r="YZ5" s="175"/>
      <c r="ZA5" s="175"/>
      <c r="ZB5" s="175"/>
      <c r="ZC5" s="175"/>
      <c r="ZD5" s="175"/>
      <c r="ZE5" s="175"/>
      <c r="ZF5" s="175"/>
      <c r="ZG5" s="175"/>
      <c r="ZH5" s="175"/>
      <c r="ZI5" s="175"/>
      <c r="ZJ5" s="175"/>
      <c r="ZK5" s="175"/>
      <c r="ZL5" s="175"/>
      <c r="ZM5" s="175"/>
      <c r="ZN5" s="175"/>
      <c r="ZO5" s="175"/>
      <c r="ZP5" s="175"/>
      <c r="ZQ5" s="175"/>
      <c r="ZR5" s="175"/>
      <c r="ZS5" s="175"/>
      <c r="ZT5" s="175"/>
      <c r="ZU5" s="175"/>
      <c r="ZV5" s="175"/>
      <c r="ZW5" s="175"/>
      <c r="ZX5" s="175"/>
      <c r="ZY5" s="175"/>
      <c r="ZZ5" s="175"/>
      <c r="AAA5" s="175"/>
      <c r="AAB5" s="175"/>
      <c r="AAC5" s="175"/>
      <c r="AAD5" s="175"/>
      <c r="AAE5" s="175"/>
      <c r="AAF5" s="175"/>
      <c r="AAG5" s="175"/>
      <c r="AAH5" s="175"/>
      <c r="AAI5" s="175"/>
      <c r="AAJ5" s="175"/>
      <c r="AAK5" s="175"/>
      <c r="AAL5" s="175"/>
      <c r="AAM5" s="175"/>
      <c r="AAN5" s="175"/>
      <c r="AAO5" s="175"/>
      <c r="AAP5" s="175"/>
      <c r="AAQ5" s="175"/>
      <c r="AAR5" s="175"/>
      <c r="AAS5" s="175"/>
      <c r="AAT5" s="175"/>
      <c r="AAU5" s="175"/>
      <c r="AAV5" s="175"/>
      <c r="AAW5" s="175"/>
      <c r="AAX5" s="175"/>
      <c r="AAY5" s="175"/>
      <c r="AAZ5" s="175"/>
      <c r="ABA5" s="175"/>
      <c r="ABB5" s="175"/>
      <c r="ABC5" s="175"/>
      <c r="ABD5" s="175"/>
      <c r="ABE5" s="175"/>
      <c r="ABF5" s="175"/>
      <c r="ABG5" s="175"/>
      <c r="ABH5" s="175"/>
      <c r="ABI5" s="175"/>
      <c r="ABJ5" s="175"/>
      <c r="ABK5" s="175"/>
      <c r="ABL5" s="175"/>
      <c r="ABM5" s="175"/>
      <c r="ABN5" s="175"/>
      <c r="ABO5" s="175"/>
      <c r="ABP5" s="175"/>
      <c r="ABQ5" s="175"/>
      <c r="ABR5" s="175"/>
      <c r="ABS5" s="175"/>
      <c r="ABT5" s="175"/>
      <c r="ABU5" s="175"/>
      <c r="ABV5" s="175"/>
      <c r="ABW5" s="175"/>
      <c r="ABX5" s="175"/>
      <c r="ABY5" s="175"/>
      <c r="ABZ5" s="175"/>
      <c r="ACA5" s="175"/>
      <c r="ACB5" s="175"/>
      <c r="ACC5" s="175"/>
      <c r="ACD5" s="175"/>
      <c r="ACE5" s="175"/>
      <c r="ACF5" s="175"/>
      <c r="ACG5" s="175"/>
      <c r="ACH5" s="175"/>
      <c r="ACI5" s="175"/>
      <c r="ACJ5" s="175"/>
      <c r="ACK5" s="175"/>
      <c r="ACL5" s="175"/>
      <c r="ACM5" s="175"/>
      <c r="ACN5" s="175"/>
      <c r="ACO5" s="175"/>
      <c r="ACP5" s="175"/>
      <c r="ACQ5" s="175"/>
      <c r="ACR5" s="175"/>
      <c r="ACS5" s="175"/>
      <c r="ACT5" s="175"/>
      <c r="ACU5" s="175"/>
      <c r="ACV5" s="175"/>
      <c r="ACW5" s="175"/>
      <c r="ACX5" s="175"/>
      <c r="ACY5" s="175"/>
      <c r="ACZ5" s="175"/>
      <c r="ADA5" s="175"/>
      <c r="ADB5" s="175"/>
      <c r="ADC5" s="175"/>
      <c r="ADD5" s="175"/>
      <c r="ADE5" s="175"/>
      <c r="ADF5" s="175"/>
      <c r="ADG5" s="175"/>
      <c r="ADH5" s="175"/>
      <c r="ADI5" s="175"/>
      <c r="ADJ5" s="175"/>
      <c r="ADK5" s="175"/>
      <c r="ADL5" s="175"/>
      <c r="ADM5" s="175"/>
      <c r="ADN5" s="175"/>
      <c r="ADO5" s="175"/>
      <c r="ADP5" s="175"/>
      <c r="ADQ5" s="175"/>
      <c r="ADR5" s="175"/>
      <c r="ADS5" s="175"/>
      <c r="ADT5" s="175"/>
      <c r="ADU5" s="175"/>
      <c r="ADV5" s="175"/>
      <c r="ADW5" s="175"/>
      <c r="ADX5" s="175"/>
      <c r="ADY5" s="175"/>
      <c r="ADZ5" s="175"/>
      <c r="AEA5" s="175"/>
      <c r="AEB5" s="175"/>
      <c r="AEC5" s="175"/>
      <c r="AED5" s="175"/>
      <c r="AEE5" s="175"/>
      <c r="AEF5" s="175"/>
      <c r="AEG5" s="175"/>
      <c r="AEH5" s="175"/>
      <c r="AEI5" s="175"/>
      <c r="AEJ5" s="175"/>
      <c r="AEK5" s="175"/>
      <c r="AEL5" s="175"/>
      <c r="AEM5" s="175"/>
      <c r="AEN5" s="175"/>
      <c r="AEO5" s="175"/>
      <c r="AEP5" s="175"/>
      <c r="AEQ5" s="175"/>
      <c r="AER5" s="175"/>
      <c r="AES5" s="175"/>
      <c r="AET5" s="175"/>
      <c r="AEU5" s="175"/>
      <c r="AEV5" s="175"/>
      <c r="AEW5" s="175"/>
      <c r="AEX5" s="175"/>
      <c r="AEY5" s="175"/>
      <c r="AEZ5" s="175"/>
      <c r="AFA5" s="175"/>
      <c r="AFB5" s="175"/>
      <c r="AFC5" s="175"/>
      <c r="AFD5" s="175"/>
      <c r="AFE5" s="175"/>
      <c r="AFF5" s="175"/>
      <c r="AFG5" s="175"/>
      <c r="AFH5" s="175"/>
      <c r="AFI5" s="175"/>
      <c r="AFJ5" s="175"/>
      <c r="AFK5" s="175"/>
      <c r="AFL5" s="175"/>
      <c r="AFM5" s="175"/>
      <c r="AFN5" s="175"/>
      <c r="AFO5" s="175"/>
      <c r="AFP5" s="175"/>
      <c r="AFQ5" s="175"/>
      <c r="AFR5" s="175"/>
      <c r="AFS5" s="175"/>
      <c r="AFT5" s="175"/>
      <c r="AFU5" s="175"/>
      <c r="AFV5" s="175"/>
      <c r="AFW5" s="175"/>
      <c r="AFX5" s="175"/>
      <c r="AFY5" s="175"/>
      <c r="AFZ5" s="175"/>
      <c r="AGA5" s="175"/>
      <c r="AGB5" s="175"/>
      <c r="AGC5" s="175"/>
      <c r="AGD5" s="175"/>
      <c r="AGE5" s="175"/>
      <c r="AGF5" s="175"/>
      <c r="AGG5" s="175"/>
      <c r="AGH5" s="175"/>
      <c r="AGI5" s="175"/>
      <c r="AGJ5" s="175"/>
      <c r="AGK5" s="175"/>
      <c r="AGL5" s="175"/>
      <c r="AGM5" s="175"/>
      <c r="AGN5" s="175"/>
      <c r="AGO5" s="175"/>
      <c r="AGP5" s="175"/>
      <c r="AGQ5" s="175"/>
      <c r="AGR5" s="175"/>
      <c r="AGS5" s="175"/>
      <c r="AGT5" s="175"/>
      <c r="AGU5" s="175"/>
      <c r="AGV5" s="175"/>
      <c r="AGW5" s="175"/>
      <c r="AGX5" s="175"/>
      <c r="AGY5" s="175"/>
      <c r="AGZ5" s="175"/>
      <c r="AHA5" s="175"/>
      <c r="AHB5" s="175"/>
      <c r="AHC5" s="175"/>
      <c r="AHD5" s="175"/>
      <c r="AHE5" s="175"/>
      <c r="AHF5" s="175"/>
      <c r="AHG5" s="175"/>
      <c r="AHH5" s="175"/>
      <c r="AHI5" s="175"/>
      <c r="AHJ5" s="175"/>
      <c r="AHK5" s="175"/>
      <c r="AHL5" s="175"/>
      <c r="AHM5" s="175"/>
      <c r="AHN5" s="175"/>
      <c r="AHO5" s="175"/>
      <c r="AHP5" s="175"/>
      <c r="AHQ5" s="175"/>
      <c r="AHR5" s="175"/>
      <c r="AHS5" s="175"/>
      <c r="AHT5" s="175"/>
      <c r="AHU5" s="175"/>
      <c r="AHV5" s="175"/>
      <c r="AHW5" s="175"/>
      <c r="AHX5" s="175"/>
      <c r="AHY5" s="175"/>
      <c r="AHZ5" s="175"/>
      <c r="AIA5" s="175"/>
      <c r="AIB5" s="175"/>
      <c r="AIC5" s="175"/>
      <c r="AID5" s="175"/>
      <c r="AIE5" s="175"/>
      <c r="AIF5" s="175"/>
      <c r="AIG5" s="175"/>
      <c r="AIH5" s="175"/>
      <c r="AII5" s="175"/>
      <c r="AIJ5" s="175"/>
      <c r="AIK5" s="175"/>
      <c r="AIL5" s="175"/>
      <c r="AIM5" s="175"/>
      <c r="AIN5" s="175"/>
      <c r="AIO5" s="175"/>
      <c r="AIP5" s="175"/>
      <c r="AIQ5" s="175"/>
      <c r="AIR5" s="175"/>
      <c r="AIS5" s="175"/>
      <c r="AIT5" s="175"/>
      <c r="AIU5" s="175"/>
      <c r="AIV5" s="175"/>
      <c r="AIW5" s="175"/>
      <c r="AIX5" s="175"/>
      <c r="AIY5" s="175"/>
      <c r="AIZ5" s="175"/>
      <c r="AJA5" s="175"/>
      <c r="AJB5" s="175"/>
      <c r="AJC5" s="175"/>
      <c r="AJD5" s="175"/>
      <c r="AJE5" s="175"/>
      <c r="AJF5" s="175"/>
      <c r="AJG5" s="175"/>
      <c r="AJH5" s="175"/>
      <c r="AJI5" s="175"/>
      <c r="AJJ5" s="175"/>
      <c r="AJK5" s="175"/>
      <c r="AJL5" s="175"/>
      <c r="AJM5" s="175"/>
      <c r="AJN5" s="175"/>
      <c r="AJO5" s="175"/>
      <c r="AJP5" s="175"/>
      <c r="AJQ5" s="175"/>
      <c r="AJR5" s="175"/>
      <c r="AJS5" s="175"/>
      <c r="AJT5" s="175"/>
      <c r="AJU5" s="175"/>
      <c r="AJV5" s="175"/>
      <c r="AJW5" s="175"/>
      <c r="AJX5" s="175"/>
      <c r="AJY5" s="175"/>
      <c r="AJZ5" s="175"/>
      <c r="AKA5" s="175"/>
      <c r="AKB5" s="175"/>
      <c r="AKC5" s="175"/>
      <c r="AKD5" s="175"/>
      <c r="AKE5" s="175"/>
      <c r="AKF5" s="175"/>
      <c r="AKG5" s="175"/>
      <c r="AKH5" s="175"/>
      <c r="AKI5" s="175"/>
      <c r="AKJ5" s="175"/>
      <c r="AKK5" s="175"/>
      <c r="AKL5" s="175"/>
      <c r="AKM5" s="175"/>
      <c r="AKN5" s="175"/>
      <c r="AKO5" s="175"/>
      <c r="AKP5" s="175"/>
      <c r="AKQ5" s="175"/>
      <c r="AKR5" s="175"/>
      <c r="AKS5" s="175"/>
      <c r="AKT5" s="175"/>
      <c r="AKU5" s="175"/>
      <c r="AKV5" s="175"/>
      <c r="AKW5" s="175"/>
      <c r="AKX5" s="175"/>
      <c r="AKY5" s="175"/>
      <c r="AKZ5" s="175"/>
      <c r="ALA5" s="175"/>
      <c r="ALB5" s="175"/>
      <c r="ALC5" s="175"/>
      <c r="ALD5" s="175"/>
      <c r="ALE5" s="175"/>
      <c r="ALF5" s="175"/>
      <c r="ALG5" s="175"/>
      <c r="ALH5" s="175"/>
      <c r="ALI5" s="175"/>
      <c r="ALJ5" s="175"/>
      <c r="ALK5" s="175"/>
      <c r="ALL5" s="175"/>
      <c r="ALM5" s="175"/>
      <c r="ALN5" s="175"/>
      <c r="ALO5" s="175"/>
      <c r="ALP5" s="175"/>
      <c r="ALQ5" s="175"/>
      <c r="ALR5" s="175"/>
      <c r="ALS5" s="175"/>
      <c r="ALT5" s="175"/>
      <c r="ALU5" s="175"/>
      <c r="ALV5" s="175"/>
      <c r="ALW5" s="175"/>
      <c r="ALX5" s="175"/>
      <c r="ALY5" s="175"/>
      <c r="ALZ5" s="175"/>
      <c r="AMA5" s="175"/>
      <c r="AMB5" s="175"/>
      <c r="AMC5" s="175"/>
      <c r="AMD5" s="175"/>
      <c r="AME5" s="175"/>
      <c r="AMF5" s="175"/>
      <c r="AMG5" s="175"/>
      <c r="AMH5" s="175"/>
      <c r="AMI5" s="175"/>
      <c r="AMJ5" s="175"/>
      <c r="AMK5" s="175"/>
    </row>
    <row r="6" spans="1:1025" s="176" customFormat="1" ht="16.5" customHeight="1" x14ac:dyDescent="0.2">
      <c r="A6" s="175"/>
      <c r="B6" s="185" t="s">
        <v>29</v>
      </c>
      <c r="C6" s="239">
        <f>Organização!C8</f>
        <v>45734</v>
      </c>
      <c r="D6" s="239"/>
      <c r="E6" s="239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5"/>
      <c r="EW6" s="175"/>
      <c r="EX6" s="175"/>
      <c r="EY6" s="175"/>
      <c r="EZ6" s="175"/>
      <c r="FA6" s="175"/>
      <c r="FB6" s="175"/>
      <c r="FC6" s="175"/>
      <c r="FD6" s="175"/>
      <c r="FE6" s="175"/>
      <c r="FF6" s="175"/>
      <c r="FG6" s="175"/>
      <c r="FH6" s="175"/>
      <c r="FI6" s="175"/>
      <c r="FJ6" s="175"/>
      <c r="FK6" s="175"/>
      <c r="FL6" s="175"/>
      <c r="FM6" s="175"/>
      <c r="FN6" s="175"/>
      <c r="FO6" s="175"/>
      <c r="FP6" s="175"/>
      <c r="FQ6" s="175"/>
      <c r="FR6" s="175"/>
      <c r="FS6" s="175"/>
      <c r="FT6" s="175"/>
      <c r="FU6" s="175"/>
      <c r="FV6" s="175"/>
      <c r="FW6" s="175"/>
      <c r="FX6" s="175"/>
      <c r="FY6" s="175"/>
      <c r="FZ6" s="175"/>
      <c r="GA6" s="175"/>
      <c r="GB6" s="175"/>
      <c r="GC6" s="175"/>
      <c r="GD6" s="175"/>
      <c r="GE6" s="175"/>
      <c r="GF6" s="175"/>
      <c r="GG6" s="175"/>
      <c r="GH6" s="175"/>
      <c r="GI6" s="175"/>
      <c r="GJ6" s="175"/>
      <c r="GK6" s="175"/>
      <c r="GL6" s="175"/>
      <c r="GM6" s="175"/>
      <c r="GN6" s="175"/>
      <c r="GO6" s="175"/>
      <c r="GP6" s="175"/>
      <c r="GQ6" s="175"/>
      <c r="GR6" s="175"/>
      <c r="GS6" s="175"/>
      <c r="GT6" s="175"/>
      <c r="GU6" s="175"/>
      <c r="GV6" s="175"/>
      <c r="GW6" s="175"/>
      <c r="GX6" s="175"/>
      <c r="GY6" s="175"/>
      <c r="GZ6" s="175"/>
      <c r="HA6" s="175"/>
      <c r="HB6" s="175"/>
      <c r="HC6" s="175"/>
      <c r="HD6" s="175"/>
      <c r="HE6" s="175"/>
      <c r="HF6" s="175"/>
      <c r="HG6" s="175"/>
      <c r="HH6" s="175"/>
      <c r="HI6" s="175"/>
      <c r="HJ6" s="175"/>
      <c r="HK6" s="175"/>
      <c r="HL6" s="175"/>
      <c r="HM6" s="175"/>
      <c r="HN6" s="175"/>
      <c r="HO6" s="175"/>
      <c r="HP6" s="175"/>
      <c r="HQ6" s="175"/>
      <c r="HR6" s="175"/>
      <c r="HS6" s="175"/>
      <c r="HT6" s="175"/>
      <c r="HU6" s="175"/>
      <c r="HV6" s="175"/>
      <c r="HW6" s="175"/>
      <c r="HX6" s="175"/>
      <c r="HY6" s="175"/>
      <c r="HZ6" s="175"/>
      <c r="IA6" s="175"/>
      <c r="IB6" s="175"/>
      <c r="IC6" s="175"/>
      <c r="ID6" s="175"/>
      <c r="IE6" s="175"/>
      <c r="IF6" s="175"/>
      <c r="IG6" s="175"/>
      <c r="IH6" s="175"/>
      <c r="II6" s="175"/>
      <c r="IJ6" s="175"/>
      <c r="IK6" s="175"/>
      <c r="IL6" s="175"/>
      <c r="IM6" s="175"/>
      <c r="IN6" s="175"/>
      <c r="IO6" s="175"/>
      <c r="IP6" s="175"/>
      <c r="IQ6" s="175"/>
      <c r="IR6" s="175"/>
      <c r="IS6" s="175"/>
      <c r="IT6" s="175"/>
      <c r="IU6" s="175"/>
      <c r="IV6" s="175"/>
      <c r="IW6" s="175"/>
      <c r="IX6" s="175"/>
      <c r="IY6" s="175"/>
      <c r="IZ6" s="175"/>
      <c r="JA6" s="175"/>
      <c r="JB6" s="175"/>
      <c r="JC6" s="175"/>
      <c r="JD6" s="175"/>
      <c r="JE6" s="175"/>
      <c r="JF6" s="175"/>
      <c r="JG6" s="175"/>
      <c r="JH6" s="175"/>
      <c r="JI6" s="175"/>
      <c r="JJ6" s="175"/>
      <c r="JK6" s="175"/>
      <c r="JL6" s="175"/>
      <c r="JM6" s="175"/>
      <c r="JN6" s="175"/>
      <c r="JO6" s="175"/>
      <c r="JP6" s="175"/>
      <c r="JQ6" s="175"/>
      <c r="JR6" s="175"/>
      <c r="JS6" s="175"/>
      <c r="JT6" s="175"/>
      <c r="JU6" s="175"/>
      <c r="JV6" s="175"/>
      <c r="JW6" s="175"/>
      <c r="JX6" s="175"/>
      <c r="JY6" s="175"/>
      <c r="JZ6" s="175"/>
      <c r="KA6" s="175"/>
      <c r="KB6" s="175"/>
      <c r="KC6" s="175"/>
      <c r="KD6" s="175"/>
      <c r="KE6" s="175"/>
      <c r="KF6" s="175"/>
      <c r="KG6" s="175"/>
      <c r="KH6" s="175"/>
      <c r="KI6" s="175"/>
      <c r="KJ6" s="175"/>
      <c r="KK6" s="175"/>
      <c r="KL6" s="175"/>
      <c r="KM6" s="175"/>
      <c r="KN6" s="175"/>
      <c r="KO6" s="175"/>
      <c r="KP6" s="175"/>
      <c r="KQ6" s="175"/>
      <c r="KR6" s="175"/>
      <c r="KS6" s="175"/>
      <c r="KT6" s="175"/>
      <c r="KU6" s="175"/>
      <c r="KV6" s="175"/>
      <c r="KW6" s="175"/>
      <c r="KX6" s="175"/>
      <c r="KY6" s="175"/>
      <c r="KZ6" s="175"/>
      <c r="LA6" s="175"/>
      <c r="LB6" s="175"/>
      <c r="LC6" s="175"/>
      <c r="LD6" s="175"/>
      <c r="LE6" s="175"/>
      <c r="LF6" s="175"/>
      <c r="LG6" s="175"/>
      <c r="LH6" s="175"/>
      <c r="LI6" s="175"/>
      <c r="LJ6" s="175"/>
      <c r="LK6" s="175"/>
      <c r="LL6" s="175"/>
      <c r="LM6" s="175"/>
      <c r="LN6" s="175"/>
      <c r="LO6" s="175"/>
      <c r="LP6" s="175"/>
      <c r="LQ6" s="175"/>
      <c r="LR6" s="175"/>
      <c r="LS6" s="175"/>
      <c r="LT6" s="175"/>
      <c r="LU6" s="175"/>
      <c r="LV6" s="175"/>
      <c r="LW6" s="175"/>
      <c r="LX6" s="175"/>
      <c r="LY6" s="175"/>
      <c r="LZ6" s="175"/>
      <c r="MA6" s="175"/>
      <c r="MB6" s="175"/>
      <c r="MC6" s="175"/>
      <c r="MD6" s="175"/>
      <c r="ME6" s="175"/>
      <c r="MF6" s="175"/>
      <c r="MG6" s="175"/>
      <c r="MH6" s="175"/>
      <c r="MI6" s="175"/>
      <c r="MJ6" s="175"/>
      <c r="MK6" s="175"/>
      <c r="ML6" s="175"/>
      <c r="MM6" s="175"/>
      <c r="MN6" s="175"/>
      <c r="MO6" s="175"/>
      <c r="MP6" s="175"/>
      <c r="MQ6" s="175"/>
      <c r="MR6" s="175"/>
      <c r="MS6" s="175"/>
      <c r="MT6" s="175"/>
      <c r="MU6" s="175"/>
      <c r="MV6" s="175"/>
      <c r="MW6" s="175"/>
      <c r="MX6" s="175"/>
      <c r="MY6" s="175"/>
      <c r="MZ6" s="175"/>
      <c r="NA6" s="175"/>
      <c r="NB6" s="175"/>
      <c r="NC6" s="175"/>
      <c r="ND6" s="175"/>
      <c r="NE6" s="175"/>
      <c r="NF6" s="175"/>
      <c r="NG6" s="175"/>
      <c r="NH6" s="175"/>
      <c r="NI6" s="175"/>
      <c r="NJ6" s="175"/>
      <c r="NK6" s="175"/>
      <c r="NL6" s="175"/>
      <c r="NM6" s="175"/>
      <c r="NN6" s="175"/>
      <c r="NO6" s="175"/>
      <c r="NP6" s="175"/>
      <c r="NQ6" s="175"/>
      <c r="NR6" s="175"/>
      <c r="NS6" s="175"/>
      <c r="NT6" s="175"/>
      <c r="NU6" s="175"/>
      <c r="NV6" s="175"/>
      <c r="NW6" s="175"/>
      <c r="NX6" s="175"/>
      <c r="NY6" s="175"/>
      <c r="NZ6" s="175"/>
      <c r="OA6" s="175"/>
      <c r="OB6" s="175"/>
      <c r="OC6" s="175"/>
      <c r="OD6" s="175"/>
      <c r="OE6" s="175"/>
      <c r="OF6" s="175"/>
      <c r="OG6" s="175"/>
      <c r="OH6" s="175"/>
      <c r="OI6" s="175"/>
      <c r="OJ6" s="175"/>
      <c r="OK6" s="175"/>
      <c r="OL6" s="175"/>
      <c r="OM6" s="175"/>
      <c r="ON6" s="175"/>
      <c r="OO6" s="175"/>
      <c r="OP6" s="175"/>
      <c r="OQ6" s="175"/>
      <c r="OR6" s="175"/>
      <c r="OS6" s="175"/>
      <c r="OT6" s="175"/>
      <c r="OU6" s="175"/>
      <c r="OV6" s="175"/>
      <c r="OW6" s="175"/>
      <c r="OX6" s="175"/>
      <c r="OY6" s="175"/>
      <c r="OZ6" s="175"/>
      <c r="PA6" s="175"/>
      <c r="PB6" s="175"/>
      <c r="PC6" s="175"/>
      <c r="PD6" s="175"/>
      <c r="PE6" s="175"/>
      <c r="PF6" s="175"/>
      <c r="PG6" s="175"/>
      <c r="PH6" s="175"/>
      <c r="PI6" s="175"/>
      <c r="PJ6" s="175"/>
      <c r="PK6" s="175"/>
      <c r="PL6" s="175"/>
      <c r="PM6" s="175"/>
      <c r="PN6" s="175"/>
      <c r="PO6" s="175"/>
      <c r="PP6" s="175"/>
      <c r="PQ6" s="175"/>
      <c r="PR6" s="175"/>
      <c r="PS6" s="175"/>
      <c r="PT6" s="175"/>
      <c r="PU6" s="175"/>
      <c r="PV6" s="175"/>
      <c r="PW6" s="175"/>
      <c r="PX6" s="175"/>
      <c r="PY6" s="175"/>
      <c r="PZ6" s="175"/>
      <c r="QA6" s="175"/>
      <c r="QB6" s="175"/>
      <c r="QC6" s="175"/>
      <c r="QD6" s="175"/>
      <c r="QE6" s="175"/>
      <c r="QF6" s="175"/>
      <c r="QG6" s="175"/>
      <c r="QH6" s="175"/>
      <c r="QI6" s="175"/>
      <c r="QJ6" s="175"/>
      <c r="QK6" s="175"/>
      <c r="QL6" s="175"/>
      <c r="QM6" s="175"/>
      <c r="QN6" s="175"/>
      <c r="QO6" s="175"/>
      <c r="QP6" s="175"/>
      <c r="QQ6" s="175"/>
      <c r="QR6" s="175"/>
      <c r="QS6" s="175"/>
      <c r="QT6" s="175"/>
      <c r="QU6" s="175"/>
      <c r="QV6" s="175"/>
      <c r="QW6" s="175"/>
      <c r="QX6" s="175"/>
      <c r="QY6" s="175"/>
      <c r="QZ6" s="175"/>
      <c r="RA6" s="175"/>
      <c r="RB6" s="175"/>
      <c r="RC6" s="175"/>
      <c r="RD6" s="175"/>
      <c r="RE6" s="175"/>
      <c r="RF6" s="175"/>
      <c r="RG6" s="175"/>
      <c r="RH6" s="175"/>
      <c r="RI6" s="175"/>
      <c r="RJ6" s="175"/>
      <c r="RK6" s="175"/>
      <c r="RL6" s="175"/>
      <c r="RM6" s="175"/>
      <c r="RN6" s="175"/>
      <c r="RO6" s="175"/>
      <c r="RP6" s="175"/>
      <c r="RQ6" s="175"/>
      <c r="RR6" s="175"/>
      <c r="RS6" s="175"/>
      <c r="RT6" s="175"/>
      <c r="RU6" s="175"/>
      <c r="RV6" s="175"/>
      <c r="RW6" s="175"/>
      <c r="RX6" s="175"/>
      <c r="RY6" s="175"/>
      <c r="RZ6" s="175"/>
      <c r="SA6" s="175"/>
      <c r="SB6" s="175"/>
      <c r="SC6" s="175"/>
      <c r="SD6" s="175"/>
      <c r="SE6" s="175"/>
      <c r="SF6" s="175"/>
      <c r="SG6" s="175"/>
      <c r="SH6" s="175"/>
      <c r="SI6" s="175"/>
      <c r="SJ6" s="175"/>
      <c r="SK6" s="175"/>
      <c r="SL6" s="175"/>
      <c r="SM6" s="175"/>
      <c r="SN6" s="175"/>
      <c r="SO6" s="175"/>
      <c r="SP6" s="175"/>
      <c r="SQ6" s="175"/>
      <c r="SR6" s="175"/>
      <c r="SS6" s="175"/>
      <c r="ST6" s="175"/>
      <c r="SU6" s="175"/>
      <c r="SV6" s="175"/>
      <c r="SW6" s="175"/>
      <c r="SX6" s="175"/>
      <c r="SY6" s="175"/>
      <c r="SZ6" s="175"/>
      <c r="TA6" s="175"/>
      <c r="TB6" s="175"/>
      <c r="TC6" s="175"/>
      <c r="TD6" s="175"/>
      <c r="TE6" s="175"/>
      <c r="TF6" s="175"/>
      <c r="TG6" s="175"/>
      <c r="TH6" s="175"/>
      <c r="TI6" s="175"/>
      <c r="TJ6" s="175"/>
      <c r="TK6" s="175"/>
      <c r="TL6" s="175"/>
      <c r="TM6" s="175"/>
      <c r="TN6" s="175"/>
      <c r="TO6" s="175"/>
      <c r="TP6" s="175"/>
      <c r="TQ6" s="175"/>
      <c r="TR6" s="175"/>
      <c r="TS6" s="175"/>
      <c r="TT6" s="175"/>
      <c r="TU6" s="175"/>
      <c r="TV6" s="175"/>
      <c r="TW6" s="175"/>
      <c r="TX6" s="175"/>
      <c r="TY6" s="175"/>
      <c r="TZ6" s="175"/>
      <c r="UA6" s="175"/>
      <c r="UB6" s="175"/>
      <c r="UC6" s="175"/>
      <c r="UD6" s="175"/>
      <c r="UE6" s="175"/>
      <c r="UF6" s="175"/>
      <c r="UG6" s="175"/>
      <c r="UH6" s="175"/>
      <c r="UI6" s="175"/>
      <c r="UJ6" s="175"/>
      <c r="UK6" s="175"/>
      <c r="UL6" s="175"/>
      <c r="UM6" s="175"/>
      <c r="UN6" s="175"/>
      <c r="UO6" s="175"/>
      <c r="UP6" s="175"/>
      <c r="UQ6" s="175"/>
      <c r="UR6" s="175"/>
      <c r="US6" s="175"/>
      <c r="UT6" s="175"/>
      <c r="UU6" s="175"/>
      <c r="UV6" s="175"/>
      <c r="UW6" s="175"/>
      <c r="UX6" s="175"/>
      <c r="UY6" s="175"/>
      <c r="UZ6" s="175"/>
      <c r="VA6" s="175"/>
      <c r="VB6" s="175"/>
      <c r="VC6" s="175"/>
      <c r="VD6" s="175"/>
      <c r="VE6" s="175"/>
      <c r="VF6" s="175"/>
      <c r="VG6" s="175"/>
      <c r="VH6" s="175"/>
      <c r="VI6" s="175"/>
      <c r="VJ6" s="175"/>
      <c r="VK6" s="175"/>
      <c r="VL6" s="175"/>
      <c r="VM6" s="175"/>
      <c r="VN6" s="175"/>
      <c r="VO6" s="175"/>
      <c r="VP6" s="175"/>
      <c r="VQ6" s="175"/>
      <c r="VR6" s="175"/>
      <c r="VS6" s="175"/>
      <c r="VT6" s="175"/>
      <c r="VU6" s="175"/>
      <c r="VV6" s="175"/>
      <c r="VW6" s="175"/>
      <c r="VX6" s="175"/>
      <c r="VY6" s="175"/>
      <c r="VZ6" s="175"/>
      <c r="WA6" s="175"/>
      <c r="WB6" s="175"/>
      <c r="WC6" s="175"/>
      <c r="WD6" s="175"/>
      <c r="WE6" s="175"/>
      <c r="WF6" s="175"/>
      <c r="WG6" s="175"/>
      <c r="WH6" s="175"/>
      <c r="WI6" s="175"/>
      <c r="WJ6" s="175"/>
      <c r="WK6" s="175"/>
      <c r="WL6" s="175"/>
      <c r="WM6" s="175"/>
      <c r="WN6" s="175"/>
      <c r="WO6" s="175"/>
      <c r="WP6" s="175"/>
      <c r="WQ6" s="175"/>
      <c r="WR6" s="175"/>
      <c r="WS6" s="175"/>
      <c r="WT6" s="175"/>
      <c r="WU6" s="175"/>
      <c r="WV6" s="175"/>
      <c r="WW6" s="175"/>
      <c r="WX6" s="175"/>
      <c r="WY6" s="175"/>
      <c r="WZ6" s="175"/>
      <c r="XA6" s="175"/>
      <c r="XB6" s="175"/>
      <c r="XC6" s="175"/>
      <c r="XD6" s="175"/>
      <c r="XE6" s="175"/>
      <c r="XF6" s="175"/>
      <c r="XG6" s="175"/>
      <c r="XH6" s="175"/>
      <c r="XI6" s="175"/>
      <c r="XJ6" s="175"/>
      <c r="XK6" s="175"/>
      <c r="XL6" s="175"/>
      <c r="XM6" s="175"/>
      <c r="XN6" s="175"/>
      <c r="XO6" s="175"/>
      <c r="XP6" s="175"/>
      <c r="XQ6" s="175"/>
      <c r="XR6" s="175"/>
      <c r="XS6" s="175"/>
      <c r="XT6" s="175"/>
      <c r="XU6" s="175"/>
      <c r="XV6" s="175"/>
      <c r="XW6" s="175"/>
      <c r="XX6" s="175"/>
      <c r="XY6" s="175"/>
      <c r="XZ6" s="175"/>
      <c r="YA6" s="175"/>
      <c r="YB6" s="175"/>
      <c r="YC6" s="175"/>
      <c r="YD6" s="175"/>
      <c r="YE6" s="175"/>
      <c r="YF6" s="175"/>
      <c r="YG6" s="175"/>
      <c r="YH6" s="175"/>
      <c r="YI6" s="175"/>
      <c r="YJ6" s="175"/>
      <c r="YK6" s="175"/>
      <c r="YL6" s="175"/>
      <c r="YM6" s="175"/>
      <c r="YN6" s="175"/>
      <c r="YO6" s="175"/>
      <c r="YP6" s="175"/>
      <c r="YQ6" s="175"/>
      <c r="YR6" s="175"/>
      <c r="YS6" s="175"/>
      <c r="YT6" s="175"/>
      <c r="YU6" s="175"/>
      <c r="YV6" s="175"/>
      <c r="YW6" s="175"/>
      <c r="YX6" s="175"/>
      <c r="YY6" s="175"/>
      <c r="YZ6" s="175"/>
      <c r="ZA6" s="175"/>
      <c r="ZB6" s="175"/>
      <c r="ZC6" s="175"/>
      <c r="ZD6" s="175"/>
      <c r="ZE6" s="175"/>
      <c r="ZF6" s="175"/>
      <c r="ZG6" s="175"/>
      <c r="ZH6" s="175"/>
      <c r="ZI6" s="175"/>
      <c r="ZJ6" s="175"/>
      <c r="ZK6" s="175"/>
      <c r="ZL6" s="175"/>
      <c r="ZM6" s="175"/>
      <c r="ZN6" s="175"/>
      <c r="ZO6" s="175"/>
      <c r="ZP6" s="175"/>
      <c r="ZQ6" s="175"/>
      <c r="ZR6" s="175"/>
      <c r="ZS6" s="175"/>
      <c r="ZT6" s="175"/>
      <c r="ZU6" s="175"/>
      <c r="ZV6" s="175"/>
      <c r="ZW6" s="175"/>
      <c r="ZX6" s="175"/>
      <c r="ZY6" s="175"/>
      <c r="ZZ6" s="175"/>
      <c r="AAA6" s="175"/>
      <c r="AAB6" s="175"/>
      <c r="AAC6" s="175"/>
      <c r="AAD6" s="175"/>
      <c r="AAE6" s="175"/>
      <c r="AAF6" s="175"/>
      <c r="AAG6" s="175"/>
      <c r="AAH6" s="175"/>
      <c r="AAI6" s="175"/>
      <c r="AAJ6" s="175"/>
      <c r="AAK6" s="175"/>
      <c r="AAL6" s="175"/>
      <c r="AAM6" s="175"/>
      <c r="AAN6" s="175"/>
      <c r="AAO6" s="175"/>
      <c r="AAP6" s="175"/>
      <c r="AAQ6" s="175"/>
      <c r="AAR6" s="175"/>
      <c r="AAS6" s="175"/>
      <c r="AAT6" s="175"/>
      <c r="AAU6" s="175"/>
      <c r="AAV6" s="175"/>
      <c r="AAW6" s="175"/>
      <c r="AAX6" s="175"/>
      <c r="AAY6" s="175"/>
      <c r="AAZ6" s="175"/>
      <c r="ABA6" s="175"/>
      <c r="ABB6" s="175"/>
      <c r="ABC6" s="175"/>
      <c r="ABD6" s="175"/>
      <c r="ABE6" s="175"/>
      <c r="ABF6" s="175"/>
      <c r="ABG6" s="175"/>
      <c r="ABH6" s="175"/>
      <c r="ABI6" s="175"/>
      <c r="ABJ6" s="175"/>
      <c r="ABK6" s="175"/>
      <c r="ABL6" s="175"/>
      <c r="ABM6" s="175"/>
      <c r="ABN6" s="175"/>
      <c r="ABO6" s="175"/>
      <c r="ABP6" s="175"/>
      <c r="ABQ6" s="175"/>
      <c r="ABR6" s="175"/>
      <c r="ABS6" s="175"/>
      <c r="ABT6" s="175"/>
      <c r="ABU6" s="175"/>
      <c r="ABV6" s="175"/>
      <c r="ABW6" s="175"/>
      <c r="ABX6" s="175"/>
      <c r="ABY6" s="175"/>
      <c r="ABZ6" s="175"/>
      <c r="ACA6" s="175"/>
      <c r="ACB6" s="175"/>
      <c r="ACC6" s="175"/>
      <c r="ACD6" s="175"/>
      <c r="ACE6" s="175"/>
      <c r="ACF6" s="175"/>
      <c r="ACG6" s="175"/>
      <c r="ACH6" s="175"/>
      <c r="ACI6" s="175"/>
      <c r="ACJ6" s="175"/>
      <c r="ACK6" s="175"/>
      <c r="ACL6" s="175"/>
      <c r="ACM6" s="175"/>
      <c r="ACN6" s="175"/>
      <c r="ACO6" s="175"/>
      <c r="ACP6" s="175"/>
      <c r="ACQ6" s="175"/>
      <c r="ACR6" s="175"/>
      <c r="ACS6" s="175"/>
      <c r="ACT6" s="175"/>
      <c r="ACU6" s="175"/>
      <c r="ACV6" s="175"/>
      <c r="ACW6" s="175"/>
      <c r="ACX6" s="175"/>
      <c r="ACY6" s="175"/>
      <c r="ACZ6" s="175"/>
      <c r="ADA6" s="175"/>
      <c r="ADB6" s="175"/>
      <c r="ADC6" s="175"/>
      <c r="ADD6" s="175"/>
      <c r="ADE6" s="175"/>
      <c r="ADF6" s="175"/>
      <c r="ADG6" s="175"/>
      <c r="ADH6" s="175"/>
      <c r="ADI6" s="175"/>
      <c r="ADJ6" s="175"/>
      <c r="ADK6" s="175"/>
      <c r="ADL6" s="175"/>
      <c r="ADM6" s="175"/>
      <c r="ADN6" s="175"/>
      <c r="ADO6" s="175"/>
      <c r="ADP6" s="175"/>
      <c r="ADQ6" s="175"/>
      <c r="ADR6" s="175"/>
      <c r="ADS6" s="175"/>
      <c r="ADT6" s="175"/>
      <c r="ADU6" s="175"/>
      <c r="ADV6" s="175"/>
      <c r="ADW6" s="175"/>
      <c r="ADX6" s="175"/>
      <c r="ADY6" s="175"/>
      <c r="ADZ6" s="175"/>
      <c r="AEA6" s="175"/>
      <c r="AEB6" s="175"/>
      <c r="AEC6" s="175"/>
      <c r="AED6" s="175"/>
      <c r="AEE6" s="175"/>
      <c r="AEF6" s="175"/>
      <c r="AEG6" s="175"/>
      <c r="AEH6" s="175"/>
      <c r="AEI6" s="175"/>
      <c r="AEJ6" s="175"/>
      <c r="AEK6" s="175"/>
      <c r="AEL6" s="175"/>
      <c r="AEM6" s="175"/>
      <c r="AEN6" s="175"/>
      <c r="AEO6" s="175"/>
      <c r="AEP6" s="175"/>
      <c r="AEQ6" s="175"/>
      <c r="AER6" s="175"/>
      <c r="AES6" s="175"/>
      <c r="AET6" s="175"/>
      <c r="AEU6" s="175"/>
      <c r="AEV6" s="175"/>
      <c r="AEW6" s="175"/>
      <c r="AEX6" s="175"/>
      <c r="AEY6" s="175"/>
      <c r="AEZ6" s="175"/>
      <c r="AFA6" s="175"/>
      <c r="AFB6" s="175"/>
      <c r="AFC6" s="175"/>
      <c r="AFD6" s="175"/>
      <c r="AFE6" s="175"/>
      <c r="AFF6" s="175"/>
      <c r="AFG6" s="175"/>
      <c r="AFH6" s="175"/>
      <c r="AFI6" s="175"/>
      <c r="AFJ6" s="175"/>
      <c r="AFK6" s="175"/>
      <c r="AFL6" s="175"/>
      <c r="AFM6" s="175"/>
      <c r="AFN6" s="175"/>
      <c r="AFO6" s="175"/>
      <c r="AFP6" s="175"/>
      <c r="AFQ6" s="175"/>
      <c r="AFR6" s="175"/>
      <c r="AFS6" s="175"/>
      <c r="AFT6" s="175"/>
      <c r="AFU6" s="175"/>
      <c r="AFV6" s="175"/>
      <c r="AFW6" s="175"/>
      <c r="AFX6" s="175"/>
      <c r="AFY6" s="175"/>
      <c r="AFZ6" s="175"/>
      <c r="AGA6" s="175"/>
      <c r="AGB6" s="175"/>
      <c r="AGC6" s="175"/>
      <c r="AGD6" s="175"/>
      <c r="AGE6" s="175"/>
      <c r="AGF6" s="175"/>
      <c r="AGG6" s="175"/>
      <c r="AGH6" s="175"/>
      <c r="AGI6" s="175"/>
      <c r="AGJ6" s="175"/>
      <c r="AGK6" s="175"/>
      <c r="AGL6" s="175"/>
      <c r="AGM6" s="175"/>
      <c r="AGN6" s="175"/>
      <c r="AGO6" s="175"/>
      <c r="AGP6" s="175"/>
      <c r="AGQ6" s="175"/>
      <c r="AGR6" s="175"/>
      <c r="AGS6" s="175"/>
      <c r="AGT6" s="175"/>
      <c r="AGU6" s="175"/>
      <c r="AGV6" s="175"/>
      <c r="AGW6" s="175"/>
      <c r="AGX6" s="175"/>
      <c r="AGY6" s="175"/>
      <c r="AGZ6" s="175"/>
      <c r="AHA6" s="175"/>
      <c r="AHB6" s="175"/>
      <c r="AHC6" s="175"/>
      <c r="AHD6" s="175"/>
      <c r="AHE6" s="175"/>
      <c r="AHF6" s="175"/>
      <c r="AHG6" s="175"/>
      <c r="AHH6" s="175"/>
      <c r="AHI6" s="175"/>
      <c r="AHJ6" s="175"/>
      <c r="AHK6" s="175"/>
      <c r="AHL6" s="175"/>
      <c r="AHM6" s="175"/>
      <c r="AHN6" s="175"/>
      <c r="AHO6" s="175"/>
      <c r="AHP6" s="175"/>
      <c r="AHQ6" s="175"/>
      <c r="AHR6" s="175"/>
      <c r="AHS6" s="175"/>
      <c r="AHT6" s="175"/>
      <c r="AHU6" s="175"/>
      <c r="AHV6" s="175"/>
      <c r="AHW6" s="175"/>
      <c r="AHX6" s="175"/>
      <c r="AHY6" s="175"/>
      <c r="AHZ6" s="175"/>
      <c r="AIA6" s="175"/>
      <c r="AIB6" s="175"/>
      <c r="AIC6" s="175"/>
      <c r="AID6" s="175"/>
      <c r="AIE6" s="175"/>
      <c r="AIF6" s="175"/>
      <c r="AIG6" s="175"/>
      <c r="AIH6" s="175"/>
      <c r="AII6" s="175"/>
      <c r="AIJ6" s="175"/>
      <c r="AIK6" s="175"/>
      <c r="AIL6" s="175"/>
      <c r="AIM6" s="175"/>
      <c r="AIN6" s="175"/>
      <c r="AIO6" s="175"/>
      <c r="AIP6" s="175"/>
      <c r="AIQ6" s="175"/>
      <c r="AIR6" s="175"/>
      <c r="AIS6" s="175"/>
      <c r="AIT6" s="175"/>
      <c r="AIU6" s="175"/>
      <c r="AIV6" s="175"/>
      <c r="AIW6" s="175"/>
      <c r="AIX6" s="175"/>
      <c r="AIY6" s="175"/>
      <c r="AIZ6" s="175"/>
      <c r="AJA6" s="175"/>
      <c r="AJB6" s="175"/>
      <c r="AJC6" s="175"/>
      <c r="AJD6" s="175"/>
      <c r="AJE6" s="175"/>
      <c r="AJF6" s="175"/>
      <c r="AJG6" s="175"/>
      <c r="AJH6" s="175"/>
      <c r="AJI6" s="175"/>
      <c r="AJJ6" s="175"/>
      <c r="AJK6" s="175"/>
      <c r="AJL6" s="175"/>
      <c r="AJM6" s="175"/>
      <c r="AJN6" s="175"/>
      <c r="AJO6" s="175"/>
      <c r="AJP6" s="175"/>
      <c r="AJQ6" s="175"/>
      <c r="AJR6" s="175"/>
      <c r="AJS6" s="175"/>
      <c r="AJT6" s="175"/>
      <c r="AJU6" s="175"/>
      <c r="AJV6" s="175"/>
      <c r="AJW6" s="175"/>
      <c r="AJX6" s="175"/>
      <c r="AJY6" s="175"/>
      <c r="AJZ6" s="175"/>
      <c r="AKA6" s="175"/>
      <c r="AKB6" s="175"/>
      <c r="AKC6" s="175"/>
      <c r="AKD6" s="175"/>
      <c r="AKE6" s="175"/>
      <c r="AKF6" s="175"/>
      <c r="AKG6" s="175"/>
      <c r="AKH6" s="175"/>
      <c r="AKI6" s="175"/>
      <c r="AKJ6" s="175"/>
      <c r="AKK6" s="175"/>
      <c r="AKL6" s="175"/>
      <c r="AKM6" s="175"/>
      <c r="AKN6" s="175"/>
      <c r="AKO6" s="175"/>
      <c r="AKP6" s="175"/>
      <c r="AKQ6" s="175"/>
      <c r="AKR6" s="175"/>
      <c r="AKS6" s="175"/>
      <c r="AKT6" s="175"/>
      <c r="AKU6" s="175"/>
      <c r="AKV6" s="175"/>
      <c r="AKW6" s="175"/>
      <c r="AKX6" s="175"/>
      <c r="AKY6" s="175"/>
      <c r="AKZ6" s="175"/>
      <c r="ALA6" s="175"/>
      <c r="ALB6" s="175"/>
      <c r="ALC6" s="175"/>
      <c r="ALD6" s="175"/>
      <c r="ALE6" s="175"/>
      <c r="ALF6" s="175"/>
      <c r="ALG6" s="175"/>
      <c r="ALH6" s="175"/>
      <c r="ALI6" s="175"/>
      <c r="ALJ6" s="175"/>
      <c r="ALK6" s="175"/>
      <c r="ALL6" s="175"/>
      <c r="ALM6" s="175"/>
      <c r="ALN6" s="175"/>
      <c r="ALO6" s="175"/>
      <c r="ALP6" s="175"/>
      <c r="ALQ6" s="175"/>
      <c r="ALR6" s="175"/>
      <c r="ALS6" s="175"/>
      <c r="ALT6" s="175"/>
      <c r="ALU6" s="175"/>
      <c r="ALV6" s="175"/>
      <c r="ALW6" s="175"/>
      <c r="ALX6" s="175"/>
      <c r="ALY6" s="175"/>
      <c r="ALZ6" s="175"/>
      <c r="AMA6" s="175"/>
      <c r="AMB6" s="175"/>
      <c r="AMC6" s="175"/>
      <c r="AMD6" s="175"/>
      <c r="AME6" s="175"/>
      <c r="AMF6" s="175"/>
      <c r="AMG6" s="175"/>
      <c r="AMH6" s="175"/>
      <c r="AMI6" s="175"/>
      <c r="AMJ6" s="175"/>
      <c r="AMK6" s="175"/>
    </row>
    <row r="7" spans="1:1025" s="176" customFormat="1" ht="16.5" customHeight="1" x14ac:dyDescent="0.2">
      <c r="A7" s="175"/>
      <c r="B7" s="186" t="s">
        <v>30</v>
      </c>
      <c r="C7" s="240">
        <f ca="1">TODAY()</f>
        <v>45743</v>
      </c>
      <c r="D7" s="240"/>
      <c r="E7" s="240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5"/>
      <c r="FH7" s="175"/>
      <c r="FI7" s="175"/>
      <c r="FJ7" s="175"/>
      <c r="FK7" s="175"/>
      <c r="FL7" s="175"/>
      <c r="FM7" s="175"/>
      <c r="FN7" s="175"/>
      <c r="FO7" s="175"/>
      <c r="FP7" s="175"/>
      <c r="FQ7" s="175"/>
      <c r="FR7" s="175"/>
      <c r="FS7" s="175"/>
      <c r="FT7" s="175"/>
      <c r="FU7" s="175"/>
      <c r="FV7" s="175"/>
      <c r="FW7" s="175"/>
      <c r="FX7" s="175"/>
      <c r="FY7" s="175"/>
      <c r="FZ7" s="175"/>
      <c r="GA7" s="175"/>
      <c r="GB7" s="175"/>
      <c r="GC7" s="175"/>
      <c r="GD7" s="175"/>
      <c r="GE7" s="175"/>
      <c r="GF7" s="175"/>
      <c r="GG7" s="175"/>
      <c r="GH7" s="175"/>
      <c r="GI7" s="175"/>
      <c r="GJ7" s="175"/>
      <c r="GK7" s="175"/>
      <c r="GL7" s="175"/>
      <c r="GM7" s="175"/>
      <c r="GN7" s="175"/>
      <c r="GO7" s="175"/>
      <c r="GP7" s="175"/>
      <c r="GQ7" s="175"/>
      <c r="GR7" s="175"/>
      <c r="GS7" s="175"/>
      <c r="GT7" s="175"/>
      <c r="GU7" s="175"/>
      <c r="GV7" s="175"/>
      <c r="GW7" s="175"/>
      <c r="GX7" s="175"/>
      <c r="GY7" s="175"/>
      <c r="GZ7" s="175"/>
      <c r="HA7" s="175"/>
      <c r="HB7" s="175"/>
      <c r="HC7" s="175"/>
      <c r="HD7" s="175"/>
      <c r="HE7" s="175"/>
      <c r="HF7" s="175"/>
      <c r="HG7" s="175"/>
      <c r="HH7" s="175"/>
      <c r="HI7" s="175"/>
      <c r="HJ7" s="175"/>
      <c r="HK7" s="175"/>
      <c r="HL7" s="175"/>
      <c r="HM7" s="175"/>
      <c r="HN7" s="175"/>
      <c r="HO7" s="175"/>
      <c r="HP7" s="175"/>
      <c r="HQ7" s="175"/>
      <c r="HR7" s="175"/>
      <c r="HS7" s="175"/>
      <c r="HT7" s="175"/>
      <c r="HU7" s="175"/>
      <c r="HV7" s="175"/>
      <c r="HW7" s="175"/>
      <c r="HX7" s="175"/>
      <c r="HY7" s="175"/>
      <c r="HZ7" s="175"/>
      <c r="IA7" s="175"/>
      <c r="IB7" s="175"/>
      <c r="IC7" s="175"/>
      <c r="ID7" s="175"/>
      <c r="IE7" s="175"/>
      <c r="IF7" s="175"/>
      <c r="IG7" s="175"/>
      <c r="IH7" s="175"/>
      <c r="II7" s="175"/>
      <c r="IJ7" s="175"/>
      <c r="IK7" s="175"/>
      <c r="IL7" s="175"/>
      <c r="IM7" s="175"/>
      <c r="IN7" s="175"/>
      <c r="IO7" s="175"/>
      <c r="IP7" s="175"/>
      <c r="IQ7" s="175"/>
      <c r="IR7" s="175"/>
      <c r="IS7" s="175"/>
      <c r="IT7" s="175"/>
      <c r="IU7" s="175"/>
      <c r="IV7" s="175"/>
      <c r="IW7" s="175"/>
      <c r="IX7" s="175"/>
      <c r="IY7" s="175"/>
      <c r="IZ7" s="175"/>
      <c r="JA7" s="175"/>
      <c r="JB7" s="175"/>
      <c r="JC7" s="175"/>
      <c r="JD7" s="175"/>
      <c r="JE7" s="175"/>
      <c r="JF7" s="175"/>
      <c r="JG7" s="175"/>
      <c r="JH7" s="175"/>
      <c r="JI7" s="175"/>
      <c r="JJ7" s="175"/>
      <c r="JK7" s="175"/>
      <c r="JL7" s="175"/>
      <c r="JM7" s="175"/>
      <c r="JN7" s="175"/>
      <c r="JO7" s="175"/>
      <c r="JP7" s="175"/>
      <c r="JQ7" s="175"/>
      <c r="JR7" s="175"/>
      <c r="JS7" s="175"/>
      <c r="JT7" s="175"/>
      <c r="JU7" s="175"/>
      <c r="JV7" s="175"/>
      <c r="JW7" s="175"/>
      <c r="JX7" s="175"/>
      <c r="JY7" s="175"/>
      <c r="JZ7" s="175"/>
      <c r="KA7" s="175"/>
      <c r="KB7" s="175"/>
      <c r="KC7" s="175"/>
      <c r="KD7" s="175"/>
      <c r="KE7" s="175"/>
      <c r="KF7" s="175"/>
      <c r="KG7" s="175"/>
      <c r="KH7" s="175"/>
      <c r="KI7" s="175"/>
      <c r="KJ7" s="175"/>
      <c r="KK7" s="175"/>
      <c r="KL7" s="175"/>
      <c r="KM7" s="175"/>
      <c r="KN7" s="175"/>
      <c r="KO7" s="175"/>
      <c r="KP7" s="175"/>
      <c r="KQ7" s="175"/>
      <c r="KR7" s="175"/>
      <c r="KS7" s="175"/>
      <c r="KT7" s="175"/>
      <c r="KU7" s="175"/>
      <c r="KV7" s="175"/>
      <c r="KW7" s="175"/>
      <c r="KX7" s="175"/>
      <c r="KY7" s="175"/>
      <c r="KZ7" s="175"/>
      <c r="LA7" s="175"/>
      <c r="LB7" s="175"/>
      <c r="LC7" s="175"/>
      <c r="LD7" s="175"/>
      <c r="LE7" s="175"/>
      <c r="LF7" s="175"/>
      <c r="LG7" s="175"/>
      <c r="LH7" s="175"/>
      <c r="LI7" s="175"/>
      <c r="LJ7" s="175"/>
      <c r="LK7" s="175"/>
      <c r="LL7" s="175"/>
      <c r="LM7" s="175"/>
      <c r="LN7" s="175"/>
      <c r="LO7" s="175"/>
      <c r="LP7" s="175"/>
      <c r="LQ7" s="175"/>
      <c r="LR7" s="175"/>
      <c r="LS7" s="175"/>
      <c r="LT7" s="175"/>
      <c r="LU7" s="175"/>
      <c r="LV7" s="175"/>
      <c r="LW7" s="175"/>
      <c r="LX7" s="175"/>
      <c r="LY7" s="175"/>
      <c r="LZ7" s="175"/>
      <c r="MA7" s="175"/>
      <c r="MB7" s="175"/>
      <c r="MC7" s="175"/>
      <c r="MD7" s="175"/>
      <c r="ME7" s="175"/>
      <c r="MF7" s="175"/>
      <c r="MG7" s="175"/>
      <c r="MH7" s="175"/>
      <c r="MI7" s="175"/>
      <c r="MJ7" s="175"/>
      <c r="MK7" s="175"/>
      <c r="ML7" s="175"/>
      <c r="MM7" s="175"/>
      <c r="MN7" s="175"/>
      <c r="MO7" s="175"/>
      <c r="MP7" s="175"/>
      <c r="MQ7" s="175"/>
      <c r="MR7" s="175"/>
      <c r="MS7" s="175"/>
      <c r="MT7" s="175"/>
      <c r="MU7" s="175"/>
      <c r="MV7" s="175"/>
      <c r="MW7" s="175"/>
      <c r="MX7" s="175"/>
      <c r="MY7" s="175"/>
      <c r="MZ7" s="175"/>
      <c r="NA7" s="175"/>
      <c r="NB7" s="175"/>
      <c r="NC7" s="175"/>
      <c r="ND7" s="175"/>
      <c r="NE7" s="175"/>
      <c r="NF7" s="175"/>
      <c r="NG7" s="175"/>
      <c r="NH7" s="175"/>
      <c r="NI7" s="175"/>
      <c r="NJ7" s="175"/>
      <c r="NK7" s="175"/>
      <c r="NL7" s="175"/>
      <c r="NM7" s="175"/>
      <c r="NN7" s="175"/>
      <c r="NO7" s="175"/>
      <c r="NP7" s="175"/>
      <c r="NQ7" s="175"/>
      <c r="NR7" s="175"/>
      <c r="NS7" s="175"/>
      <c r="NT7" s="175"/>
      <c r="NU7" s="175"/>
      <c r="NV7" s="175"/>
      <c r="NW7" s="175"/>
      <c r="NX7" s="175"/>
      <c r="NY7" s="175"/>
      <c r="NZ7" s="175"/>
      <c r="OA7" s="175"/>
      <c r="OB7" s="175"/>
      <c r="OC7" s="175"/>
      <c r="OD7" s="175"/>
      <c r="OE7" s="175"/>
      <c r="OF7" s="175"/>
      <c r="OG7" s="175"/>
      <c r="OH7" s="175"/>
      <c r="OI7" s="175"/>
      <c r="OJ7" s="175"/>
      <c r="OK7" s="175"/>
      <c r="OL7" s="175"/>
      <c r="OM7" s="175"/>
      <c r="ON7" s="175"/>
      <c r="OO7" s="175"/>
      <c r="OP7" s="175"/>
      <c r="OQ7" s="175"/>
      <c r="OR7" s="175"/>
      <c r="OS7" s="175"/>
      <c r="OT7" s="175"/>
      <c r="OU7" s="175"/>
      <c r="OV7" s="175"/>
      <c r="OW7" s="175"/>
      <c r="OX7" s="175"/>
      <c r="OY7" s="175"/>
      <c r="OZ7" s="175"/>
      <c r="PA7" s="175"/>
      <c r="PB7" s="175"/>
      <c r="PC7" s="175"/>
      <c r="PD7" s="175"/>
      <c r="PE7" s="175"/>
      <c r="PF7" s="175"/>
      <c r="PG7" s="175"/>
      <c r="PH7" s="175"/>
      <c r="PI7" s="175"/>
      <c r="PJ7" s="175"/>
      <c r="PK7" s="175"/>
      <c r="PL7" s="175"/>
      <c r="PM7" s="175"/>
      <c r="PN7" s="175"/>
      <c r="PO7" s="175"/>
      <c r="PP7" s="175"/>
      <c r="PQ7" s="175"/>
      <c r="PR7" s="175"/>
      <c r="PS7" s="175"/>
      <c r="PT7" s="175"/>
      <c r="PU7" s="175"/>
      <c r="PV7" s="175"/>
      <c r="PW7" s="175"/>
      <c r="PX7" s="175"/>
      <c r="PY7" s="175"/>
      <c r="PZ7" s="175"/>
      <c r="QA7" s="175"/>
      <c r="QB7" s="175"/>
      <c r="QC7" s="175"/>
      <c r="QD7" s="175"/>
      <c r="QE7" s="175"/>
      <c r="QF7" s="175"/>
      <c r="QG7" s="175"/>
      <c r="QH7" s="175"/>
      <c r="QI7" s="175"/>
      <c r="QJ7" s="175"/>
      <c r="QK7" s="175"/>
      <c r="QL7" s="175"/>
      <c r="QM7" s="175"/>
      <c r="QN7" s="175"/>
      <c r="QO7" s="175"/>
      <c r="QP7" s="175"/>
      <c r="QQ7" s="175"/>
      <c r="QR7" s="175"/>
      <c r="QS7" s="175"/>
      <c r="QT7" s="175"/>
      <c r="QU7" s="175"/>
      <c r="QV7" s="175"/>
      <c r="QW7" s="175"/>
      <c r="QX7" s="175"/>
      <c r="QY7" s="175"/>
      <c r="QZ7" s="175"/>
      <c r="RA7" s="175"/>
      <c r="RB7" s="175"/>
      <c r="RC7" s="175"/>
      <c r="RD7" s="175"/>
      <c r="RE7" s="175"/>
      <c r="RF7" s="175"/>
      <c r="RG7" s="175"/>
      <c r="RH7" s="175"/>
      <c r="RI7" s="175"/>
      <c r="RJ7" s="175"/>
      <c r="RK7" s="175"/>
      <c r="RL7" s="175"/>
      <c r="RM7" s="175"/>
      <c r="RN7" s="175"/>
      <c r="RO7" s="175"/>
      <c r="RP7" s="175"/>
      <c r="RQ7" s="175"/>
      <c r="RR7" s="175"/>
      <c r="RS7" s="175"/>
      <c r="RT7" s="175"/>
      <c r="RU7" s="175"/>
      <c r="RV7" s="175"/>
      <c r="RW7" s="175"/>
      <c r="RX7" s="175"/>
      <c r="RY7" s="175"/>
      <c r="RZ7" s="175"/>
      <c r="SA7" s="175"/>
      <c r="SB7" s="175"/>
      <c r="SC7" s="175"/>
      <c r="SD7" s="175"/>
      <c r="SE7" s="175"/>
      <c r="SF7" s="175"/>
      <c r="SG7" s="175"/>
      <c r="SH7" s="175"/>
      <c r="SI7" s="175"/>
      <c r="SJ7" s="175"/>
      <c r="SK7" s="175"/>
      <c r="SL7" s="175"/>
      <c r="SM7" s="175"/>
      <c r="SN7" s="175"/>
      <c r="SO7" s="175"/>
      <c r="SP7" s="175"/>
      <c r="SQ7" s="175"/>
      <c r="SR7" s="175"/>
      <c r="SS7" s="175"/>
      <c r="ST7" s="175"/>
      <c r="SU7" s="175"/>
      <c r="SV7" s="175"/>
      <c r="SW7" s="175"/>
      <c r="SX7" s="175"/>
      <c r="SY7" s="175"/>
      <c r="SZ7" s="175"/>
      <c r="TA7" s="175"/>
      <c r="TB7" s="175"/>
      <c r="TC7" s="175"/>
      <c r="TD7" s="175"/>
      <c r="TE7" s="175"/>
      <c r="TF7" s="175"/>
      <c r="TG7" s="175"/>
      <c r="TH7" s="175"/>
      <c r="TI7" s="175"/>
      <c r="TJ7" s="175"/>
      <c r="TK7" s="175"/>
      <c r="TL7" s="175"/>
      <c r="TM7" s="175"/>
      <c r="TN7" s="175"/>
      <c r="TO7" s="175"/>
      <c r="TP7" s="175"/>
      <c r="TQ7" s="175"/>
      <c r="TR7" s="175"/>
      <c r="TS7" s="175"/>
      <c r="TT7" s="175"/>
      <c r="TU7" s="175"/>
      <c r="TV7" s="175"/>
      <c r="TW7" s="175"/>
      <c r="TX7" s="175"/>
      <c r="TY7" s="175"/>
      <c r="TZ7" s="175"/>
      <c r="UA7" s="175"/>
      <c r="UB7" s="175"/>
      <c r="UC7" s="175"/>
      <c r="UD7" s="175"/>
      <c r="UE7" s="175"/>
      <c r="UF7" s="175"/>
      <c r="UG7" s="175"/>
      <c r="UH7" s="175"/>
      <c r="UI7" s="175"/>
      <c r="UJ7" s="175"/>
      <c r="UK7" s="175"/>
      <c r="UL7" s="175"/>
      <c r="UM7" s="175"/>
      <c r="UN7" s="175"/>
      <c r="UO7" s="175"/>
      <c r="UP7" s="175"/>
      <c r="UQ7" s="175"/>
      <c r="UR7" s="175"/>
      <c r="US7" s="175"/>
      <c r="UT7" s="175"/>
      <c r="UU7" s="175"/>
      <c r="UV7" s="175"/>
      <c r="UW7" s="175"/>
      <c r="UX7" s="175"/>
      <c r="UY7" s="175"/>
      <c r="UZ7" s="175"/>
      <c r="VA7" s="175"/>
      <c r="VB7" s="175"/>
      <c r="VC7" s="175"/>
      <c r="VD7" s="175"/>
      <c r="VE7" s="175"/>
      <c r="VF7" s="175"/>
      <c r="VG7" s="175"/>
      <c r="VH7" s="175"/>
      <c r="VI7" s="175"/>
      <c r="VJ7" s="175"/>
      <c r="VK7" s="175"/>
      <c r="VL7" s="175"/>
      <c r="VM7" s="175"/>
      <c r="VN7" s="175"/>
      <c r="VO7" s="175"/>
      <c r="VP7" s="175"/>
      <c r="VQ7" s="175"/>
      <c r="VR7" s="175"/>
      <c r="VS7" s="175"/>
      <c r="VT7" s="175"/>
      <c r="VU7" s="175"/>
      <c r="VV7" s="175"/>
      <c r="VW7" s="175"/>
      <c r="VX7" s="175"/>
      <c r="VY7" s="175"/>
      <c r="VZ7" s="175"/>
      <c r="WA7" s="175"/>
      <c r="WB7" s="175"/>
      <c r="WC7" s="175"/>
      <c r="WD7" s="175"/>
      <c r="WE7" s="175"/>
      <c r="WF7" s="175"/>
      <c r="WG7" s="175"/>
      <c r="WH7" s="175"/>
      <c r="WI7" s="175"/>
      <c r="WJ7" s="175"/>
      <c r="WK7" s="175"/>
      <c r="WL7" s="175"/>
      <c r="WM7" s="175"/>
      <c r="WN7" s="175"/>
      <c r="WO7" s="175"/>
      <c r="WP7" s="175"/>
      <c r="WQ7" s="175"/>
      <c r="WR7" s="175"/>
      <c r="WS7" s="175"/>
      <c r="WT7" s="175"/>
      <c r="WU7" s="175"/>
      <c r="WV7" s="175"/>
      <c r="WW7" s="175"/>
      <c r="WX7" s="175"/>
      <c r="WY7" s="175"/>
      <c r="WZ7" s="175"/>
      <c r="XA7" s="175"/>
      <c r="XB7" s="175"/>
      <c r="XC7" s="175"/>
      <c r="XD7" s="175"/>
      <c r="XE7" s="175"/>
      <c r="XF7" s="175"/>
      <c r="XG7" s="175"/>
      <c r="XH7" s="175"/>
      <c r="XI7" s="175"/>
      <c r="XJ7" s="175"/>
      <c r="XK7" s="175"/>
      <c r="XL7" s="175"/>
      <c r="XM7" s="175"/>
      <c r="XN7" s="175"/>
      <c r="XO7" s="175"/>
      <c r="XP7" s="175"/>
      <c r="XQ7" s="175"/>
      <c r="XR7" s="175"/>
      <c r="XS7" s="175"/>
      <c r="XT7" s="175"/>
      <c r="XU7" s="175"/>
      <c r="XV7" s="175"/>
      <c r="XW7" s="175"/>
      <c r="XX7" s="175"/>
      <c r="XY7" s="175"/>
      <c r="XZ7" s="175"/>
      <c r="YA7" s="175"/>
      <c r="YB7" s="175"/>
      <c r="YC7" s="175"/>
      <c r="YD7" s="175"/>
      <c r="YE7" s="175"/>
      <c r="YF7" s="175"/>
      <c r="YG7" s="175"/>
      <c r="YH7" s="175"/>
      <c r="YI7" s="175"/>
      <c r="YJ7" s="175"/>
      <c r="YK7" s="175"/>
      <c r="YL7" s="175"/>
      <c r="YM7" s="175"/>
      <c r="YN7" s="175"/>
      <c r="YO7" s="175"/>
      <c r="YP7" s="175"/>
      <c r="YQ7" s="175"/>
      <c r="YR7" s="175"/>
      <c r="YS7" s="175"/>
      <c r="YT7" s="175"/>
      <c r="YU7" s="175"/>
      <c r="YV7" s="175"/>
      <c r="YW7" s="175"/>
      <c r="YX7" s="175"/>
      <c r="YY7" s="175"/>
      <c r="YZ7" s="175"/>
      <c r="ZA7" s="175"/>
      <c r="ZB7" s="175"/>
      <c r="ZC7" s="175"/>
      <c r="ZD7" s="175"/>
      <c r="ZE7" s="175"/>
      <c r="ZF7" s="175"/>
      <c r="ZG7" s="175"/>
      <c r="ZH7" s="175"/>
      <c r="ZI7" s="175"/>
      <c r="ZJ7" s="175"/>
      <c r="ZK7" s="175"/>
      <c r="ZL7" s="175"/>
      <c r="ZM7" s="175"/>
      <c r="ZN7" s="175"/>
      <c r="ZO7" s="175"/>
      <c r="ZP7" s="175"/>
      <c r="ZQ7" s="175"/>
      <c r="ZR7" s="175"/>
      <c r="ZS7" s="175"/>
      <c r="ZT7" s="175"/>
      <c r="ZU7" s="175"/>
      <c r="ZV7" s="175"/>
      <c r="ZW7" s="175"/>
      <c r="ZX7" s="175"/>
      <c r="ZY7" s="175"/>
      <c r="ZZ7" s="175"/>
      <c r="AAA7" s="175"/>
      <c r="AAB7" s="175"/>
      <c r="AAC7" s="175"/>
      <c r="AAD7" s="175"/>
      <c r="AAE7" s="175"/>
      <c r="AAF7" s="175"/>
      <c r="AAG7" s="175"/>
      <c r="AAH7" s="175"/>
      <c r="AAI7" s="175"/>
      <c r="AAJ7" s="175"/>
      <c r="AAK7" s="175"/>
      <c r="AAL7" s="175"/>
      <c r="AAM7" s="175"/>
      <c r="AAN7" s="175"/>
      <c r="AAO7" s="175"/>
      <c r="AAP7" s="175"/>
      <c r="AAQ7" s="175"/>
      <c r="AAR7" s="175"/>
      <c r="AAS7" s="175"/>
      <c r="AAT7" s="175"/>
      <c r="AAU7" s="175"/>
      <c r="AAV7" s="175"/>
      <c r="AAW7" s="175"/>
      <c r="AAX7" s="175"/>
      <c r="AAY7" s="175"/>
      <c r="AAZ7" s="175"/>
      <c r="ABA7" s="175"/>
      <c r="ABB7" s="175"/>
      <c r="ABC7" s="175"/>
      <c r="ABD7" s="175"/>
      <c r="ABE7" s="175"/>
      <c r="ABF7" s="175"/>
      <c r="ABG7" s="175"/>
      <c r="ABH7" s="175"/>
      <c r="ABI7" s="175"/>
      <c r="ABJ7" s="175"/>
      <c r="ABK7" s="175"/>
      <c r="ABL7" s="175"/>
      <c r="ABM7" s="175"/>
      <c r="ABN7" s="175"/>
      <c r="ABO7" s="175"/>
      <c r="ABP7" s="175"/>
      <c r="ABQ7" s="175"/>
      <c r="ABR7" s="175"/>
      <c r="ABS7" s="175"/>
      <c r="ABT7" s="175"/>
      <c r="ABU7" s="175"/>
      <c r="ABV7" s="175"/>
      <c r="ABW7" s="175"/>
      <c r="ABX7" s="175"/>
      <c r="ABY7" s="175"/>
      <c r="ABZ7" s="175"/>
      <c r="ACA7" s="175"/>
      <c r="ACB7" s="175"/>
      <c r="ACC7" s="175"/>
      <c r="ACD7" s="175"/>
      <c r="ACE7" s="175"/>
      <c r="ACF7" s="175"/>
      <c r="ACG7" s="175"/>
      <c r="ACH7" s="175"/>
      <c r="ACI7" s="175"/>
      <c r="ACJ7" s="175"/>
      <c r="ACK7" s="175"/>
      <c r="ACL7" s="175"/>
      <c r="ACM7" s="175"/>
      <c r="ACN7" s="175"/>
      <c r="ACO7" s="175"/>
      <c r="ACP7" s="175"/>
      <c r="ACQ7" s="175"/>
      <c r="ACR7" s="175"/>
      <c r="ACS7" s="175"/>
      <c r="ACT7" s="175"/>
      <c r="ACU7" s="175"/>
      <c r="ACV7" s="175"/>
      <c r="ACW7" s="175"/>
      <c r="ACX7" s="175"/>
      <c r="ACY7" s="175"/>
      <c r="ACZ7" s="175"/>
      <c r="ADA7" s="175"/>
      <c r="ADB7" s="175"/>
      <c r="ADC7" s="175"/>
      <c r="ADD7" s="175"/>
      <c r="ADE7" s="175"/>
      <c r="ADF7" s="175"/>
      <c r="ADG7" s="175"/>
      <c r="ADH7" s="175"/>
      <c r="ADI7" s="175"/>
      <c r="ADJ7" s="175"/>
      <c r="ADK7" s="175"/>
      <c r="ADL7" s="175"/>
      <c r="ADM7" s="175"/>
      <c r="ADN7" s="175"/>
      <c r="ADO7" s="175"/>
      <c r="ADP7" s="175"/>
      <c r="ADQ7" s="175"/>
      <c r="ADR7" s="175"/>
      <c r="ADS7" s="175"/>
      <c r="ADT7" s="175"/>
      <c r="ADU7" s="175"/>
      <c r="ADV7" s="175"/>
      <c r="ADW7" s="175"/>
      <c r="ADX7" s="175"/>
      <c r="ADY7" s="175"/>
      <c r="ADZ7" s="175"/>
      <c r="AEA7" s="175"/>
      <c r="AEB7" s="175"/>
      <c r="AEC7" s="175"/>
      <c r="AED7" s="175"/>
      <c r="AEE7" s="175"/>
      <c r="AEF7" s="175"/>
      <c r="AEG7" s="175"/>
      <c r="AEH7" s="175"/>
      <c r="AEI7" s="175"/>
      <c r="AEJ7" s="175"/>
      <c r="AEK7" s="175"/>
      <c r="AEL7" s="175"/>
      <c r="AEM7" s="175"/>
      <c r="AEN7" s="175"/>
      <c r="AEO7" s="175"/>
      <c r="AEP7" s="175"/>
      <c r="AEQ7" s="175"/>
      <c r="AER7" s="175"/>
      <c r="AES7" s="175"/>
      <c r="AET7" s="175"/>
      <c r="AEU7" s="175"/>
      <c r="AEV7" s="175"/>
      <c r="AEW7" s="175"/>
      <c r="AEX7" s="175"/>
      <c r="AEY7" s="175"/>
      <c r="AEZ7" s="175"/>
      <c r="AFA7" s="175"/>
      <c r="AFB7" s="175"/>
      <c r="AFC7" s="175"/>
      <c r="AFD7" s="175"/>
      <c r="AFE7" s="175"/>
      <c r="AFF7" s="175"/>
      <c r="AFG7" s="175"/>
      <c r="AFH7" s="175"/>
      <c r="AFI7" s="175"/>
      <c r="AFJ7" s="175"/>
      <c r="AFK7" s="175"/>
      <c r="AFL7" s="175"/>
      <c r="AFM7" s="175"/>
      <c r="AFN7" s="175"/>
      <c r="AFO7" s="175"/>
      <c r="AFP7" s="175"/>
      <c r="AFQ7" s="175"/>
      <c r="AFR7" s="175"/>
      <c r="AFS7" s="175"/>
      <c r="AFT7" s="175"/>
      <c r="AFU7" s="175"/>
      <c r="AFV7" s="175"/>
      <c r="AFW7" s="175"/>
      <c r="AFX7" s="175"/>
      <c r="AFY7" s="175"/>
      <c r="AFZ7" s="175"/>
      <c r="AGA7" s="175"/>
      <c r="AGB7" s="175"/>
      <c r="AGC7" s="175"/>
      <c r="AGD7" s="175"/>
      <c r="AGE7" s="175"/>
      <c r="AGF7" s="175"/>
      <c r="AGG7" s="175"/>
      <c r="AGH7" s="175"/>
      <c r="AGI7" s="175"/>
      <c r="AGJ7" s="175"/>
      <c r="AGK7" s="175"/>
      <c r="AGL7" s="175"/>
      <c r="AGM7" s="175"/>
      <c r="AGN7" s="175"/>
      <c r="AGO7" s="175"/>
      <c r="AGP7" s="175"/>
      <c r="AGQ7" s="175"/>
      <c r="AGR7" s="175"/>
      <c r="AGS7" s="175"/>
      <c r="AGT7" s="175"/>
      <c r="AGU7" s="175"/>
      <c r="AGV7" s="175"/>
      <c r="AGW7" s="175"/>
      <c r="AGX7" s="175"/>
      <c r="AGY7" s="175"/>
      <c r="AGZ7" s="175"/>
      <c r="AHA7" s="175"/>
      <c r="AHB7" s="175"/>
      <c r="AHC7" s="175"/>
      <c r="AHD7" s="175"/>
      <c r="AHE7" s="175"/>
      <c r="AHF7" s="175"/>
      <c r="AHG7" s="175"/>
      <c r="AHH7" s="175"/>
      <c r="AHI7" s="175"/>
      <c r="AHJ7" s="175"/>
      <c r="AHK7" s="175"/>
      <c r="AHL7" s="175"/>
      <c r="AHM7" s="175"/>
      <c r="AHN7" s="175"/>
      <c r="AHO7" s="175"/>
      <c r="AHP7" s="175"/>
      <c r="AHQ7" s="175"/>
      <c r="AHR7" s="175"/>
      <c r="AHS7" s="175"/>
      <c r="AHT7" s="175"/>
      <c r="AHU7" s="175"/>
      <c r="AHV7" s="175"/>
      <c r="AHW7" s="175"/>
      <c r="AHX7" s="175"/>
      <c r="AHY7" s="175"/>
      <c r="AHZ7" s="175"/>
      <c r="AIA7" s="175"/>
      <c r="AIB7" s="175"/>
      <c r="AIC7" s="175"/>
      <c r="AID7" s="175"/>
      <c r="AIE7" s="175"/>
      <c r="AIF7" s="175"/>
      <c r="AIG7" s="175"/>
      <c r="AIH7" s="175"/>
      <c r="AII7" s="175"/>
      <c r="AIJ7" s="175"/>
      <c r="AIK7" s="175"/>
      <c r="AIL7" s="175"/>
      <c r="AIM7" s="175"/>
      <c r="AIN7" s="175"/>
      <c r="AIO7" s="175"/>
      <c r="AIP7" s="175"/>
      <c r="AIQ7" s="175"/>
      <c r="AIR7" s="175"/>
      <c r="AIS7" s="175"/>
      <c r="AIT7" s="175"/>
      <c r="AIU7" s="175"/>
      <c r="AIV7" s="175"/>
      <c r="AIW7" s="175"/>
      <c r="AIX7" s="175"/>
      <c r="AIY7" s="175"/>
      <c r="AIZ7" s="175"/>
      <c r="AJA7" s="175"/>
      <c r="AJB7" s="175"/>
      <c r="AJC7" s="175"/>
      <c r="AJD7" s="175"/>
      <c r="AJE7" s="175"/>
      <c r="AJF7" s="175"/>
      <c r="AJG7" s="175"/>
      <c r="AJH7" s="175"/>
      <c r="AJI7" s="175"/>
      <c r="AJJ7" s="175"/>
      <c r="AJK7" s="175"/>
      <c r="AJL7" s="175"/>
      <c r="AJM7" s="175"/>
      <c r="AJN7" s="175"/>
      <c r="AJO7" s="175"/>
      <c r="AJP7" s="175"/>
      <c r="AJQ7" s="175"/>
      <c r="AJR7" s="175"/>
      <c r="AJS7" s="175"/>
      <c r="AJT7" s="175"/>
      <c r="AJU7" s="175"/>
      <c r="AJV7" s="175"/>
      <c r="AJW7" s="175"/>
      <c r="AJX7" s="175"/>
      <c r="AJY7" s="175"/>
      <c r="AJZ7" s="175"/>
      <c r="AKA7" s="175"/>
      <c r="AKB7" s="175"/>
      <c r="AKC7" s="175"/>
      <c r="AKD7" s="175"/>
      <c r="AKE7" s="175"/>
      <c r="AKF7" s="175"/>
      <c r="AKG7" s="175"/>
      <c r="AKH7" s="175"/>
      <c r="AKI7" s="175"/>
      <c r="AKJ7" s="175"/>
      <c r="AKK7" s="175"/>
      <c r="AKL7" s="175"/>
      <c r="AKM7" s="175"/>
      <c r="AKN7" s="175"/>
      <c r="AKO7" s="175"/>
      <c r="AKP7" s="175"/>
      <c r="AKQ7" s="175"/>
      <c r="AKR7" s="175"/>
      <c r="AKS7" s="175"/>
      <c r="AKT7" s="175"/>
      <c r="AKU7" s="175"/>
      <c r="AKV7" s="175"/>
      <c r="AKW7" s="175"/>
      <c r="AKX7" s="175"/>
      <c r="AKY7" s="175"/>
      <c r="AKZ7" s="175"/>
      <c r="ALA7" s="175"/>
      <c r="ALB7" s="175"/>
      <c r="ALC7" s="175"/>
      <c r="ALD7" s="175"/>
      <c r="ALE7" s="175"/>
      <c r="ALF7" s="175"/>
      <c r="ALG7" s="175"/>
      <c r="ALH7" s="175"/>
      <c r="ALI7" s="175"/>
      <c r="ALJ7" s="175"/>
      <c r="ALK7" s="175"/>
      <c r="ALL7" s="175"/>
      <c r="ALM7" s="175"/>
      <c r="ALN7" s="175"/>
      <c r="ALO7" s="175"/>
      <c r="ALP7" s="175"/>
      <c r="ALQ7" s="175"/>
      <c r="ALR7" s="175"/>
      <c r="ALS7" s="175"/>
      <c r="ALT7" s="175"/>
      <c r="ALU7" s="175"/>
      <c r="ALV7" s="175"/>
      <c r="ALW7" s="175"/>
      <c r="ALX7" s="175"/>
      <c r="ALY7" s="175"/>
      <c r="ALZ7" s="175"/>
      <c r="AMA7" s="175"/>
      <c r="AMB7" s="175"/>
      <c r="AMC7" s="175"/>
      <c r="AMD7" s="175"/>
      <c r="AME7" s="175"/>
      <c r="AMF7" s="175"/>
      <c r="AMG7" s="175"/>
      <c r="AMH7" s="175"/>
      <c r="AMI7" s="175"/>
      <c r="AMJ7" s="175"/>
      <c r="AMK7" s="175"/>
    </row>
    <row r="8" spans="1:1025" ht="36" customHeight="1" x14ac:dyDescent="0.4">
      <c r="B8" s="241" t="s">
        <v>31</v>
      </c>
      <c r="C8" s="241"/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</row>
    <row r="9" spans="1:1025" s="50" customFormat="1" x14ac:dyDescent="0.2">
      <c r="B9" s="187"/>
      <c r="C9" s="51"/>
      <c r="D9" s="51">
        <f>COUNTA(D13:D46)</f>
        <v>26</v>
      </c>
      <c r="E9" s="51">
        <f>COUNTA(E13:E46)</f>
        <v>9</v>
      </c>
      <c r="H9" s="51"/>
      <c r="I9" s="51">
        <f>COUNTA(I13:I46)</f>
        <v>21</v>
      </c>
      <c r="J9" s="51"/>
      <c r="K9" s="51"/>
      <c r="L9" s="51"/>
      <c r="M9" s="51"/>
      <c r="N9" s="51"/>
      <c r="O9" s="51">
        <f>COUNTA(O13:O46)</f>
        <v>21</v>
      </c>
      <c r="P9" s="51"/>
      <c r="Q9" s="52"/>
    </row>
    <row r="10" spans="1:1025" s="53" customFormat="1" ht="26.25" customHeight="1" x14ac:dyDescent="0.2">
      <c r="B10" s="188" t="s">
        <v>32</v>
      </c>
      <c r="C10" s="54" t="s">
        <v>33</v>
      </c>
      <c r="D10" s="54" t="s">
        <v>34</v>
      </c>
      <c r="E10" s="242" t="s">
        <v>35</v>
      </c>
      <c r="F10" s="242"/>
      <c r="G10" s="242"/>
      <c r="H10" s="242"/>
      <c r="I10" s="243" t="s">
        <v>36</v>
      </c>
      <c r="J10" s="243"/>
      <c r="K10" s="243"/>
      <c r="L10" s="243"/>
      <c r="M10" s="243"/>
      <c r="N10" s="54" t="s">
        <v>190</v>
      </c>
      <c r="O10" s="244" t="s">
        <v>37</v>
      </c>
      <c r="P10" s="244"/>
      <c r="Q10" s="244"/>
    </row>
    <row r="11" spans="1:1025" s="53" customFormat="1" ht="13.5" customHeight="1" x14ac:dyDescent="0.2">
      <c r="B11" s="230" t="s">
        <v>168</v>
      </c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</row>
    <row r="12" spans="1:1025" s="55" customFormat="1" ht="12.75" customHeight="1" x14ac:dyDescent="0.2">
      <c r="B12" s="189" t="s">
        <v>171</v>
      </c>
      <c r="C12" s="56" t="s">
        <v>38</v>
      </c>
      <c r="D12" s="57" t="s">
        <v>39</v>
      </c>
      <c r="E12" s="234" t="s">
        <v>178</v>
      </c>
      <c r="F12" s="234"/>
      <c r="G12" s="234"/>
      <c r="H12" s="234"/>
      <c r="I12" s="228" t="s">
        <v>214</v>
      </c>
      <c r="J12" s="228"/>
      <c r="K12" s="228"/>
      <c r="L12" s="228"/>
      <c r="M12" s="228"/>
      <c r="N12" s="58" t="s">
        <v>44</v>
      </c>
      <c r="O12" s="233" t="s">
        <v>215</v>
      </c>
      <c r="P12" s="233"/>
      <c r="Q12" s="233"/>
    </row>
    <row r="13" spans="1:1025" s="59" customFormat="1" ht="12.75" customHeight="1" x14ac:dyDescent="0.2">
      <c r="B13" s="189" t="s">
        <v>171</v>
      </c>
      <c r="C13" s="56" t="s">
        <v>38</v>
      </c>
      <c r="D13" s="57" t="s">
        <v>41</v>
      </c>
      <c r="E13" s="234"/>
      <c r="F13" s="234"/>
      <c r="G13" s="234"/>
      <c r="H13" s="234"/>
      <c r="I13" s="228" t="s">
        <v>181</v>
      </c>
      <c r="J13" s="228"/>
      <c r="K13" s="228"/>
      <c r="L13" s="228"/>
      <c r="M13" s="228"/>
      <c r="N13" s="58" t="s">
        <v>44</v>
      </c>
      <c r="O13" s="233" t="s">
        <v>182</v>
      </c>
      <c r="P13" s="233"/>
      <c r="Q13" s="233"/>
    </row>
    <row r="14" spans="1:1025" s="59" customFormat="1" ht="12.75" customHeight="1" x14ac:dyDescent="0.2">
      <c r="B14" s="189" t="s">
        <v>171</v>
      </c>
      <c r="C14" s="56" t="s">
        <v>38</v>
      </c>
      <c r="D14" s="57" t="s">
        <v>42</v>
      </c>
      <c r="E14" s="234" t="s">
        <v>179</v>
      </c>
      <c r="F14" s="234"/>
      <c r="G14" s="234"/>
      <c r="H14" s="234"/>
      <c r="I14" s="228" t="s">
        <v>220</v>
      </c>
      <c r="J14" s="228"/>
      <c r="K14" s="228"/>
      <c r="L14" s="228"/>
      <c r="M14" s="228"/>
      <c r="N14" s="58" t="s">
        <v>44</v>
      </c>
      <c r="O14" s="229" t="s">
        <v>180</v>
      </c>
      <c r="P14" s="229"/>
      <c r="Q14" s="229"/>
    </row>
    <row r="15" spans="1:1025" s="59" customFormat="1" ht="12.75" customHeight="1" x14ac:dyDescent="0.2">
      <c r="B15" s="189" t="s">
        <v>171</v>
      </c>
      <c r="C15" s="56" t="s">
        <v>38</v>
      </c>
      <c r="D15" s="57" t="s">
        <v>43</v>
      </c>
      <c r="E15" s="234"/>
      <c r="F15" s="234"/>
      <c r="G15" s="234"/>
      <c r="H15" s="234"/>
      <c r="I15" s="228" t="s">
        <v>183</v>
      </c>
      <c r="J15" s="228"/>
      <c r="K15" s="228"/>
      <c r="L15" s="228"/>
      <c r="M15" s="228"/>
      <c r="N15" s="58" t="s">
        <v>44</v>
      </c>
      <c r="O15" s="229" t="s">
        <v>184</v>
      </c>
      <c r="P15" s="229"/>
      <c r="Q15" s="229"/>
    </row>
    <row r="16" spans="1:1025" s="59" customFormat="1" x14ac:dyDescent="0.2">
      <c r="B16" s="189" t="s">
        <v>171</v>
      </c>
      <c r="C16" s="60" t="s">
        <v>38</v>
      </c>
      <c r="D16" s="57" t="s">
        <v>45</v>
      </c>
      <c r="E16" s="234"/>
      <c r="F16" s="234"/>
      <c r="G16" s="234"/>
      <c r="H16" s="234"/>
      <c r="I16" s="228" t="s">
        <v>185</v>
      </c>
      <c r="J16" s="228"/>
      <c r="K16" s="228"/>
      <c r="L16" s="228"/>
      <c r="M16" s="228"/>
      <c r="N16" s="58" t="s">
        <v>44</v>
      </c>
      <c r="O16" s="229" t="s">
        <v>186</v>
      </c>
      <c r="P16" s="229"/>
      <c r="Q16" s="229"/>
    </row>
    <row r="17" spans="2:17" s="59" customFormat="1" x14ac:dyDescent="0.2">
      <c r="B17" s="189" t="s">
        <v>171</v>
      </c>
      <c r="C17" s="56" t="s">
        <v>38</v>
      </c>
      <c r="D17" s="57" t="s">
        <v>46</v>
      </c>
      <c r="E17" s="227" t="s">
        <v>219</v>
      </c>
      <c r="F17" s="227"/>
      <c r="G17" s="227"/>
      <c r="H17" s="227"/>
      <c r="I17" s="228" t="s">
        <v>223</v>
      </c>
      <c r="J17" s="228"/>
      <c r="K17" s="228"/>
      <c r="L17" s="228"/>
      <c r="M17" s="228"/>
      <c r="N17" s="58" t="s">
        <v>44</v>
      </c>
      <c r="O17" s="229" t="s">
        <v>189</v>
      </c>
      <c r="P17" s="229"/>
      <c r="Q17" s="229"/>
    </row>
    <row r="18" spans="2:17" s="59" customFormat="1" ht="24" customHeight="1" x14ac:dyDescent="0.2">
      <c r="B18" s="189" t="s">
        <v>171</v>
      </c>
      <c r="C18" s="60" t="s">
        <v>38</v>
      </c>
      <c r="D18" s="57" t="s">
        <v>47</v>
      </c>
      <c r="E18" s="227" t="s">
        <v>231</v>
      </c>
      <c r="F18" s="227"/>
      <c r="G18" s="227"/>
      <c r="H18" s="227"/>
      <c r="I18" s="228" t="s">
        <v>234</v>
      </c>
      <c r="J18" s="228"/>
      <c r="K18" s="228"/>
      <c r="L18" s="228"/>
      <c r="M18" s="228"/>
      <c r="N18" s="58" t="s">
        <v>44</v>
      </c>
      <c r="O18" s="229" t="s">
        <v>236</v>
      </c>
      <c r="P18" s="229"/>
      <c r="Q18" s="229"/>
    </row>
    <row r="19" spans="2:17" s="59" customFormat="1" ht="24" customHeight="1" x14ac:dyDescent="0.2">
      <c r="B19" s="189" t="s">
        <v>171</v>
      </c>
      <c r="C19" s="56" t="s">
        <v>38</v>
      </c>
      <c r="D19" s="57" t="s">
        <v>48</v>
      </c>
      <c r="E19" s="227"/>
      <c r="F19" s="227"/>
      <c r="G19" s="227"/>
      <c r="H19" s="227"/>
      <c r="I19" s="228" t="s">
        <v>235</v>
      </c>
      <c r="J19" s="228"/>
      <c r="K19" s="228"/>
      <c r="L19" s="228"/>
      <c r="M19" s="228"/>
      <c r="N19" s="58" t="s">
        <v>44</v>
      </c>
      <c r="O19" s="229" t="s">
        <v>187</v>
      </c>
      <c r="P19" s="229"/>
      <c r="Q19" s="229"/>
    </row>
    <row r="20" spans="2:17" s="59" customFormat="1" ht="24" customHeight="1" x14ac:dyDescent="0.2">
      <c r="B20" s="189" t="s">
        <v>171</v>
      </c>
      <c r="C20" s="60" t="s">
        <v>38</v>
      </c>
      <c r="D20" s="57" t="s">
        <v>49</v>
      </c>
      <c r="E20" s="227" t="s">
        <v>193</v>
      </c>
      <c r="F20" s="227"/>
      <c r="G20" s="227"/>
      <c r="H20" s="227"/>
      <c r="I20" s="228" t="s">
        <v>226</v>
      </c>
      <c r="J20" s="228"/>
      <c r="K20" s="228"/>
      <c r="L20" s="228"/>
      <c r="M20" s="228"/>
      <c r="N20" s="58" t="s">
        <v>44</v>
      </c>
      <c r="O20" s="229" t="s">
        <v>188</v>
      </c>
      <c r="P20" s="229"/>
      <c r="Q20" s="229"/>
    </row>
    <row r="21" spans="2:17" s="59" customFormat="1" ht="24" customHeight="1" x14ac:dyDescent="0.2">
      <c r="B21" s="189" t="s">
        <v>171</v>
      </c>
      <c r="C21" s="56" t="s">
        <v>38</v>
      </c>
      <c r="D21" s="57" t="s">
        <v>50</v>
      </c>
      <c r="E21" s="227" t="s">
        <v>194</v>
      </c>
      <c r="F21" s="227"/>
      <c r="G21" s="227"/>
      <c r="H21" s="227"/>
      <c r="I21" s="228" t="s">
        <v>195</v>
      </c>
      <c r="J21" s="228"/>
      <c r="K21" s="228"/>
      <c r="L21" s="228"/>
      <c r="M21" s="228"/>
      <c r="N21" s="58" t="s">
        <v>44</v>
      </c>
      <c r="O21" s="229" t="s">
        <v>196</v>
      </c>
      <c r="P21" s="229"/>
      <c r="Q21" s="229"/>
    </row>
    <row r="22" spans="2:17" s="59" customFormat="1" ht="12.75" customHeight="1" x14ac:dyDescent="0.2">
      <c r="B22" s="190"/>
      <c r="C22" s="60"/>
      <c r="D22" s="57"/>
      <c r="E22" s="227"/>
      <c r="F22" s="227"/>
      <c r="G22" s="227"/>
      <c r="H22" s="227"/>
      <c r="I22" s="228"/>
      <c r="J22" s="228"/>
      <c r="K22" s="228"/>
      <c r="L22" s="228"/>
      <c r="M22" s="228"/>
      <c r="N22" s="58"/>
      <c r="O22" s="229"/>
      <c r="P22" s="229"/>
      <c r="Q22" s="229"/>
    </row>
    <row r="23" spans="2:17" s="53" customFormat="1" ht="13.5" customHeight="1" x14ac:dyDescent="0.2">
      <c r="B23" s="230" t="s">
        <v>169</v>
      </c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</row>
    <row r="24" spans="2:17" s="59" customFormat="1" ht="12.75" customHeight="1" x14ac:dyDescent="0.2">
      <c r="B24" s="190" t="s">
        <v>172</v>
      </c>
      <c r="C24" s="60" t="s">
        <v>38</v>
      </c>
      <c r="D24" s="57" t="s">
        <v>51</v>
      </c>
      <c r="E24" s="234" t="s">
        <v>178</v>
      </c>
      <c r="F24" s="234"/>
      <c r="G24" s="234"/>
      <c r="H24" s="234"/>
      <c r="I24" s="228" t="s">
        <v>176</v>
      </c>
      <c r="J24" s="228"/>
      <c r="K24" s="228"/>
      <c r="L24" s="228"/>
      <c r="M24" s="228"/>
      <c r="N24" s="58" t="s">
        <v>44</v>
      </c>
      <c r="O24" s="233" t="s">
        <v>177</v>
      </c>
      <c r="P24" s="233"/>
      <c r="Q24" s="233"/>
    </row>
    <row r="25" spans="2:17" s="59" customFormat="1" ht="12.75" customHeight="1" x14ac:dyDescent="0.2">
      <c r="B25" s="190" t="s">
        <v>172</v>
      </c>
      <c r="C25" s="61" t="s">
        <v>38</v>
      </c>
      <c r="D25" s="57" t="s">
        <v>52</v>
      </c>
      <c r="E25" s="227"/>
      <c r="F25" s="227"/>
      <c r="G25" s="227"/>
      <c r="H25" s="227"/>
      <c r="I25" s="228" t="s">
        <v>197</v>
      </c>
      <c r="J25" s="228"/>
      <c r="K25" s="228"/>
      <c r="L25" s="228"/>
      <c r="M25" s="228"/>
      <c r="N25" s="58" t="s">
        <v>44</v>
      </c>
      <c r="O25" s="233" t="s">
        <v>198</v>
      </c>
      <c r="P25" s="233"/>
      <c r="Q25" s="233"/>
    </row>
    <row r="26" spans="2:17" s="59" customFormat="1" ht="12.75" customHeight="1" x14ac:dyDescent="0.2">
      <c r="B26" s="190" t="s">
        <v>172</v>
      </c>
      <c r="C26" s="60" t="s">
        <v>38</v>
      </c>
      <c r="D26" s="57" t="s">
        <v>53</v>
      </c>
      <c r="E26" s="227" t="s">
        <v>193</v>
      </c>
      <c r="F26" s="227"/>
      <c r="G26" s="227"/>
      <c r="H26" s="227"/>
      <c r="I26" s="228" t="s">
        <v>200</v>
      </c>
      <c r="J26" s="228"/>
      <c r="K26" s="228"/>
      <c r="L26" s="228"/>
      <c r="M26" s="228"/>
      <c r="N26" s="58" t="s">
        <v>44</v>
      </c>
      <c r="O26" s="229" t="s">
        <v>201</v>
      </c>
      <c r="P26" s="229"/>
      <c r="Q26" s="229"/>
    </row>
    <row r="27" spans="2:17" s="59" customFormat="1" ht="12.75" customHeight="1" x14ac:dyDescent="0.2">
      <c r="B27" s="190" t="s">
        <v>172</v>
      </c>
      <c r="C27" s="60" t="s">
        <v>38</v>
      </c>
      <c r="D27" s="57" t="s">
        <v>54</v>
      </c>
      <c r="E27" s="227" t="s">
        <v>199</v>
      </c>
      <c r="F27" s="227"/>
      <c r="G27" s="227"/>
      <c r="H27" s="227"/>
      <c r="I27" s="228" t="s">
        <v>202</v>
      </c>
      <c r="J27" s="228"/>
      <c r="K27" s="228"/>
      <c r="L27" s="228"/>
      <c r="M27" s="228"/>
      <c r="N27" s="58" t="s">
        <v>44</v>
      </c>
      <c r="O27" s="233" t="s">
        <v>205</v>
      </c>
      <c r="P27" s="233"/>
      <c r="Q27" s="233"/>
    </row>
    <row r="28" spans="2:17" s="59" customFormat="1" ht="12.75" customHeight="1" x14ac:dyDescent="0.2">
      <c r="B28" s="190" t="s">
        <v>172</v>
      </c>
      <c r="C28" s="60" t="s">
        <v>38</v>
      </c>
      <c r="D28" s="57" t="s">
        <v>55</v>
      </c>
      <c r="E28" s="227"/>
      <c r="F28" s="227"/>
      <c r="G28" s="227"/>
      <c r="H28" s="227"/>
      <c r="I28" s="228" t="s">
        <v>203</v>
      </c>
      <c r="J28" s="228"/>
      <c r="K28" s="228"/>
      <c r="L28" s="228"/>
      <c r="M28" s="228"/>
      <c r="N28" s="58" t="s">
        <v>44</v>
      </c>
      <c r="O28" s="233" t="s">
        <v>205</v>
      </c>
      <c r="P28" s="233"/>
      <c r="Q28" s="233"/>
    </row>
    <row r="29" spans="2:17" s="59" customFormat="1" ht="12.75" customHeight="1" x14ac:dyDescent="0.2">
      <c r="B29" s="190" t="s">
        <v>172</v>
      </c>
      <c r="C29" s="60" t="s">
        <v>38</v>
      </c>
      <c r="D29" s="57" t="s">
        <v>56</v>
      </c>
      <c r="E29" s="234"/>
      <c r="F29" s="234"/>
      <c r="G29" s="234"/>
      <c r="H29" s="234"/>
      <c r="I29" s="228" t="s">
        <v>204</v>
      </c>
      <c r="J29" s="228"/>
      <c r="K29" s="228"/>
      <c r="L29" s="228"/>
      <c r="M29" s="228"/>
      <c r="N29" s="58" t="s">
        <v>44</v>
      </c>
      <c r="O29" s="233" t="s">
        <v>205</v>
      </c>
      <c r="P29" s="233"/>
      <c r="Q29" s="233"/>
    </row>
    <row r="30" spans="2:17" s="59" customFormat="1" ht="12.75" customHeight="1" x14ac:dyDescent="0.2">
      <c r="B30" s="190"/>
      <c r="C30" s="60"/>
      <c r="D30" s="57"/>
      <c r="E30" s="227"/>
      <c r="F30" s="227"/>
      <c r="G30" s="227"/>
      <c r="H30" s="227"/>
      <c r="I30" s="228"/>
      <c r="J30" s="228"/>
      <c r="K30" s="228"/>
      <c r="L30" s="228"/>
      <c r="M30" s="228"/>
      <c r="N30" s="58"/>
      <c r="O30" s="229"/>
      <c r="P30" s="229"/>
      <c r="Q30" s="229"/>
    </row>
    <row r="31" spans="2:17" s="53" customFormat="1" ht="13.5" customHeight="1" x14ac:dyDescent="0.2">
      <c r="B31" s="230" t="s">
        <v>170</v>
      </c>
      <c r="C31" s="230"/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  <c r="Q31" s="230"/>
    </row>
    <row r="32" spans="2:17" s="55" customFormat="1" ht="25.5" x14ac:dyDescent="0.2">
      <c r="B32" s="190" t="s">
        <v>173</v>
      </c>
      <c r="C32" s="56" t="s">
        <v>38</v>
      </c>
      <c r="D32" s="57" t="s">
        <v>57</v>
      </c>
      <c r="E32" s="234" t="s">
        <v>213</v>
      </c>
      <c r="F32" s="234"/>
      <c r="G32" s="234"/>
      <c r="H32" s="234"/>
      <c r="I32" s="228" t="s">
        <v>206</v>
      </c>
      <c r="J32" s="228"/>
      <c r="K32" s="228"/>
      <c r="L32" s="228"/>
      <c r="M32" s="228"/>
      <c r="N32" s="58" t="s">
        <v>44</v>
      </c>
      <c r="O32" s="233" t="s">
        <v>207</v>
      </c>
      <c r="P32" s="233"/>
      <c r="Q32" s="233"/>
    </row>
    <row r="33" spans="2:17" s="59" customFormat="1" ht="25.5" x14ac:dyDescent="0.2">
      <c r="B33" s="190" t="s">
        <v>173</v>
      </c>
      <c r="C33" s="60" t="s">
        <v>38</v>
      </c>
      <c r="D33" s="57" t="s">
        <v>58</v>
      </c>
      <c r="E33" s="227"/>
      <c r="F33" s="227"/>
      <c r="G33" s="227"/>
      <c r="H33" s="227"/>
      <c r="I33" s="228" t="s">
        <v>208</v>
      </c>
      <c r="J33" s="228"/>
      <c r="K33" s="228"/>
      <c r="L33" s="228"/>
      <c r="M33" s="228"/>
      <c r="N33" s="58" t="s">
        <v>44</v>
      </c>
      <c r="O33" s="233" t="s">
        <v>207</v>
      </c>
      <c r="P33" s="233"/>
      <c r="Q33" s="233"/>
    </row>
    <row r="34" spans="2:17" s="59" customFormat="1" ht="25.5" x14ac:dyDescent="0.2">
      <c r="B34" s="190" t="s">
        <v>173</v>
      </c>
      <c r="C34" s="60" t="s">
        <v>38</v>
      </c>
      <c r="D34" s="57" t="s">
        <v>59</v>
      </c>
      <c r="E34" s="227"/>
      <c r="F34" s="227"/>
      <c r="G34" s="227"/>
      <c r="H34" s="227"/>
      <c r="I34" s="228" t="s">
        <v>209</v>
      </c>
      <c r="J34" s="228"/>
      <c r="K34" s="228"/>
      <c r="L34" s="228"/>
      <c r="M34" s="228"/>
      <c r="N34" s="58" t="s">
        <v>44</v>
      </c>
      <c r="O34" s="233" t="s">
        <v>207</v>
      </c>
      <c r="P34" s="233"/>
      <c r="Q34" s="233"/>
    </row>
    <row r="35" spans="2:17" s="59" customFormat="1" ht="25.5" x14ac:dyDescent="0.2">
      <c r="B35" s="190" t="s">
        <v>173</v>
      </c>
      <c r="C35" s="60" t="s">
        <v>38</v>
      </c>
      <c r="D35" s="57" t="s">
        <v>60</v>
      </c>
      <c r="E35" s="227"/>
      <c r="F35" s="227"/>
      <c r="G35" s="227"/>
      <c r="H35" s="227"/>
      <c r="I35" s="228" t="s">
        <v>210</v>
      </c>
      <c r="J35" s="228"/>
      <c r="K35" s="228"/>
      <c r="L35" s="228"/>
      <c r="M35" s="228"/>
      <c r="N35" s="58" t="s">
        <v>44</v>
      </c>
      <c r="O35" s="233" t="s">
        <v>207</v>
      </c>
      <c r="P35" s="233"/>
      <c r="Q35" s="233"/>
    </row>
    <row r="36" spans="2:17" s="59" customFormat="1" ht="25.5" x14ac:dyDescent="0.2">
      <c r="B36" s="190" t="s">
        <v>173</v>
      </c>
      <c r="C36" s="60" t="s">
        <v>38</v>
      </c>
      <c r="D36" s="57" t="s">
        <v>61</v>
      </c>
      <c r="E36" s="227"/>
      <c r="F36" s="227"/>
      <c r="G36" s="227"/>
      <c r="H36" s="227"/>
      <c r="I36" s="228" t="s">
        <v>211</v>
      </c>
      <c r="J36" s="228"/>
      <c r="K36" s="228"/>
      <c r="L36" s="228"/>
      <c r="M36" s="228"/>
      <c r="N36" s="58" t="s">
        <v>44</v>
      </c>
      <c r="O36" s="233" t="s">
        <v>207</v>
      </c>
      <c r="P36" s="233"/>
      <c r="Q36" s="233"/>
    </row>
    <row r="37" spans="2:17" s="59" customFormat="1" ht="25.5" x14ac:dyDescent="0.2">
      <c r="B37" s="190" t="s">
        <v>173</v>
      </c>
      <c r="C37" s="60" t="s">
        <v>38</v>
      </c>
      <c r="D37" s="57" t="s">
        <v>62</v>
      </c>
      <c r="E37" s="227"/>
      <c r="F37" s="227"/>
      <c r="G37" s="227"/>
      <c r="H37" s="227"/>
      <c r="I37" s="228" t="s">
        <v>212</v>
      </c>
      <c r="J37" s="228"/>
      <c r="K37" s="228"/>
      <c r="L37" s="228"/>
      <c r="M37" s="228"/>
      <c r="N37" s="58" t="s">
        <v>44</v>
      </c>
      <c r="O37" s="233" t="s">
        <v>207</v>
      </c>
      <c r="P37" s="233"/>
      <c r="Q37" s="233"/>
    </row>
    <row r="38" spans="2:17" s="59" customFormat="1" ht="12.75" customHeight="1" x14ac:dyDescent="0.2">
      <c r="B38" s="190"/>
      <c r="C38" s="60"/>
      <c r="D38" s="57"/>
      <c r="E38" s="227"/>
      <c r="F38" s="227"/>
      <c r="G38" s="227"/>
      <c r="H38" s="227"/>
      <c r="I38" s="228"/>
      <c r="J38" s="228"/>
      <c r="K38" s="228"/>
      <c r="L38" s="228"/>
      <c r="M38" s="228"/>
      <c r="N38" s="58"/>
      <c r="O38" s="229"/>
      <c r="P38" s="229"/>
      <c r="Q38" s="229"/>
    </row>
    <row r="39" spans="2:17" s="53" customFormat="1" ht="13.5" customHeight="1" x14ac:dyDescent="0.2">
      <c r="B39" s="230" t="s">
        <v>174</v>
      </c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</row>
    <row r="40" spans="2:17" s="59" customFormat="1" ht="12.75" customHeight="1" x14ac:dyDescent="0.2">
      <c r="B40" s="190" t="s">
        <v>174</v>
      </c>
      <c r="C40" s="60" t="s">
        <v>38</v>
      </c>
      <c r="D40" s="57" t="s">
        <v>63</v>
      </c>
      <c r="E40" s="231"/>
      <c r="F40" s="231"/>
      <c r="G40" s="231"/>
      <c r="H40" s="231"/>
      <c r="I40" s="228"/>
      <c r="J40" s="228"/>
      <c r="K40" s="228"/>
      <c r="L40" s="228"/>
      <c r="M40" s="228"/>
      <c r="N40" s="58"/>
      <c r="O40" s="232"/>
      <c r="P40" s="232"/>
      <c r="Q40" s="232"/>
    </row>
    <row r="41" spans="2:17" s="59" customFormat="1" ht="12.75" customHeight="1" x14ac:dyDescent="0.2">
      <c r="B41" s="190" t="s">
        <v>174</v>
      </c>
      <c r="C41" s="60" t="s">
        <v>38</v>
      </c>
      <c r="D41" s="57" t="s">
        <v>64</v>
      </c>
      <c r="E41" s="227"/>
      <c r="F41" s="227"/>
      <c r="G41" s="227"/>
      <c r="H41" s="227"/>
      <c r="I41" s="228"/>
      <c r="J41" s="228"/>
      <c r="K41" s="228"/>
      <c r="L41" s="228"/>
      <c r="M41" s="228"/>
      <c r="N41" s="58"/>
      <c r="O41" s="229"/>
      <c r="P41" s="229"/>
      <c r="Q41" s="229"/>
    </row>
    <row r="42" spans="2:17" s="59" customFormat="1" ht="12.75" customHeight="1" x14ac:dyDescent="0.2">
      <c r="B42" s="190" t="s">
        <v>174</v>
      </c>
      <c r="C42" s="60" t="s">
        <v>38</v>
      </c>
      <c r="D42" s="57" t="s">
        <v>65</v>
      </c>
      <c r="E42" s="227"/>
      <c r="F42" s="227"/>
      <c r="G42" s="227"/>
      <c r="H42" s="227"/>
      <c r="I42" s="228"/>
      <c r="J42" s="228"/>
      <c r="K42" s="228"/>
      <c r="L42" s="228"/>
      <c r="M42" s="228"/>
      <c r="N42" s="58"/>
      <c r="O42" s="229"/>
      <c r="P42" s="229"/>
      <c r="Q42" s="229"/>
    </row>
    <row r="43" spans="2:17" s="59" customFormat="1" ht="12.75" customHeight="1" x14ac:dyDescent="0.2">
      <c r="B43" s="190" t="s">
        <v>174</v>
      </c>
      <c r="C43" s="60" t="s">
        <v>38</v>
      </c>
      <c r="D43" s="57" t="s">
        <v>66</v>
      </c>
      <c r="E43" s="227"/>
      <c r="F43" s="227"/>
      <c r="G43" s="227"/>
      <c r="H43" s="227"/>
      <c r="I43" s="228"/>
      <c r="J43" s="228"/>
      <c r="K43" s="228"/>
      <c r="L43" s="228"/>
      <c r="M43" s="228"/>
      <c r="N43" s="58"/>
      <c r="O43" s="229"/>
      <c r="P43" s="229"/>
      <c r="Q43" s="229"/>
    </row>
    <row r="44" spans="2:17" s="59" customFormat="1" ht="12.75" customHeight="1" x14ac:dyDescent="0.2">
      <c r="B44" s="190" t="s">
        <v>174</v>
      </c>
      <c r="C44" s="60" t="s">
        <v>38</v>
      </c>
      <c r="D44" s="57" t="s">
        <v>67</v>
      </c>
      <c r="E44" s="62"/>
      <c r="F44" s="63"/>
      <c r="G44" s="63"/>
      <c r="H44" s="64"/>
      <c r="I44" s="228"/>
      <c r="J44" s="228"/>
      <c r="K44" s="228"/>
      <c r="L44" s="228"/>
      <c r="M44" s="228"/>
      <c r="N44" s="58"/>
      <c r="O44" s="229"/>
      <c r="P44" s="229"/>
      <c r="Q44" s="229"/>
    </row>
    <row r="45" spans="2:17" s="59" customFormat="1" ht="12.75" customHeight="1" x14ac:dyDescent="0.2">
      <c r="B45" s="190"/>
      <c r="C45" s="60"/>
      <c r="D45" s="57"/>
      <c r="E45" s="227"/>
      <c r="F45" s="227"/>
      <c r="G45" s="227"/>
      <c r="H45" s="227"/>
      <c r="I45" s="228"/>
      <c r="J45" s="228"/>
      <c r="K45" s="228"/>
      <c r="L45" s="228"/>
      <c r="M45" s="228"/>
      <c r="N45" s="58"/>
      <c r="O45" s="229"/>
      <c r="P45" s="229"/>
      <c r="Q45" s="229"/>
    </row>
    <row r="46" spans="2:17" s="59" customFormat="1" ht="12.75" customHeight="1" x14ac:dyDescent="0.2">
      <c r="B46" s="190"/>
      <c r="C46" s="65"/>
      <c r="D46" s="57"/>
      <c r="E46" s="227"/>
      <c r="F46" s="227"/>
      <c r="G46" s="227"/>
      <c r="H46" s="227"/>
      <c r="I46" s="228"/>
      <c r="J46" s="228"/>
      <c r="K46" s="228"/>
      <c r="L46" s="228"/>
      <c r="M46" s="228"/>
      <c r="N46" s="58"/>
      <c r="O46" s="229"/>
      <c r="P46" s="229"/>
      <c r="Q46" s="229"/>
    </row>
    <row r="47" spans="2:17" s="66" customFormat="1" x14ac:dyDescent="0.2">
      <c r="B47" s="226"/>
      <c r="C47" s="226"/>
      <c r="D47" s="226"/>
      <c r="E47" s="226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</row>
    <row r="48" spans="2:17" s="179" customFormat="1" x14ac:dyDescent="0.2">
      <c r="B48" s="191"/>
      <c r="C48" s="178"/>
    </row>
    <row r="49" spans="1:1025" s="179" customFormat="1" x14ac:dyDescent="0.2">
      <c r="B49" s="192" t="s">
        <v>171</v>
      </c>
      <c r="C49" s="178"/>
    </row>
    <row r="50" spans="1:1025" s="179" customFormat="1" x14ac:dyDescent="0.2">
      <c r="B50" s="192" t="s">
        <v>172</v>
      </c>
      <c r="C50" s="178"/>
    </row>
    <row r="51" spans="1:1025" s="179" customFormat="1" ht="25.5" x14ac:dyDescent="0.2">
      <c r="B51" s="192" t="s">
        <v>173</v>
      </c>
      <c r="C51" s="178"/>
    </row>
    <row r="52" spans="1:1025" s="179" customFormat="1" x14ac:dyDescent="0.2">
      <c r="B52" s="192" t="s">
        <v>174</v>
      </c>
      <c r="C52" s="178"/>
    </row>
    <row r="53" spans="1:1025" s="179" customFormat="1" x14ac:dyDescent="0.2">
      <c r="B53" s="193"/>
      <c r="C53" s="178"/>
    </row>
    <row r="54" spans="1:1025" s="179" customFormat="1" x14ac:dyDescent="0.2">
      <c r="B54" s="191"/>
      <c r="C54" s="178"/>
    </row>
    <row r="55" spans="1:1025" s="179" customFormat="1" x14ac:dyDescent="0.2">
      <c r="B55" s="194"/>
      <c r="C55" s="178"/>
    </row>
    <row r="56" spans="1:1025" s="179" customFormat="1" x14ac:dyDescent="0.2">
      <c r="B56" s="194"/>
      <c r="C56" s="178"/>
    </row>
    <row r="57" spans="1:1025" s="179" customFormat="1" x14ac:dyDescent="0.2">
      <c r="B57" s="194"/>
      <c r="C57" s="178"/>
    </row>
    <row r="58" spans="1:1025" s="182" customFormat="1" x14ac:dyDescent="0.2">
      <c r="A58" s="177"/>
      <c r="B58" s="195"/>
      <c r="C58" s="180"/>
      <c r="D58" s="181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/>
      <c r="BC58" s="177"/>
      <c r="BD58" s="177"/>
      <c r="BE58" s="177"/>
      <c r="BF58" s="177"/>
      <c r="BG58" s="177"/>
      <c r="BH58" s="177"/>
      <c r="BI58" s="177"/>
      <c r="BJ58" s="177"/>
      <c r="BK58" s="177"/>
      <c r="BL58" s="177"/>
      <c r="BM58" s="177"/>
      <c r="BN58" s="177"/>
      <c r="BO58" s="177"/>
      <c r="BP58" s="177"/>
      <c r="BQ58" s="177"/>
      <c r="BR58" s="177"/>
      <c r="BS58" s="177"/>
      <c r="BT58" s="177"/>
      <c r="BU58" s="177"/>
      <c r="BV58" s="177"/>
      <c r="BW58" s="177"/>
      <c r="BX58" s="177"/>
      <c r="BY58" s="177"/>
      <c r="BZ58" s="177"/>
      <c r="CA58" s="177"/>
      <c r="CB58" s="177"/>
      <c r="CC58" s="177"/>
      <c r="CD58" s="177"/>
      <c r="CE58" s="177"/>
      <c r="CF58" s="177"/>
      <c r="CG58" s="177"/>
      <c r="CH58" s="177"/>
      <c r="CI58" s="177"/>
      <c r="CJ58" s="177"/>
      <c r="CK58" s="177"/>
      <c r="CL58" s="177"/>
      <c r="CM58" s="177"/>
      <c r="CN58" s="177"/>
      <c r="CO58" s="177"/>
      <c r="CP58" s="177"/>
      <c r="CQ58" s="177"/>
      <c r="CR58" s="177"/>
      <c r="CS58" s="177"/>
      <c r="CT58" s="177"/>
      <c r="CU58" s="177"/>
      <c r="CV58" s="177"/>
      <c r="CW58" s="177"/>
      <c r="CX58" s="177"/>
      <c r="CY58" s="177"/>
      <c r="CZ58" s="177"/>
      <c r="DA58" s="177"/>
      <c r="DB58" s="177"/>
      <c r="DC58" s="177"/>
      <c r="DD58" s="177"/>
      <c r="DE58" s="177"/>
      <c r="DF58" s="177"/>
      <c r="DG58" s="177"/>
      <c r="DH58" s="177"/>
      <c r="DI58" s="177"/>
      <c r="DJ58" s="177"/>
      <c r="DK58" s="177"/>
      <c r="DL58" s="177"/>
      <c r="DM58" s="177"/>
      <c r="DN58" s="177"/>
      <c r="DO58" s="177"/>
      <c r="DP58" s="177"/>
      <c r="DQ58" s="177"/>
      <c r="DR58" s="177"/>
      <c r="DS58" s="177"/>
      <c r="DT58" s="177"/>
      <c r="DU58" s="177"/>
      <c r="DV58" s="177"/>
      <c r="DW58" s="177"/>
      <c r="DX58" s="177"/>
      <c r="DY58" s="177"/>
      <c r="DZ58" s="177"/>
      <c r="EA58" s="177"/>
      <c r="EB58" s="177"/>
      <c r="EC58" s="177"/>
      <c r="ED58" s="177"/>
      <c r="EE58" s="177"/>
      <c r="EF58" s="177"/>
      <c r="EG58" s="177"/>
      <c r="EH58" s="177"/>
      <c r="EI58" s="177"/>
      <c r="EJ58" s="177"/>
      <c r="EK58" s="177"/>
      <c r="EL58" s="177"/>
      <c r="EM58" s="177"/>
      <c r="EN58" s="177"/>
      <c r="EO58" s="177"/>
      <c r="EP58" s="177"/>
      <c r="EQ58" s="177"/>
      <c r="ER58" s="177"/>
      <c r="ES58" s="177"/>
      <c r="ET58" s="177"/>
      <c r="EU58" s="177"/>
      <c r="EV58" s="177"/>
      <c r="EW58" s="177"/>
      <c r="EX58" s="177"/>
      <c r="EY58" s="177"/>
      <c r="EZ58" s="177"/>
      <c r="FA58" s="177"/>
      <c r="FB58" s="177"/>
      <c r="FC58" s="177"/>
      <c r="FD58" s="177"/>
      <c r="FE58" s="177"/>
      <c r="FF58" s="177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177"/>
      <c r="GN58" s="177"/>
      <c r="GO58" s="177"/>
      <c r="GP58" s="177"/>
      <c r="GQ58" s="177"/>
      <c r="GR58" s="177"/>
      <c r="GS58" s="177"/>
      <c r="GT58" s="177"/>
      <c r="GU58" s="177"/>
      <c r="GV58" s="177"/>
      <c r="GW58" s="177"/>
      <c r="GX58" s="177"/>
      <c r="GY58" s="177"/>
      <c r="GZ58" s="177"/>
      <c r="HA58" s="177"/>
      <c r="HB58" s="177"/>
      <c r="HC58" s="177"/>
      <c r="HD58" s="177"/>
      <c r="HE58" s="177"/>
      <c r="HF58" s="177"/>
      <c r="HG58" s="177"/>
      <c r="HH58" s="177"/>
      <c r="HI58" s="177"/>
      <c r="HJ58" s="177"/>
      <c r="HK58" s="177"/>
      <c r="HL58" s="177"/>
      <c r="HM58" s="177"/>
      <c r="HN58" s="177"/>
      <c r="HO58" s="177"/>
      <c r="HP58" s="177"/>
      <c r="HQ58" s="177"/>
      <c r="HR58" s="177"/>
      <c r="HS58" s="177"/>
      <c r="HT58" s="177"/>
      <c r="HU58" s="177"/>
      <c r="HV58" s="177"/>
      <c r="HW58" s="177"/>
      <c r="HX58" s="177"/>
      <c r="HY58" s="177"/>
      <c r="HZ58" s="177"/>
      <c r="IA58" s="177"/>
      <c r="IB58" s="177"/>
      <c r="IC58" s="177"/>
      <c r="ID58" s="177"/>
      <c r="IE58" s="177"/>
      <c r="IF58" s="177"/>
      <c r="IG58" s="177"/>
      <c r="IH58" s="177"/>
      <c r="II58" s="177"/>
      <c r="IJ58" s="177"/>
      <c r="IK58" s="177"/>
      <c r="IL58" s="177"/>
      <c r="IM58" s="177"/>
      <c r="IN58" s="177"/>
      <c r="IO58" s="177"/>
      <c r="IP58" s="177"/>
      <c r="IQ58" s="177"/>
      <c r="IR58" s="177"/>
      <c r="IS58" s="177"/>
      <c r="IT58" s="177"/>
      <c r="IU58" s="177"/>
      <c r="IV58" s="177"/>
      <c r="IW58" s="177"/>
      <c r="IX58" s="177"/>
      <c r="IY58" s="177"/>
      <c r="IZ58" s="177"/>
      <c r="JA58" s="177"/>
      <c r="JB58" s="177"/>
      <c r="JC58" s="177"/>
      <c r="JD58" s="177"/>
      <c r="JE58" s="177"/>
      <c r="JF58" s="177"/>
      <c r="JG58" s="177"/>
      <c r="JH58" s="177"/>
      <c r="JI58" s="177"/>
      <c r="JJ58" s="177"/>
      <c r="JK58" s="177"/>
      <c r="JL58" s="177"/>
      <c r="JM58" s="177"/>
      <c r="JN58" s="177"/>
      <c r="JO58" s="177"/>
      <c r="JP58" s="177"/>
      <c r="JQ58" s="177"/>
      <c r="JR58" s="177"/>
      <c r="JS58" s="177"/>
      <c r="JT58" s="177"/>
      <c r="JU58" s="177"/>
      <c r="JV58" s="177"/>
      <c r="JW58" s="177"/>
      <c r="JX58" s="177"/>
      <c r="JY58" s="177"/>
      <c r="JZ58" s="177"/>
      <c r="KA58" s="177"/>
      <c r="KB58" s="177"/>
      <c r="KC58" s="177"/>
      <c r="KD58" s="177"/>
      <c r="KE58" s="177"/>
      <c r="KF58" s="177"/>
      <c r="KG58" s="177"/>
      <c r="KH58" s="177"/>
      <c r="KI58" s="177"/>
      <c r="KJ58" s="177"/>
      <c r="KK58" s="177"/>
      <c r="KL58" s="177"/>
      <c r="KM58" s="177"/>
      <c r="KN58" s="177"/>
      <c r="KO58" s="177"/>
      <c r="KP58" s="177"/>
      <c r="KQ58" s="177"/>
      <c r="KR58" s="177"/>
      <c r="KS58" s="177"/>
      <c r="KT58" s="177"/>
      <c r="KU58" s="177"/>
      <c r="KV58" s="177"/>
      <c r="KW58" s="177"/>
      <c r="KX58" s="177"/>
      <c r="KY58" s="177"/>
      <c r="KZ58" s="177"/>
      <c r="LA58" s="177"/>
      <c r="LB58" s="177"/>
      <c r="LC58" s="177"/>
      <c r="LD58" s="177"/>
      <c r="LE58" s="177"/>
      <c r="LF58" s="177"/>
      <c r="LG58" s="177"/>
      <c r="LH58" s="177"/>
      <c r="LI58" s="177"/>
      <c r="LJ58" s="177"/>
      <c r="LK58" s="177"/>
      <c r="LL58" s="177"/>
      <c r="LM58" s="177"/>
      <c r="LN58" s="177"/>
      <c r="LO58" s="177"/>
      <c r="LP58" s="177"/>
      <c r="LQ58" s="177"/>
      <c r="LR58" s="177"/>
      <c r="LS58" s="177"/>
      <c r="LT58" s="177"/>
      <c r="LU58" s="177"/>
      <c r="LV58" s="177"/>
      <c r="LW58" s="177"/>
      <c r="LX58" s="177"/>
      <c r="LY58" s="177"/>
      <c r="LZ58" s="177"/>
      <c r="MA58" s="177"/>
      <c r="MB58" s="177"/>
      <c r="MC58" s="177"/>
      <c r="MD58" s="177"/>
      <c r="ME58" s="177"/>
      <c r="MF58" s="177"/>
      <c r="MG58" s="177"/>
      <c r="MH58" s="177"/>
      <c r="MI58" s="177"/>
      <c r="MJ58" s="177"/>
      <c r="MK58" s="177"/>
      <c r="ML58" s="177"/>
      <c r="MM58" s="177"/>
      <c r="MN58" s="177"/>
      <c r="MO58" s="177"/>
      <c r="MP58" s="177"/>
      <c r="MQ58" s="177"/>
      <c r="MR58" s="177"/>
      <c r="MS58" s="177"/>
      <c r="MT58" s="177"/>
      <c r="MU58" s="177"/>
      <c r="MV58" s="177"/>
      <c r="MW58" s="177"/>
      <c r="MX58" s="177"/>
      <c r="MY58" s="177"/>
      <c r="MZ58" s="177"/>
      <c r="NA58" s="177"/>
      <c r="NB58" s="177"/>
      <c r="NC58" s="177"/>
      <c r="ND58" s="177"/>
      <c r="NE58" s="177"/>
      <c r="NF58" s="177"/>
      <c r="NG58" s="177"/>
      <c r="NH58" s="177"/>
      <c r="NI58" s="177"/>
      <c r="NJ58" s="177"/>
      <c r="NK58" s="177"/>
      <c r="NL58" s="177"/>
      <c r="NM58" s="177"/>
      <c r="NN58" s="177"/>
      <c r="NO58" s="177"/>
      <c r="NP58" s="177"/>
      <c r="NQ58" s="177"/>
      <c r="NR58" s="177"/>
      <c r="NS58" s="177"/>
      <c r="NT58" s="177"/>
      <c r="NU58" s="177"/>
      <c r="NV58" s="177"/>
      <c r="NW58" s="177"/>
      <c r="NX58" s="177"/>
      <c r="NY58" s="177"/>
      <c r="NZ58" s="177"/>
      <c r="OA58" s="177"/>
      <c r="OB58" s="177"/>
      <c r="OC58" s="177"/>
      <c r="OD58" s="177"/>
      <c r="OE58" s="177"/>
      <c r="OF58" s="177"/>
      <c r="OG58" s="177"/>
      <c r="OH58" s="177"/>
      <c r="OI58" s="177"/>
      <c r="OJ58" s="177"/>
      <c r="OK58" s="177"/>
      <c r="OL58" s="177"/>
      <c r="OM58" s="177"/>
      <c r="ON58" s="177"/>
      <c r="OO58" s="177"/>
      <c r="OP58" s="177"/>
      <c r="OQ58" s="177"/>
      <c r="OR58" s="177"/>
      <c r="OS58" s="177"/>
      <c r="OT58" s="177"/>
      <c r="OU58" s="177"/>
      <c r="OV58" s="177"/>
      <c r="OW58" s="177"/>
      <c r="OX58" s="177"/>
      <c r="OY58" s="177"/>
      <c r="OZ58" s="177"/>
      <c r="PA58" s="177"/>
      <c r="PB58" s="177"/>
      <c r="PC58" s="177"/>
      <c r="PD58" s="177"/>
      <c r="PE58" s="177"/>
      <c r="PF58" s="177"/>
      <c r="PG58" s="177"/>
      <c r="PH58" s="177"/>
      <c r="PI58" s="177"/>
      <c r="PJ58" s="177"/>
      <c r="PK58" s="177"/>
      <c r="PL58" s="177"/>
      <c r="PM58" s="177"/>
      <c r="PN58" s="177"/>
      <c r="PO58" s="177"/>
      <c r="PP58" s="177"/>
      <c r="PQ58" s="177"/>
      <c r="PR58" s="177"/>
      <c r="PS58" s="177"/>
      <c r="PT58" s="177"/>
      <c r="PU58" s="177"/>
      <c r="PV58" s="177"/>
      <c r="PW58" s="177"/>
      <c r="PX58" s="177"/>
      <c r="PY58" s="177"/>
      <c r="PZ58" s="177"/>
      <c r="QA58" s="177"/>
      <c r="QB58" s="177"/>
      <c r="QC58" s="177"/>
      <c r="QD58" s="177"/>
      <c r="QE58" s="177"/>
      <c r="QF58" s="177"/>
      <c r="QG58" s="177"/>
      <c r="QH58" s="177"/>
      <c r="QI58" s="177"/>
      <c r="QJ58" s="177"/>
      <c r="QK58" s="177"/>
      <c r="QL58" s="177"/>
      <c r="QM58" s="177"/>
      <c r="QN58" s="177"/>
      <c r="QO58" s="177"/>
      <c r="QP58" s="177"/>
      <c r="QQ58" s="177"/>
      <c r="QR58" s="177"/>
      <c r="QS58" s="177"/>
      <c r="QT58" s="177"/>
      <c r="QU58" s="177"/>
      <c r="QV58" s="177"/>
      <c r="QW58" s="177"/>
      <c r="QX58" s="177"/>
      <c r="QY58" s="177"/>
      <c r="QZ58" s="177"/>
      <c r="RA58" s="177"/>
      <c r="RB58" s="177"/>
      <c r="RC58" s="177"/>
      <c r="RD58" s="177"/>
      <c r="RE58" s="177"/>
      <c r="RF58" s="177"/>
      <c r="RG58" s="177"/>
      <c r="RH58" s="177"/>
      <c r="RI58" s="177"/>
      <c r="RJ58" s="177"/>
      <c r="RK58" s="177"/>
      <c r="RL58" s="177"/>
      <c r="RM58" s="177"/>
      <c r="RN58" s="177"/>
      <c r="RO58" s="177"/>
      <c r="RP58" s="177"/>
      <c r="RQ58" s="177"/>
      <c r="RR58" s="177"/>
      <c r="RS58" s="177"/>
      <c r="RT58" s="177"/>
      <c r="RU58" s="177"/>
      <c r="RV58" s="177"/>
      <c r="RW58" s="177"/>
      <c r="RX58" s="177"/>
      <c r="RY58" s="177"/>
      <c r="RZ58" s="177"/>
      <c r="SA58" s="177"/>
      <c r="SB58" s="177"/>
      <c r="SC58" s="177"/>
      <c r="SD58" s="177"/>
      <c r="SE58" s="177"/>
      <c r="SF58" s="177"/>
      <c r="SG58" s="177"/>
      <c r="SH58" s="177"/>
      <c r="SI58" s="177"/>
      <c r="SJ58" s="177"/>
      <c r="SK58" s="177"/>
      <c r="SL58" s="177"/>
      <c r="SM58" s="177"/>
      <c r="SN58" s="177"/>
      <c r="SO58" s="177"/>
      <c r="SP58" s="177"/>
      <c r="SQ58" s="177"/>
      <c r="SR58" s="177"/>
      <c r="SS58" s="177"/>
      <c r="ST58" s="177"/>
      <c r="SU58" s="177"/>
      <c r="SV58" s="177"/>
      <c r="SW58" s="177"/>
      <c r="SX58" s="177"/>
      <c r="SY58" s="177"/>
      <c r="SZ58" s="177"/>
      <c r="TA58" s="177"/>
      <c r="TB58" s="177"/>
      <c r="TC58" s="177"/>
      <c r="TD58" s="177"/>
      <c r="TE58" s="177"/>
      <c r="TF58" s="177"/>
      <c r="TG58" s="177"/>
      <c r="TH58" s="177"/>
      <c r="TI58" s="177"/>
      <c r="TJ58" s="177"/>
      <c r="TK58" s="177"/>
      <c r="TL58" s="177"/>
      <c r="TM58" s="177"/>
      <c r="TN58" s="177"/>
      <c r="TO58" s="177"/>
      <c r="TP58" s="177"/>
      <c r="TQ58" s="177"/>
      <c r="TR58" s="177"/>
      <c r="TS58" s="177"/>
      <c r="TT58" s="177"/>
      <c r="TU58" s="177"/>
      <c r="TV58" s="177"/>
      <c r="TW58" s="177"/>
      <c r="TX58" s="177"/>
      <c r="TY58" s="177"/>
      <c r="TZ58" s="177"/>
      <c r="UA58" s="177"/>
      <c r="UB58" s="177"/>
      <c r="UC58" s="177"/>
      <c r="UD58" s="177"/>
      <c r="UE58" s="177"/>
      <c r="UF58" s="177"/>
      <c r="UG58" s="177"/>
      <c r="UH58" s="177"/>
      <c r="UI58" s="177"/>
      <c r="UJ58" s="177"/>
      <c r="UK58" s="177"/>
      <c r="UL58" s="177"/>
      <c r="UM58" s="177"/>
      <c r="UN58" s="177"/>
      <c r="UO58" s="177"/>
      <c r="UP58" s="177"/>
      <c r="UQ58" s="177"/>
      <c r="UR58" s="177"/>
      <c r="US58" s="177"/>
      <c r="UT58" s="177"/>
      <c r="UU58" s="177"/>
      <c r="UV58" s="177"/>
      <c r="UW58" s="177"/>
      <c r="UX58" s="177"/>
      <c r="UY58" s="177"/>
      <c r="UZ58" s="177"/>
      <c r="VA58" s="177"/>
      <c r="VB58" s="177"/>
      <c r="VC58" s="177"/>
      <c r="VD58" s="177"/>
      <c r="VE58" s="177"/>
      <c r="VF58" s="177"/>
      <c r="VG58" s="177"/>
      <c r="VH58" s="177"/>
      <c r="VI58" s="177"/>
      <c r="VJ58" s="177"/>
      <c r="VK58" s="177"/>
      <c r="VL58" s="177"/>
      <c r="VM58" s="177"/>
      <c r="VN58" s="177"/>
      <c r="VO58" s="177"/>
      <c r="VP58" s="177"/>
      <c r="VQ58" s="177"/>
      <c r="VR58" s="177"/>
      <c r="VS58" s="177"/>
      <c r="VT58" s="177"/>
      <c r="VU58" s="177"/>
      <c r="VV58" s="177"/>
      <c r="VW58" s="177"/>
      <c r="VX58" s="177"/>
      <c r="VY58" s="177"/>
      <c r="VZ58" s="177"/>
      <c r="WA58" s="177"/>
      <c r="WB58" s="177"/>
      <c r="WC58" s="177"/>
      <c r="WD58" s="177"/>
      <c r="WE58" s="177"/>
      <c r="WF58" s="177"/>
      <c r="WG58" s="177"/>
      <c r="WH58" s="177"/>
      <c r="WI58" s="177"/>
      <c r="WJ58" s="177"/>
      <c r="WK58" s="177"/>
      <c r="WL58" s="177"/>
      <c r="WM58" s="177"/>
      <c r="WN58" s="177"/>
      <c r="WO58" s="177"/>
      <c r="WP58" s="177"/>
      <c r="WQ58" s="177"/>
      <c r="WR58" s="177"/>
      <c r="WS58" s="177"/>
      <c r="WT58" s="177"/>
      <c r="WU58" s="177"/>
      <c r="WV58" s="177"/>
      <c r="WW58" s="177"/>
      <c r="WX58" s="177"/>
      <c r="WY58" s="177"/>
      <c r="WZ58" s="177"/>
      <c r="XA58" s="177"/>
      <c r="XB58" s="177"/>
      <c r="XC58" s="177"/>
      <c r="XD58" s="177"/>
      <c r="XE58" s="177"/>
      <c r="XF58" s="177"/>
      <c r="XG58" s="177"/>
      <c r="XH58" s="177"/>
      <c r="XI58" s="177"/>
      <c r="XJ58" s="177"/>
      <c r="XK58" s="177"/>
      <c r="XL58" s="177"/>
      <c r="XM58" s="177"/>
      <c r="XN58" s="177"/>
      <c r="XO58" s="177"/>
      <c r="XP58" s="177"/>
      <c r="XQ58" s="177"/>
      <c r="XR58" s="177"/>
      <c r="XS58" s="177"/>
      <c r="XT58" s="177"/>
      <c r="XU58" s="177"/>
      <c r="XV58" s="177"/>
      <c r="XW58" s="177"/>
      <c r="XX58" s="177"/>
      <c r="XY58" s="177"/>
      <c r="XZ58" s="177"/>
      <c r="YA58" s="177"/>
      <c r="YB58" s="177"/>
      <c r="YC58" s="177"/>
      <c r="YD58" s="177"/>
      <c r="YE58" s="177"/>
      <c r="YF58" s="177"/>
      <c r="YG58" s="177"/>
      <c r="YH58" s="177"/>
      <c r="YI58" s="177"/>
      <c r="YJ58" s="177"/>
      <c r="YK58" s="177"/>
      <c r="YL58" s="177"/>
      <c r="YM58" s="177"/>
      <c r="YN58" s="177"/>
      <c r="YO58" s="177"/>
      <c r="YP58" s="177"/>
      <c r="YQ58" s="177"/>
      <c r="YR58" s="177"/>
      <c r="YS58" s="177"/>
      <c r="YT58" s="177"/>
      <c r="YU58" s="177"/>
      <c r="YV58" s="177"/>
      <c r="YW58" s="177"/>
      <c r="YX58" s="177"/>
      <c r="YY58" s="177"/>
      <c r="YZ58" s="177"/>
      <c r="ZA58" s="177"/>
      <c r="ZB58" s="177"/>
      <c r="ZC58" s="177"/>
      <c r="ZD58" s="177"/>
      <c r="ZE58" s="177"/>
      <c r="ZF58" s="177"/>
      <c r="ZG58" s="177"/>
      <c r="ZH58" s="177"/>
      <c r="ZI58" s="177"/>
      <c r="ZJ58" s="177"/>
      <c r="ZK58" s="177"/>
      <c r="ZL58" s="177"/>
      <c r="ZM58" s="177"/>
      <c r="ZN58" s="177"/>
      <c r="ZO58" s="177"/>
      <c r="ZP58" s="177"/>
      <c r="ZQ58" s="177"/>
      <c r="ZR58" s="177"/>
      <c r="ZS58" s="177"/>
      <c r="ZT58" s="177"/>
      <c r="ZU58" s="177"/>
      <c r="ZV58" s="177"/>
      <c r="ZW58" s="177"/>
      <c r="ZX58" s="177"/>
      <c r="ZY58" s="177"/>
      <c r="ZZ58" s="177"/>
      <c r="AAA58" s="177"/>
      <c r="AAB58" s="177"/>
      <c r="AAC58" s="177"/>
      <c r="AAD58" s="177"/>
      <c r="AAE58" s="177"/>
      <c r="AAF58" s="177"/>
      <c r="AAG58" s="177"/>
      <c r="AAH58" s="177"/>
      <c r="AAI58" s="177"/>
      <c r="AAJ58" s="177"/>
      <c r="AAK58" s="177"/>
      <c r="AAL58" s="177"/>
      <c r="AAM58" s="177"/>
      <c r="AAN58" s="177"/>
      <c r="AAO58" s="177"/>
      <c r="AAP58" s="177"/>
      <c r="AAQ58" s="177"/>
      <c r="AAR58" s="177"/>
      <c r="AAS58" s="177"/>
      <c r="AAT58" s="177"/>
      <c r="AAU58" s="177"/>
      <c r="AAV58" s="177"/>
      <c r="AAW58" s="177"/>
      <c r="AAX58" s="177"/>
      <c r="AAY58" s="177"/>
      <c r="AAZ58" s="177"/>
      <c r="ABA58" s="177"/>
      <c r="ABB58" s="177"/>
      <c r="ABC58" s="177"/>
      <c r="ABD58" s="177"/>
      <c r="ABE58" s="177"/>
      <c r="ABF58" s="177"/>
      <c r="ABG58" s="177"/>
      <c r="ABH58" s="177"/>
      <c r="ABI58" s="177"/>
      <c r="ABJ58" s="177"/>
      <c r="ABK58" s="177"/>
      <c r="ABL58" s="177"/>
      <c r="ABM58" s="177"/>
      <c r="ABN58" s="177"/>
      <c r="ABO58" s="177"/>
      <c r="ABP58" s="177"/>
      <c r="ABQ58" s="177"/>
      <c r="ABR58" s="177"/>
      <c r="ABS58" s="177"/>
      <c r="ABT58" s="177"/>
      <c r="ABU58" s="177"/>
      <c r="ABV58" s="177"/>
      <c r="ABW58" s="177"/>
      <c r="ABX58" s="177"/>
      <c r="ABY58" s="177"/>
      <c r="ABZ58" s="177"/>
      <c r="ACA58" s="177"/>
      <c r="ACB58" s="177"/>
      <c r="ACC58" s="177"/>
      <c r="ACD58" s="177"/>
      <c r="ACE58" s="177"/>
      <c r="ACF58" s="177"/>
      <c r="ACG58" s="177"/>
      <c r="ACH58" s="177"/>
      <c r="ACI58" s="177"/>
      <c r="ACJ58" s="177"/>
      <c r="ACK58" s="177"/>
      <c r="ACL58" s="177"/>
      <c r="ACM58" s="177"/>
      <c r="ACN58" s="177"/>
      <c r="ACO58" s="177"/>
      <c r="ACP58" s="177"/>
      <c r="ACQ58" s="177"/>
      <c r="ACR58" s="177"/>
      <c r="ACS58" s="177"/>
      <c r="ACT58" s="177"/>
      <c r="ACU58" s="177"/>
      <c r="ACV58" s="177"/>
      <c r="ACW58" s="177"/>
      <c r="ACX58" s="177"/>
      <c r="ACY58" s="177"/>
      <c r="ACZ58" s="177"/>
      <c r="ADA58" s="177"/>
      <c r="ADB58" s="177"/>
      <c r="ADC58" s="177"/>
      <c r="ADD58" s="177"/>
      <c r="ADE58" s="177"/>
      <c r="ADF58" s="177"/>
      <c r="ADG58" s="177"/>
      <c r="ADH58" s="177"/>
      <c r="ADI58" s="177"/>
      <c r="ADJ58" s="177"/>
      <c r="ADK58" s="177"/>
      <c r="ADL58" s="177"/>
      <c r="ADM58" s="177"/>
      <c r="ADN58" s="177"/>
      <c r="ADO58" s="177"/>
      <c r="ADP58" s="177"/>
      <c r="ADQ58" s="177"/>
      <c r="ADR58" s="177"/>
      <c r="ADS58" s="177"/>
      <c r="ADT58" s="177"/>
      <c r="ADU58" s="177"/>
      <c r="ADV58" s="177"/>
      <c r="ADW58" s="177"/>
      <c r="ADX58" s="177"/>
      <c r="ADY58" s="177"/>
      <c r="ADZ58" s="177"/>
      <c r="AEA58" s="177"/>
      <c r="AEB58" s="177"/>
      <c r="AEC58" s="177"/>
      <c r="AED58" s="177"/>
      <c r="AEE58" s="177"/>
      <c r="AEF58" s="177"/>
      <c r="AEG58" s="177"/>
      <c r="AEH58" s="177"/>
      <c r="AEI58" s="177"/>
      <c r="AEJ58" s="177"/>
      <c r="AEK58" s="177"/>
      <c r="AEL58" s="177"/>
      <c r="AEM58" s="177"/>
      <c r="AEN58" s="177"/>
      <c r="AEO58" s="177"/>
      <c r="AEP58" s="177"/>
      <c r="AEQ58" s="177"/>
      <c r="AER58" s="177"/>
      <c r="AES58" s="177"/>
      <c r="AET58" s="177"/>
      <c r="AEU58" s="177"/>
      <c r="AEV58" s="177"/>
      <c r="AEW58" s="177"/>
      <c r="AEX58" s="177"/>
      <c r="AEY58" s="177"/>
      <c r="AEZ58" s="177"/>
      <c r="AFA58" s="177"/>
      <c r="AFB58" s="177"/>
      <c r="AFC58" s="177"/>
      <c r="AFD58" s="177"/>
      <c r="AFE58" s="177"/>
      <c r="AFF58" s="177"/>
      <c r="AFG58" s="177"/>
      <c r="AFH58" s="177"/>
      <c r="AFI58" s="177"/>
      <c r="AFJ58" s="177"/>
      <c r="AFK58" s="177"/>
      <c r="AFL58" s="177"/>
      <c r="AFM58" s="177"/>
      <c r="AFN58" s="177"/>
      <c r="AFO58" s="177"/>
      <c r="AFP58" s="177"/>
      <c r="AFQ58" s="177"/>
      <c r="AFR58" s="177"/>
      <c r="AFS58" s="177"/>
      <c r="AFT58" s="177"/>
      <c r="AFU58" s="177"/>
      <c r="AFV58" s="177"/>
      <c r="AFW58" s="177"/>
      <c r="AFX58" s="177"/>
      <c r="AFY58" s="177"/>
      <c r="AFZ58" s="177"/>
      <c r="AGA58" s="177"/>
      <c r="AGB58" s="177"/>
      <c r="AGC58" s="177"/>
      <c r="AGD58" s="177"/>
      <c r="AGE58" s="177"/>
      <c r="AGF58" s="177"/>
      <c r="AGG58" s="177"/>
      <c r="AGH58" s="177"/>
      <c r="AGI58" s="177"/>
      <c r="AGJ58" s="177"/>
      <c r="AGK58" s="177"/>
      <c r="AGL58" s="177"/>
      <c r="AGM58" s="177"/>
      <c r="AGN58" s="177"/>
      <c r="AGO58" s="177"/>
      <c r="AGP58" s="177"/>
      <c r="AGQ58" s="177"/>
      <c r="AGR58" s="177"/>
      <c r="AGS58" s="177"/>
      <c r="AGT58" s="177"/>
      <c r="AGU58" s="177"/>
      <c r="AGV58" s="177"/>
      <c r="AGW58" s="177"/>
      <c r="AGX58" s="177"/>
      <c r="AGY58" s="177"/>
      <c r="AGZ58" s="177"/>
      <c r="AHA58" s="177"/>
      <c r="AHB58" s="177"/>
      <c r="AHC58" s="177"/>
      <c r="AHD58" s="177"/>
      <c r="AHE58" s="177"/>
      <c r="AHF58" s="177"/>
      <c r="AHG58" s="177"/>
      <c r="AHH58" s="177"/>
      <c r="AHI58" s="177"/>
      <c r="AHJ58" s="177"/>
      <c r="AHK58" s="177"/>
      <c r="AHL58" s="177"/>
      <c r="AHM58" s="177"/>
      <c r="AHN58" s="177"/>
      <c r="AHO58" s="177"/>
      <c r="AHP58" s="177"/>
      <c r="AHQ58" s="177"/>
      <c r="AHR58" s="177"/>
      <c r="AHS58" s="177"/>
      <c r="AHT58" s="177"/>
      <c r="AHU58" s="177"/>
      <c r="AHV58" s="177"/>
      <c r="AHW58" s="177"/>
      <c r="AHX58" s="177"/>
      <c r="AHY58" s="177"/>
      <c r="AHZ58" s="177"/>
      <c r="AIA58" s="177"/>
      <c r="AIB58" s="177"/>
      <c r="AIC58" s="177"/>
      <c r="AID58" s="177"/>
      <c r="AIE58" s="177"/>
      <c r="AIF58" s="177"/>
      <c r="AIG58" s="177"/>
      <c r="AIH58" s="177"/>
      <c r="AII58" s="177"/>
      <c r="AIJ58" s="177"/>
      <c r="AIK58" s="177"/>
      <c r="AIL58" s="177"/>
      <c r="AIM58" s="177"/>
      <c r="AIN58" s="177"/>
      <c r="AIO58" s="177"/>
      <c r="AIP58" s="177"/>
      <c r="AIQ58" s="177"/>
      <c r="AIR58" s="177"/>
      <c r="AIS58" s="177"/>
      <c r="AIT58" s="177"/>
      <c r="AIU58" s="177"/>
      <c r="AIV58" s="177"/>
      <c r="AIW58" s="177"/>
      <c r="AIX58" s="177"/>
      <c r="AIY58" s="177"/>
      <c r="AIZ58" s="177"/>
      <c r="AJA58" s="177"/>
      <c r="AJB58" s="177"/>
      <c r="AJC58" s="177"/>
      <c r="AJD58" s="177"/>
      <c r="AJE58" s="177"/>
      <c r="AJF58" s="177"/>
      <c r="AJG58" s="177"/>
      <c r="AJH58" s="177"/>
      <c r="AJI58" s="177"/>
      <c r="AJJ58" s="177"/>
      <c r="AJK58" s="177"/>
      <c r="AJL58" s="177"/>
      <c r="AJM58" s="177"/>
      <c r="AJN58" s="177"/>
      <c r="AJO58" s="177"/>
      <c r="AJP58" s="177"/>
      <c r="AJQ58" s="177"/>
      <c r="AJR58" s="177"/>
      <c r="AJS58" s="177"/>
      <c r="AJT58" s="177"/>
      <c r="AJU58" s="177"/>
      <c r="AJV58" s="177"/>
      <c r="AJW58" s="177"/>
      <c r="AJX58" s="177"/>
      <c r="AJY58" s="177"/>
      <c r="AJZ58" s="177"/>
      <c r="AKA58" s="177"/>
      <c r="AKB58" s="177"/>
      <c r="AKC58" s="177"/>
      <c r="AKD58" s="177"/>
      <c r="AKE58" s="177"/>
      <c r="AKF58" s="177"/>
      <c r="AKG58" s="177"/>
      <c r="AKH58" s="177"/>
      <c r="AKI58" s="177"/>
      <c r="AKJ58" s="177"/>
      <c r="AKK58" s="177"/>
      <c r="AKL58" s="177"/>
      <c r="AKM58" s="177"/>
      <c r="AKN58" s="177"/>
      <c r="AKO58" s="177"/>
      <c r="AKP58" s="177"/>
      <c r="AKQ58" s="177"/>
      <c r="AKR58" s="177"/>
      <c r="AKS58" s="177"/>
      <c r="AKT58" s="177"/>
      <c r="AKU58" s="177"/>
      <c r="AKV58" s="177"/>
      <c r="AKW58" s="177"/>
      <c r="AKX58" s="177"/>
      <c r="AKY58" s="177"/>
      <c r="AKZ58" s="177"/>
      <c r="ALA58" s="177"/>
      <c r="ALB58" s="177"/>
      <c r="ALC58" s="177"/>
      <c r="ALD58" s="177"/>
      <c r="ALE58" s="177"/>
      <c r="ALF58" s="177"/>
      <c r="ALG58" s="177"/>
      <c r="ALH58" s="177"/>
      <c r="ALI58" s="177"/>
      <c r="ALJ58" s="177"/>
      <c r="ALK58" s="177"/>
      <c r="ALL58" s="177"/>
      <c r="ALM58" s="177"/>
      <c r="ALN58" s="177"/>
      <c r="ALO58" s="177"/>
      <c r="ALP58" s="177"/>
      <c r="ALQ58" s="177"/>
      <c r="ALR58" s="177"/>
      <c r="ALS58" s="177"/>
      <c r="ALT58" s="177"/>
      <c r="ALU58" s="177"/>
      <c r="ALV58" s="177"/>
      <c r="ALW58" s="177"/>
      <c r="ALX58" s="177"/>
      <c r="ALY58" s="177"/>
      <c r="ALZ58" s="177"/>
      <c r="AMA58" s="177"/>
      <c r="AMB58" s="177"/>
      <c r="AMC58" s="177"/>
      <c r="AMD58" s="177"/>
      <c r="AME58" s="177"/>
      <c r="AMF58" s="177"/>
      <c r="AMG58" s="177"/>
      <c r="AMH58" s="177"/>
      <c r="AMI58" s="177"/>
      <c r="AMJ58" s="177"/>
      <c r="AMK58" s="177"/>
    </row>
    <row r="59" spans="1:1025" s="182" customFormat="1" x14ac:dyDescent="0.2">
      <c r="A59" s="177"/>
      <c r="B59" s="195"/>
      <c r="C59" s="180"/>
      <c r="D59" s="183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  <c r="BJ59" s="177"/>
      <c r="BK59" s="177"/>
      <c r="BL59" s="177"/>
      <c r="BM59" s="177"/>
      <c r="BN59" s="177"/>
      <c r="BO59" s="177"/>
      <c r="BP59" s="177"/>
      <c r="BQ59" s="177"/>
      <c r="BR59" s="177"/>
      <c r="BS59" s="177"/>
      <c r="BT59" s="177"/>
      <c r="BU59" s="177"/>
      <c r="BV59" s="177"/>
      <c r="BW59" s="177"/>
      <c r="BX59" s="177"/>
      <c r="BY59" s="177"/>
      <c r="BZ59" s="177"/>
      <c r="CA59" s="177"/>
      <c r="CB59" s="177"/>
      <c r="CC59" s="177"/>
      <c r="CD59" s="177"/>
      <c r="CE59" s="177"/>
      <c r="CF59" s="177"/>
      <c r="CG59" s="177"/>
      <c r="CH59" s="177"/>
      <c r="CI59" s="177"/>
      <c r="CJ59" s="177"/>
      <c r="CK59" s="177"/>
      <c r="CL59" s="177"/>
      <c r="CM59" s="177"/>
      <c r="CN59" s="177"/>
      <c r="CO59" s="177"/>
      <c r="CP59" s="177"/>
      <c r="CQ59" s="177"/>
      <c r="CR59" s="177"/>
      <c r="CS59" s="177"/>
      <c r="CT59" s="177"/>
      <c r="CU59" s="177"/>
      <c r="CV59" s="177"/>
      <c r="CW59" s="177"/>
      <c r="CX59" s="177"/>
      <c r="CY59" s="177"/>
      <c r="CZ59" s="177"/>
      <c r="DA59" s="177"/>
      <c r="DB59" s="177"/>
      <c r="DC59" s="177"/>
      <c r="DD59" s="177"/>
      <c r="DE59" s="177"/>
      <c r="DF59" s="177"/>
      <c r="DG59" s="177"/>
      <c r="DH59" s="177"/>
      <c r="DI59" s="177"/>
      <c r="DJ59" s="177"/>
      <c r="DK59" s="177"/>
      <c r="DL59" s="177"/>
      <c r="DM59" s="177"/>
      <c r="DN59" s="177"/>
      <c r="DO59" s="177"/>
      <c r="DP59" s="177"/>
      <c r="DQ59" s="177"/>
      <c r="DR59" s="177"/>
      <c r="DS59" s="177"/>
      <c r="DT59" s="177"/>
      <c r="DU59" s="177"/>
      <c r="DV59" s="177"/>
      <c r="DW59" s="177"/>
      <c r="DX59" s="177"/>
      <c r="DY59" s="177"/>
      <c r="DZ59" s="177"/>
      <c r="EA59" s="177"/>
      <c r="EB59" s="177"/>
      <c r="EC59" s="177"/>
      <c r="ED59" s="177"/>
      <c r="EE59" s="177"/>
      <c r="EF59" s="177"/>
      <c r="EG59" s="177"/>
      <c r="EH59" s="177"/>
      <c r="EI59" s="177"/>
      <c r="EJ59" s="177"/>
      <c r="EK59" s="177"/>
      <c r="EL59" s="177"/>
      <c r="EM59" s="177"/>
      <c r="EN59" s="177"/>
      <c r="EO59" s="177"/>
      <c r="EP59" s="177"/>
      <c r="EQ59" s="177"/>
      <c r="ER59" s="177"/>
      <c r="ES59" s="177"/>
      <c r="ET59" s="177"/>
      <c r="EU59" s="177"/>
      <c r="EV59" s="177"/>
      <c r="EW59" s="177"/>
      <c r="EX59" s="177"/>
      <c r="EY59" s="177"/>
      <c r="EZ59" s="177"/>
      <c r="FA59" s="177"/>
      <c r="FB59" s="177"/>
      <c r="FC59" s="177"/>
      <c r="FD59" s="177"/>
      <c r="FE59" s="177"/>
      <c r="FF59" s="177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177"/>
      <c r="GN59" s="177"/>
      <c r="GO59" s="177"/>
      <c r="GP59" s="177"/>
      <c r="GQ59" s="177"/>
      <c r="GR59" s="177"/>
      <c r="GS59" s="177"/>
      <c r="GT59" s="177"/>
      <c r="GU59" s="177"/>
      <c r="GV59" s="177"/>
      <c r="GW59" s="177"/>
      <c r="GX59" s="177"/>
      <c r="GY59" s="177"/>
      <c r="GZ59" s="177"/>
      <c r="HA59" s="177"/>
      <c r="HB59" s="177"/>
      <c r="HC59" s="177"/>
      <c r="HD59" s="177"/>
      <c r="HE59" s="177"/>
      <c r="HF59" s="177"/>
      <c r="HG59" s="177"/>
      <c r="HH59" s="177"/>
      <c r="HI59" s="177"/>
      <c r="HJ59" s="177"/>
      <c r="HK59" s="177"/>
      <c r="HL59" s="177"/>
      <c r="HM59" s="177"/>
      <c r="HN59" s="177"/>
      <c r="HO59" s="177"/>
      <c r="HP59" s="177"/>
      <c r="HQ59" s="177"/>
      <c r="HR59" s="177"/>
      <c r="HS59" s="177"/>
      <c r="HT59" s="177"/>
      <c r="HU59" s="177"/>
      <c r="HV59" s="177"/>
      <c r="HW59" s="177"/>
      <c r="HX59" s="177"/>
      <c r="HY59" s="177"/>
      <c r="HZ59" s="177"/>
      <c r="IA59" s="177"/>
      <c r="IB59" s="177"/>
      <c r="IC59" s="177"/>
      <c r="ID59" s="177"/>
      <c r="IE59" s="177"/>
      <c r="IF59" s="177"/>
      <c r="IG59" s="177"/>
      <c r="IH59" s="177"/>
      <c r="II59" s="177"/>
      <c r="IJ59" s="177"/>
      <c r="IK59" s="177"/>
      <c r="IL59" s="177"/>
      <c r="IM59" s="177"/>
      <c r="IN59" s="177"/>
      <c r="IO59" s="177"/>
      <c r="IP59" s="177"/>
      <c r="IQ59" s="177"/>
      <c r="IR59" s="177"/>
      <c r="IS59" s="177"/>
      <c r="IT59" s="177"/>
      <c r="IU59" s="177"/>
      <c r="IV59" s="177"/>
      <c r="IW59" s="177"/>
      <c r="IX59" s="177"/>
      <c r="IY59" s="177"/>
      <c r="IZ59" s="177"/>
      <c r="JA59" s="177"/>
      <c r="JB59" s="177"/>
      <c r="JC59" s="177"/>
      <c r="JD59" s="177"/>
      <c r="JE59" s="177"/>
      <c r="JF59" s="177"/>
      <c r="JG59" s="177"/>
      <c r="JH59" s="177"/>
      <c r="JI59" s="177"/>
      <c r="JJ59" s="177"/>
      <c r="JK59" s="177"/>
      <c r="JL59" s="177"/>
      <c r="JM59" s="177"/>
      <c r="JN59" s="177"/>
      <c r="JO59" s="177"/>
      <c r="JP59" s="177"/>
      <c r="JQ59" s="177"/>
      <c r="JR59" s="177"/>
      <c r="JS59" s="177"/>
      <c r="JT59" s="177"/>
      <c r="JU59" s="177"/>
      <c r="JV59" s="177"/>
      <c r="JW59" s="177"/>
      <c r="JX59" s="177"/>
      <c r="JY59" s="177"/>
      <c r="JZ59" s="177"/>
      <c r="KA59" s="177"/>
      <c r="KB59" s="177"/>
      <c r="KC59" s="177"/>
      <c r="KD59" s="177"/>
      <c r="KE59" s="177"/>
      <c r="KF59" s="177"/>
      <c r="KG59" s="177"/>
      <c r="KH59" s="177"/>
      <c r="KI59" s="177"/>
      <c r="KJ59" s="177"/>
      <c r="KK59" s="177"/>
      <c r="KL59" s="177"/>
      <c r="KM59" s="177"/>
      <c r="KN59" s="177"/>
      <c r="KO59" s="177"/>
      <c r="KP59" s="177"/>
      <c r="KQ59" s="177"/>
      <c r="KR59" s="177"/>
      <c r="KS59" s="177"/>
      <c r="KT59" s="177"/>
      <c r="KU59" s="177"/>
      <c r="KV59" s="177"/>
      <c r="KW59" s="177"/>
      <c r="KX59" s="177"/>
      <c r="KY59" s="177"/>
      <c r="KZ59" s="177"/>
      <c r="LA59" s="177"/>
      <c r="LB59" s="177"/>
      <c r="LC59" s="177"/>
      <c r="LD59" s="177"/>
      <c r="LE59" s="177"/>
      <c r="LF59" s="177"/>
      <c r="LG59" s="177"/>
      <c r="LH59" s="177"/>
      <c r="LI59" s="177"/>
      <c r="LJ59" s="177"/>
      <c r="LK59" s="177"/>
      <c r="LL59" s="177"/>
      <c r="LM59" s="177"/>
      <c r="LN59" s="177"/>
      <c r="LO59" s="177"/>
      <c r="LP59" s="177"/>
      <c r="LQ59" s="177"/>
      <c r="LR59" s="177"/>
      <c r="LS59" s="177"/>
      <c r="LT59" s="177"/>
      <c r="LU59" s="177"/>
      <c r="LV59" s="177"/>
      <c r="LW59" s="177"/>
      <c r="LX59" s="177"/>
      <c r="LY59" s="177"/>
      <c r="LZ59" s="177"/>
      <c r="MA59" s="177"/>
      <c r="MB59" s="177"/>
      <c r="MC59" s="177"/>
      <c r="MD59" s="177"/>
      <c r="ME59" s="177"/>
      <c r="MF59" s="177"/>
      <c r="MG59" s="177"/>
      <c r="MH59" s="177"/>
      <c r="MI59" s="177"/>
      <c r="MJ59" s="177"/>
      <c r="MK59" s="177"/>
      <c r="ML59" s="177"/>
      <c r="MM59" s="177"/>
      <c r="MN59" s="177"/>
      <c r="MO59" s="177"/>
      <c r="MP59" s="177"/>
      <c r="MQ59" s="177"/>
      <c r="MR59" s="177"/>
      <c r="MS59" s="177"/>
      <c r="MT59" s="177"/>
      <c r="MU59" s="177"/>
      <c r="MV59" s="177"/>
      <c r="MW59" s="177"/>
      <c r="MX59" s="177"/>
      <c r="MY59" s="177"/>
      <c r="MZ59" s="177"/>
      <c r="NA59" s="177"/>
      <c r="NB59" s="177"/>
      <c r="NC59" s="177"/>
      <c r="ND59" s="177"/>
      <c r="NE59" s="177"/>
      <c r="NF59" s="177"/>
      <c r="NG59" s="177"/>
      <c r="NH59" s="177"/>
      <c r="NI59" s="177"/>
      <c r="NJ59" s="177"/>
      <c r="NK59" s="177"/>
      <c r="NL59" s="177"/>
      <c r="NM59" s="177"/>
      <c r="NN59" s="177"/>
      <c r="NO59" s="177"/>
      <c r="NP59" s="177"/>
      <c r="NQ59" s="177"/>
      <c r="NR59" s="177"/>
      <c r="NS59" s="177"/>
      <c r="NT59" s="177"/>
      <c r="NU59" s="177"/>
      <c r="NV59" s="177"/>
      <c r="NW59" s="177"/>
      <c r="NX59" s="177"/>
      <c r="NY59" s="177"/>
      <c r="NZ59" s="177"/>
      <c r="OA59" s="177"/>
      <c r="OB59" s="177"/>
      <c r="OC59" s="177"/>
      <c r="OD59" s="177"/>
      <c r="OE59" s="177"/>
      <c r="OF59" s="177"/>
      <c r="OG59" s="177"/>
      <c r="OH59" s="177"/>
      <c r="OI59" s="177"/>
      <c r="OJ59" s="177"/>
      <c r="OK59" s="177"/>
      <c r="OL59" s="177"/>
      <c r="OM59" s="177"/>
      <c r="ON59" s="177"/>
      <c r="OO59" s="177"/>
      <c r="OP59" s="177"/>
      <c r="OQ59" s="177"/>
      <c r="OR59" s="177"/>
      <c r="OS59" s="177"/>
      <c r="OT59" s="177"/>
      <c r="OU59" s="177"/>
      <c r="OV59" s="177"/>
      <c r="OW59" s="177"/>
      <c r="OX59" s="177"/>
      <c r="OY59" s="177"/>
      <c r="OZ59" s="177"/>
      <c r="PA59" s="177"/>
      <c r="PB59" s="177"/>
      <c r="PC59" s="177"/>
      <c r="PD59" s="177"/>
      <c r="PE59" s="177"/>
      <c r="PF59" s="177"/>
      <c r="PG59" s="177"/>
      <c r="PH59" s="177"/>
      <c r="PI59" s="177"/>
      <c r="PJ59" s="177"/>
      <c r="PK59" s="177"/>
      <c r="PL59" s="177"/>
      <c r="PM59" s="177"/>
      <c r="PN59" s="177"/>
      <c r="PO59" s="177"/>
      <c r="PP59" s="177"/>
      <c r="PQ59" s="177"/>
      <c r="PR59" s="177"/>
      <c r="PS59" s="177"/>
      <c r="PT59" s="177"/>
      <c r="PU59" s="177"/>
      <c r="PV59" s="177"/>
      <c r="PW59" s="177"/>
      <c r="PX59" s="177"/>
      <c r="PY59" s="177"/>
      <c r="PZ59" s="177"/>
      <c r="QA59" s="177"/>
      <c r="QB59" s="177"/>
      <c r="QC59" s="177"/>
      <c r="QD59" s="177"/>
      <c r="QE59" s="177"/>
      <c r="QF59" s="177"/>
      <c r="QG59" s="177"/>
      <c r="QH59" s="177"/>
      <c r="QI59" s="177"/>
      <c r="QJ59" s="177"/>
      <c r="QK59" s="177"/>
      <c r="QL59" s="177"/>
      <c r="QM59" s="177"/>
      <c r="QN59" s="177"/>
      <c r="QO59" s="177"/>
      <c r="QP59" s="177"/>
      <c r="QQ59" s="177"/>
      <c r="QR59" s="177"/>
      <c r="QS59" s="177"/>
      <c r="QT59" s="177"/>
      <c r="QU59" s="177"/>
      <c r="QV59" s="177"/>
      <c r="QW59" s="177"/>
      <c r="QX59" s="177"/>
      <c r="QY59" s="177"/>
      <c r="QZ59" s="177"/>
      <c r="RA59" s="177"/>
      <c r="RB59" s="177"/>
      <c r="RC59" s="177"/>
      <c r="RD59" s="177"/>
      <c r="RE59" s="177"/>
      <c r="RF59" s="177"/>
      <c r="RG59" s="177"/>
      <c r="RH59" s="177"/>
      <c r="RI59" s="177"/>
      <c r="RJ59" s="177"/>
      <c r="RK59" s="177"/>
      <c r="RL59" s="177"/>
      <c r="RM59" s="177"/>
      <c r="RN59" s="177"/>
      <c r="RO59" s="177"/>
      <c r="RP59" s="177"/>
      <c r="RQ59" s="177"/>
      <c r="RR59" s="177"/>
      <c r="RS59" s="177"/>
      <c r="RT59" s="177"/>
      <c r="RU59" s="177"/>
      <c r="RV59" s="177"/>
      <c r="RW59" s="177"/>
      <c r="RX59" s="177"/>
      <c r="RY59" s="177"/>
      <c r="RZ59" s="177"/>
      <c r="SA59" s="177"/>
      <c r="SB59" s="177"/>
      <c r="SC59" s="177"/>
      <c r="SD59" s="177"/>
      <c r="SE59" s="177"/>
      <c r="SF59" s="177"/>
      <c r="SG59" s="177"/>
      <c r="SH59" s="177"/>
      <c r="SI59" s="177"/>
      <c r="SJ59" s="177"/>
      <c r="SK59" s="177"/>
      <c r="SL59" s="177"/>
      <c r="SM59" s="177"/>
      <c r="SN59" s="177"/>
      <c r="SO59" s="177"/>
      <c r="SP59" s="177"/>
      <c r="SQ59" s="177"/>
      <c r="SR59" s="177"/>
      <c r="SS59" s="177"/>
      <c r="ST59" s="177"/>
      <c r="SU59" s="177"/>
      <c r="SV59" s="177"/>
      <c r="SW59" s="177"/>
      <c r="SX59" s="177"/>
      <c r="SY59" s="177"/>
      <c r="SZ59" s="177"/>
      <c r="TA59" s="177"/>
      <c r="TB59" s="177"/>
      <c r="TC59" s="177"/>
      <c r="TD59" s="177"/>
      <c r="TE59" s="177"/>
      <c r="TF59" s="177"/>
      <c r="TG59" s="177"/>
      <c r="TH59" s="177"/>
      <c r="TI59" s="177"/>
      <c r="TJ59" s="177"/>
      <c r="TK59" s="177"/>
      <c r="TL59" s="177"/>
      <c r="TM59" s="177"/>
      <c r="TN59" s="177"/>
      <c r="TO59" s="177"/>
      <c r="TP59" s="177"/>
      <c r="TQ59" s="177"/>
      <c r="TR59" s="177"/>
      <c r="TS59" s="177"/>
      <c r="TT59" s="177"/>
      <c r="TU59" s="177"/>
      <c r="TV59" s="177"/>
      <c r="TW59" s="177"/>
      <c r="TX59" s="177"/>
      <c r="TY59" s="177"/>
      <c r="TZ59" s="177"/>
      <c r="UA59" s="177"/>
      <c r="UB59" s="177"/>
      <c r="UC59" s="177"/>
      <c r="UD59" s="177"/>
      <c r="UE59" s="177"/>
      <c r="UF59" s="177"/>
      <c r="UG59" s="177"/>
      <c r="UH59" s="177"/>
      <c r="UI59" s="177"/>
      <c r="UJ59" s="177"/>
      <c r="UK59" s="177"/>
      <c r="UL59" s="177"/>
      <c r="UM59" s="177"/>
      <c r="UN59" s="177"/>
      <c r="UO59" s="177"/>
      <c r="UP59" s="177"/>
      <c r="UQ59" s="177"/>
      <c r="UR59" s="177"/>
      <c r="US59" s="177"/>
      <c r="UT59" s="177"/>
      <c r="UU59" s="177"/>
      <c r="UV59" s="177"/>
      <c r="UW59" s="177"/>
      <c r="UX59" s="177"/>
      <c r="UY59" s="177"/>
      <c r="UZ59" s="177"/>
      <c r="VA59" s="177"/>
      <c r="VB59" s="177"/>
      <c r="VC59" s="177"/>
      <c r="VD59" s="177"/>
      <c r="VE59" s="177"/>
      <c r="VF59" s="177"/>
      <c r="VG59" s="177"/>
      <c r="VH59" s="177"/>
      <c r="VI59" s="177"/>
      <c r="VJ59" s="177"/>
      <c r="VK59" s="177"/>
      <c r="VL59" s="177"/>
      <c r="VM59" s="177"/>
      <c r="VN59" s="177"/>
      <c r="VO59" s="177"/>
      <c r="VP59" s="177"/>
      <c r="VQ59" s="177"/>
      <c r="VR59" s="177"/>
      <c r="VS59" s="177"/>
      <c r="VT59" s="177"/>
      <c r="VU59" s="177"/>
      <c r="VV59" s="177"/>
      <c r="VW59" s="177"/>
      <c r="VX59" s="177"/>
      <c r="VY59" s="177"/>
      <c r="VZ59" s="177"/>
      <c r="WA59" s="177"/>
      <c r="WB59" s="177"/>
      <c r="WC59" s="177"/>
      <c r="WD59" s="177"/>
      <c r="WE59" s="177"/>
      <c r="WF59" s="177"/>
      <c r="WG59" s="177"/>
      <c r="WH59" s="177"/>
      <c r="WI59" s="177"/>
      <c r="WJ59" s="177"/>
      <c r="WK59" s="177"/>
      <c r="WL59" s="177"/>
      <c r="WM59" s="177"/>
      <c r="WN59" s="177"/>
      <c r="WO59" s="177"/>
      <c r="WP59" s="177"/>
      <c r="WQ59" s="177"/>
      <c r="WR59" s="177"/>
      <c r="WS59" s="177"/>
      <c r="WT59" s="177"/>
      <c r="WU59" s="177"/>
      <c r="WV59" s="177"/>
      <c r="WW59" s="177"/>
      <c r="WX59" s="177"/>
      <c r="WY59" s="177"/>
      <c r="WZ59" s="177"/>
      <c r="XA59" s="177"/>
      <c r="XB59" s="177"/>
      <c r="XC59" s="177"/>
      <c r="XD59" s="177"/>
      <c r="XE59" s="177"/>
      <c r="XF59" s="177"/>
      <c r="XG59" s="177"/>
      <c r="XH59" s="177"/>
      <c r="XI59" s="177"/>
      <c r="XJ59" s="177"/>
      <c r="XK59" s="177"/>
      <c r="XL59" s="177"/>
      <c r="XM59" s="177"/>
      <c r="XN59" s="177"/>
      <c r="XO59" s="177"/>
      <c r="XP59" s="177"/>
      <c r="XQ59" s="177"/>
      <c r="XR59" s="177"/>
      <c r="XS59" s="177"/>
      <c r="XT59" s="177"/>
      <c r="XU59" s="177"/>
      <c r="XV59" s="177"/>
      <c r="XW59" s="177"/>
      <c r="XX59" s="177"/>
      <c r="XY59" s="177"/>
      <c r="XZ59" s="177"/>
      <c r="YA59" s="177"/>
      <c r="YB59" s="177"/>
      <c r="YC59" s="177"/>
      <c r="YD59" s="177"/>
      <c r="YE59" s="177"/>
      <c r="YF59" s="177"/>
      <c r="YG59" s="177"/>
      <c r="YH59" s="177"/>
      <c r="YI59" s="177"/>
      <c r="YJ59" s="177"/>
      <c r="YK59" s="177"/>
      <c r="YL59" s="177"/>
      <c r="YM59" s="177"/>
      <c r="YN59" s="177"/>
      <c r="YO59" s="177"/>
      <c r="YP59" s="177"/>
      <c r="YQ59" s="177"/>
      <c r="YR59" s="177"/>
      <c r="YS59" s="177"/>
      <c r="YT59" s="177"/>
      <c r="YU59" s="177"/>
      <c r="YV59" s="177"/>
      <c r="YW59" s="177"/>
      <c r="YX59" s="177"/>
      <c r="YY59" s="177"/>
      <c r="YZ59" s="177"/>
      <c r="ZA59" s="177"/>
      <c r="ZB59" s="177"/>
      <c r="ZC59" s="177"/>
      <c r="ZD59" s="177"/>
      <c r="ZE59" s="177"/>
      <c r="ZF59" s="177"/>
      <c r="ZG59" s="177"/>
      <c r="ZH59" s="177"/>
      <c r="ZI59" s="177"/>
      <c r="ZJ59" s="177"/>
      <c r="ZK59" s="177"/>
      <c r="ZL59" s="177"/>
      <c r="ZM59" s="177"/>
      <c r="ZN59" s="177"/>
      <c r="ZO59" s="177"/>
      <c r="ZP59" s="177"/>
      <c r="ZQ59" s="177"/>
      <c r="ZR59" s="177"/>
      <c r="ZS59" s="177"/>
      <c r="ZT59" s="177"/>
      <c r="ZU59" s="177"/>
      <c r="ZV59" s="177"/>
      <c r="ZW59" s="177"/>
      <c r="ZX59" s="177"/>
      <c r="ZY59" s="177"/>
      <c r="ZZ59" s="177"/>
      <c r="AAA59" s="177"/>
      <c r="AAB59" s="177"/>
      <c r="AAC59" s="177"/>
      <c r="AAD59" s="177"/>
      <c r="AAE59" s="177"/>
      <c r="AAF59" s="177"/>
      <c r="AAG59" s="177"/>
      <c r="AAH59" s="177"/>
      <c r="AAI59" s="177"/>
      <c r="AAJ59" s="177"/>
      <c r="AAK59" s="177"/>
      <c r="AAL59" s="177"/>
      <c r="AAM59" s="177"/>
      <c r="AAN59" s="177"/>
      <c r="AAO59" s="177"/>
      <c r="AAP59" s="177"/>
      <c r="AAQ59" s="177"/>
      <c r="AAR59" s="177"/>
      <c r="AAS59" s="177"/>
      <c r="AAT59" s="177"/>
      <c r="AAU59" s="177"/>
      <c r="AAV59" s="177"/>
      <c r="AAW59" s="177"/>
      <c r="AAX59" s="177"/>
      <c r="AAY59" s="177"/>
      <c r="AAZ59" s="177"/>
      <c r="ABA59" s="177"/>
      <c r="ABB59" s="177"/>
      <c r="ABC59" s="177"/>
      <c r="ABD59" s="177"/>
      <c r="ABE59" s="177"/>
      <c r="ABF59" s="177"/>
      <c r="ABG59" s="177"/>
      <c r="ABH59" s="177"/>
      <c r="ABI59" s="177"/>
      <c r="ABJ59" s="177"/>
      <c r="ABK59" s="177"/>
      <c r="ABL59" s="177"/>
      <c r="ABM59" s="177"/>
      <c r="ABN59" s="177"/>
      <c r="ABO59" s="177"/>
      <c r="ABP59" s="177"/>
      <c r="ABQ59" s="177"/>
      <c r="ABR59" s="177"/>
      <c r="ABS59" s="177"/>
      <c r="ABT59" s="177"/>
      <c r="ABU59" s="177"/>
      <c r="ABV59" s="177"/>
      <c r="ABW59" s="177"/>
      <c r="ABX59" s="177"/>
      <c r="ABY59" s="177"/>
      <c r="ABZ59" s="177"/>
      <c r="ACA59" s="177"/>
      <c r="ACB59" s="177"/>
      <c r="ACC59" s="177"/>
      <c r="ACD59" s="177"/>
      <c r="ACE59" s="177"/>
      <c r="ACF59" s="177"/>
      <c r="ACG59" s="177"/>
      <c r="ACH59" s="177"/>
      <c r="ACI59" s="177"/>
      <c r="ACJ59" s="177"/>
      <c r="ACK59" s="177"/>
      <c r="ACL59" s="177"/>
      <c r="ACM59" s="177"/>
      <c r="ACN59" s="177"/>
      <c r="ACO59" s="177"/>
      <c r="ACP59" s="177"/>
      <c r="ACQ59" s="177"/>
      <c r="ACR59" s="177"/>
      <c r="ACS59" s="177"/>
      <c r="ACT59" s="177"/>
      <c r="ACU59" s="177"/>
      <c r="ACV59" s="177"/>
      <c r="ACW59" s="177"/>
      <c r="ACX59" s="177"/>
      <c r="ACY59" s="177"/>
      <c r="ACZ59" s="177"/>
      <c r="ADA59" s="177"/>
      <c r="ADB59" s="177"/>
      <c r="ADC59" s="177"/>
      <c r="ADD59" s="177"/>
      <c r="ADE59" s="177"/>
      <c r="ADF59" s="177"/>
      <c r="ADG59" s="177"/>
      <c r="ADH59" s="177"/>
      <c r="ADI59" s="177"/>
      <c r="ADJ59" s="177"/>
      <c r="ADK59" s="177"/>
      <c r="ADL59" s="177"/>
      <c r="ADM59" s="177"/>
      <c r="ADN59" s="177"/>
      <c r="ADO59" s="177"/>
      <c r="ADP59" s="177"/>
      <c r="ADQ59" s="177"/>
      <c r="ADR59" s="177"/>
      <c r="ADS59" s="177"/>
      <c r="ADT59" s="177"/>
      <c r="ADU59" s="177"/>
      <c r="ADV59" s="177"/>
      <c r="ADW59" s="177"/>
      <c r="ADX59" s="177"/>
      <c r="ADY59" s="177"/>
      <c r="ADZ59" s="177"/>
      <c r="AEA59" s="177"/>
      <c r="AEB59" s="177"/>
      <c r="AEC59" s="177"/>
      <c r="AED59" s="177"/>
      <c r="AEE59" s="177"/>
      <c r="AEF59" s="177"/>
      <c r="AEG59" s="177"/>
      <c r="AEH59" s="177"/>
      <c r="AEI59" s="177"/>
      <c r="AEJ59" s="177"/>
      <c r="AEK59" s="177"/>
      <c r="AEL59" s="177"/>
      <c r="AEM59" s="177"/>
      <c r="AEN59" s="177"/>
      <c r="AEO59" s="177"/>
      <c r="AEP59" s="177"/>
      <c r="AEQ59" s="177"/>
      <c r="AER59" s="177"/>
      <c r="AES59" s="177"/>
      <c r="AET59" s="177"/>
      <c r="AEU59" s="177"/>
      <c r="AEV59" s="177"/>
      <c r="AEW59" s="177"/>
      <c r="AEX59" s="177"/>
      <c r="AEY59" s="177"/>
      <c r="AEZ59" s="177"/>
      <c r="AFA59" s="177"/>
      <c r="AFB59" s="177"/>
      <c r="AFC59" s="177"/>
      <c r="AFD59" s="177"/>
      <c r="AFE59" s="177"/>
      <c r="AFF59" s="177"/>
      <c r="AFG59" s="177"/>
      <c r="AFH59" s="177"/>
      <c r="AFI59" s="177"/>
      <c r="AFJ59" s="177"/>
      <c r="AFK59" s="177"/>
      <c r="AFL59" s="177"/>
      <c r="AFM59" s="177"/>
      <c r="AFN59" s="177"/>
      <c r="AFO59" s="177"/>
      <c r="AFP59" s="177"/>
      <c r="AFQ59" s="177"/>
      <c r="AFR59" s="177"/>
      <c r="AFS59" s="177"/>
      <c r="AFT59" s="177"/>
      <c r="AFU59" s="177"/>
      <c r="AFV59" s="177"/>
      <c r="AFW59" s="177"/>
      <c r="AFX59" s="177"/>
      <c r="AFY59" s="177"/>
      <c r="AFZ59" s="177"/>
      <c r="AGA59" s="177"/>
      <c r="AGB59" s="177"/>
      <c r="AGC59" s="177"/>
      <c r="AGD59" s="177"/>
      <c r="AGE59" s="177"/>
      <c r="AGF59" s="177"/>
      <c r="AGG59" s="177"/>
      <c r="AGH59" s="177"/>
      <c r="AGI59" s="177"/>
      <c r="AGJ59" s="177"/>
      <c r="AGK59" s="177"/>
      <c r="AGL59" s="177"/>
      <c r="AGM59" s="177"/>
      <c r="AGN59" s="177"/>
      <c r="AGO59" s="177"/>
      <c r="AGP59" s="177"/>
      <c r="AGQ59" s="177"/>
      <c r="AGR59" s="177"/>
      <c r="AGS59" s="177"/>
      <c r="AGT59" s="177"/>
      <c r="AGU59" s="177"/>
      <c r="AGV59" s="177"/>
      <c r="AGW59" s="177"/>
      <c r="AGX59" s="177"/>
      <c r="AGY59" s="177"/>
      <c r="AGZ59" s="177"/>
      <c r="AHA59" s="177"/>
      <c r="AHB59" s="177"/>
      <c r="AHC59" s="177"/>
      <c r="AHD59" s="177"/>
      <c r="AHE59" s="177"/>
      <c r="AHF59" s="177"/>
      <c r="AHG59" s="177"/>
      <c r="AHH59" s="177"/>
      <c r="AHI59" s="177"/>
      <c r="AHJ59" s="177"/>
      <c r="AHK59" s="177"/>
      <c r="AHL59" s="177"/>
      <c r="AHM59" s="177"/>
      <c r="AHN59" s="177"/>
      <c r="AHO59" s="177"/>
      <c r="AHP59" s="177"/>
      <c r="AHQ59" s="177"/>
      <c r="AHR59" s="177"/>
      <c r="AHS59" s="177"/>
      <c r="AHT59" s="177"/>
      <c r="AHU59" s="177"/>
      <c r="AHV59" s="177"/>
      <c r="AHW59" s="177"/>
      <c r="AHX59" s="177"/>
      <c r="AHY59" s="177"/>
      <c r="AHZ59" s="177"/>
      <c r="AIA59" s="177"/>
      <c r="AIB59" s="177"/>
      <c r="AIC59" s="177"/>
      <c r="AID59" s="177"/>
      <c r="AIE59" s="177"/>
      <c r="AIF59" s="177"/>
      <c r="AIG59" s="177"/>
      <c r="AIH59" s="177"/>
      <c r="AII59" s="177"/>
      <c r="AIJ59" s="177"/>
      <c r="AIK59" s="177"/>
      <c r="AIL59" s="177"/>
      <c r="AIM59" s="177"/>
      <c r="AIN59" s="177"/>
      <c r="AIO59" s="177"/>
      <c r="AIP59" s="177"/>
      <c r="AIQ59" s="177"/>
      <c r="AIR59" s="177"/>
      <c r="AIS59" s="177"/>
      <c r="AIT59" s="177"/>
      <c r="AIU59" s="177"/>
      <c r="AIV59" s="177"/>
      <c r="AIW59" s="177"/>
      <c r="AIX59" s="177"/>
      <c r="AIY59" s="177"/>
      <c r="AIZ59" s="177"/>
      <c r="AJA59" s="177"/>
      <c r="AJB59" s="177"/>
      <c r="AJC59" s="177"/>
      <c r="AJD59" s="177"/>
      <c r="AJE59" s="177"/>
      <c r="AJF59" s="177"/>
      <c r="AJG59" s="177"/>
      <c r="AJH59" s="177"/>
      <c r="AJI59" s="177"/>
      <c r="AJJ59" s="177"/>
      <c r="AJK59" s="177"/>
      <c r="AJL59" s="177"/>
      <c r="AJM59" s="177"/>
      <c r="AJN59" s="177"/>
      <c r="AJO59" s="177"/>
      <c r="AJP59" s="177"/>
      <c r="AJQ59" s="177"/>
      <c r="AJR59" s="177"/>
      <c r="AJS59" s="177"/>
      <c r="AJT59" s="177"/>
      <c r="AJU59" s="177"/>
      <c r="AJV59" s="177"/>
      <c r="AJW59" s="177"/>
      <c r="AJX59" s="177"/>
      <c r="AJY59" s="177"/>
      <c r="AJZ59" s="177"/>
      <c r="AKA59" s="177"/>
      <c r="AKB59" s="177"/>
      <c r="AKC59" s="177"/>
      <c r="AKD59" s="177"/>
      <c r="AKE59" s="177"/>
      <c r="AKF59" s="177"/>
      <c r="AKG59" s="177"/>
      <c r="AKH59" s="177"/>
      <c r="AKI59" s="177"/>
      <c r="AKJ59" s="177"/>
      <c r="AKK59" s="177"/>
      <c r="AKL59" s="177"/>
      <c r="AKM59" s="177"/>
      <c r="AKN59" s="177"/>
      <c r="AKO59" s="177"/>
      <c r="AKP59" s="177"/>
      <c r="AKQ59" s="177"/>
      <c r="AKR59" s="177"/>
      <c r="AKS59" s="177"/>
      <c r="AKT59" s="177"/>
      <c r="AKU59" s="177"/>
      <c r="AKV59" s="177"/>
      <c r="AKW59" s="177"/>
      <c r="AKX59" s="177"/>
      <c r="AKY59" s="177"/>
      <c r="AKZ59" s="177"/>
      <c r="ALA59" s="177"/>
      <c r="ALB59" s="177"/>
      <c r="ALC59" s="177"/>
      <c r="ALD59" s="177"/>
      <c r="ALE59" s="177"/>
      <c r="ALF59" s="177"/>
      <c r="ALG59" s="177"/>
      <c r="ALH59" s="177"/>
      <c r="ALI59" s="177"/>
      <c r="ALJ59" s="177"/>
      <c r="ALK59" s="177"/>
      <c r="ALL59" s="177"/>
      <c r="ALM59" s="177"/>
      <c r="ALN59" s="177"/>
      <c r="ALO59" s="177"/>
      <c r="ALP59" s="177"/>
      <c r="ALQ59" s="177"/>
      <c r="ALR59" s="177"/>
      <c r="ALS59" s="177"/>
      <c r="ALT59" s="177"/>
      <c r="ALU59" s="177"/>
      <c r="ALV59" s="177"/>
      <c r="ALW59" s="177"/>
      <c r="ALX59" s="177"/>
      <c r="ALY59" s="177"/>
      <c r="ALZ59" s="177"/>
      <c r="AMA59" s="177"/>
      <c r="AMB59" s="177"/>
      <c r="AMC59" s="177"/>
      <c r="AMD59" s="177"/>
      <c r="AME59" s="177"/>
      <c r="AMF59" s="177"/>
      <c r="AMG59" s="177"/>
      <c r="AMH59" s="177"/>
      <c r="AMI59" s="177"/>
      <c r="AMJ59" s="177"/>
      <c r="AMK59" s="177"/>
    </row>
    <row r="60" spans="1:1025" s="182" customFormat="1" x14ac:dyDescent="0.2">
      <c r="A60" s="177"/>
      <c r="B60" s="195"/>
      <c r="C60" s="180"/>
      <c r="D60" s="183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  <c r="BJ60" s="177"/>
      <c r="BK60" s="177"/>
      <c r="BL60" s="177"/>
      <c r="BM60" s="177"/>
      <c r="BN60" s="177"/>
      <c r="BO60" s="177"/>
      <c r="BP60" s="177"/>
      <c r="BQ60" s="177"/>
      <c r="BR60" s="177"/>
      <c r="BS60" s="177"/>
      <c r="BT60" s="177"/>
      <c r="BU60" s="177"/>
      <c r="BV60" s="177"/>
      <c r="BW60" s="177"/>
      <c r="BX60" s="177"/>
      <c r="BY60" s="177"/>
      <c r="BZ60" s="177"/>
      <c r="CA60" s="177"/>
      <c r="CB60" s="177"/>
      <c r="CC60" s="177"/>
      <c r="CD60" s="177"/>
      <c r="CE60" s="177"/>
      <c r="CF60" s="177"/>
      <c r="CG60" s="177"/>
      <c r="CH60" s="177"/>
      <c r="CI60" s="177"/>
      <c r="CJ60" s="177"/>
      <c r="CK60" s="177"/>
      <c r="CL60" s="177"/>
      <c r="CM60" s="177"/>
      <c r="CN60" s="177"/>
      <c r="CO60" s="177"/>
      <c r="CP60" s="177"/>
      <c r="CQ60" s="177"/>
      <c r="CR60" s="177"/>
      <c r="CS60" s="177"/>
      <c r="CT60" s="177"/>
      <c r="CU60" s="177"/>
      <c r="CV60" s="177"/>
      <c r="CW60" s="177"/>
      <c r="CX60" s="177"/>
      <c r="CY60" s="177"/>
      <c r="CZ60" s="177"/>
      <c r="DA60" s="177"/>
      <c r="DB60" s="177"/>
      <c r="DC60" s="177"/>
      <c r="DD60" s="177"/>
      <c r="DE60" s="177"/>
      <c r="DF60" s="177"/>
      <c r="DG60" s="177"/>
      <c r="DH60" s="177"/>
      <c r="DI60" s="177"/>
      <c r="DJ60" s="177"/>
      <c r="DK60" s="177"/>
      <c r="DL60" s="177"/>
      <c r="DM60" s="177"/>
      <c r="DN60" s="177"/>
      <c r="DO60" s="177"/>
      <c r="DP60" s="177"/>
      <c r="DQ60" s="177"/>
      <c r="DR60" s="177"/>
      <c r="DS60" s="177"/>
      <c r="DT60" s="177"/>
      <c r="DU60" s="177"/>
      <c r="DV60" s="177"/>
      <c r="DW60" s="177"/>
      <c r="DX60" s="177"/>
      <c r="DY60" s="177"/>
      <c r="DZ60" s="177"/>
      <c r="EA60" s="177"/>
      <c r="EB60" s="177"/>
      <c r="EC60" s="177"/>
      <c r="ED60" s="177"/>
      <c r="EE60" s="177"/>
      <c r="EF60" s="177"/>
      <c r="EG60" s="177"/>
      <c r="EH60" s="177"/>
      <c r="EI60" s="177"/>
      <c r="EJ60" s="177"/>
      <c r="EK60" s="177"/>
      <c r="EL60" s="177"/>
      <c r="EM60" s="177"/>
      <c r="EN60" s="177"/>
      <c r="EO60" s="177"/>
      <c r="EP60" s="177"/>
      <c r="EQ60" s="177"/>
      <c r="ER60" s="177"/>
      <c r="ES60" s="177"/>
      <c r="ET60" s="177"/>
      <c r="EU60" s="177"/>
      <c r="EV60" s="177"/>
      <c r="EW60" s="177"/>
      <c r="EX60" s="177"/>
      <c r="EY60" s="177"/>
      <c r="EZ60" s="177"/>
      <c r="FA60" s="177"/>
      <c r="FB60" s="177"/>
      <c r="FC60" s="177"/>
      <c r="FD60" s="177"/>
      <c r="FE60" s="177"/>
      <c r="FF60" s="177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177"/>
      <c r="GN60" s="177"/>
      <c r="GO60" s="177"/>
      <c r="GP60" s="177"/>
      <c r="GQ60" s="177"/>
      <c r="GR60" s="177"/>
      <c r="GS60" s="177"/>
      <c r="GT60" s="177"/>
      <c r="GU60" s="177"/>
      <c r="GV60" s="177"/>
      <c r="GW60" s="177"/>
      <c r="GX60" s="177"/>
      <c r="GY60" s="177"/>
      <c r="GZ60" s="177"/>
      <c r="HA60" s="177"/>
      <c r="HB60" s="177"/>
      <c r="HC60" s="177"/>
      <c r="HD60" s="177"/>
      <c r="HE60" s="177"/>
      <c r="HF60" s="177"/>
      <c r="HG60" s="177"/>
      <c r="HH60" s="177"/>
      <c r="HI60" s="177"/>
      <c r="HJ60" s="177"/>
      <c r="HK60" s="177"/>
      <c r="HL60" s="177"/>
      <c r="HM60" s="177"/>
      <c r="HN60" s="177"/>
      <c r="HO60" s="177"/>
      <c r="HP60" s="177"/>
      <c r="HQ60" s="177"/>
      <c r="HR60" s="177"/>
      <c r="HS60" s="177"/>
      <c r="HT60" s="177"/>
      <c r="HU60" s="177"/>
      <c r="HV60" s="177"/>
      <c r="HW60" s="177"/>
      <c r="HX60" s="177"/>
      <c r="HY60" s="177"/>
      <c r="HZ60" s="177"/>
      <c r="IA60" s="177"/>
      <c r="IB60" s="177"/>
      <c r="IC60" s="177"/>
      <c r="ID60" s="177"/>
      <c r="IE60" s="177"/>
      <c r="IF60" s="177"/>
      <c r="IG60" s="177"/>
      <c r="IH60" s="177"/>
      <c r="II60" s="177"/>
      <c r="IJ60" s="177"/>
      <c r="IK60" s="177"/>
      <c r="IL60" s="177"/>
      <c r="IM60" s="177"/>
      <c r="IN60" s="177"/>
      <c r="IO60" s="177"/>
      <c r="IP60" s="177"/>
      <c r="IQ60" s="177"/>
      <c r="IR60" s="177"/>
      <c r="IS60" s="177"/>
      <c r="IT60" s="177"/>
      <c r="IU60" s="177"/>
      <c r="IV60" s="177"/>
      <c r="IW60" s="177"/>
      <c r="IX60" s="177"/>
      <c r="IY60" s="177"/>
      <c r="IZ60" s="177"/>
      <c r="JA60" s="177"/>
      <c r="JB60" s="177"/>
      <c r="JC60" s="177"/>
      <c r="JD60" s="177"/>
      <c r="JE60" s="177"/>
      <c r="JF60" s="177"/>
      <c r="JG60" s="177"/>
      <c r="JH60" s="177"/>
      <c r="JI60" s="177"/>
      <c r="JJ60" s="177"/>
      <c r="JK60" s="177"/>
      <c r="JL60" s="177"/>
      <c r="JM60" s="177"/>
      <c r="JN60" s="177"/>
      <c r="JO60" s="177"/>
      <c r="JP60" s="177"/>
      <c r="JQ60" s="177"/>
      <c r="JR60" s="177"/>
      <c r="JS60" s="177"/>
      <c r="JT60" s="177"/>
      <c r="JU60" s="177"/>
      <c r="JV60" s="177"/>
      <c r="JW60" s="177"/>
      <c r="JX60" s="177"/>
      <c r="JY60" s="177"/>
      <c r="JZ60" s="177"/>
      <c r="KA60" s="177"/>
      <c r="KB60" s="177"/>
      <c r="KC60" s="177"/>
      <c r="KD60" s="177"/>
      <c r="KE60" s="177"/>
      <c r="KF60" s="177"/>
      <c r="KG60" s="177"/>
      <c r="KH60" s="177"/>
      <c r="KI60" s="177"/>
      <c r="KJ60" s="177"/>
      <c r="KK60" s="177"/>
      <c r="KL60" s="177"/>
      <c r="KM60" s="177"/>
      <c r="KN60" s="177"/>
      <c r="KO60" s="177"/>
      <c r="KP60" s="177"/>
      <c r="KQ60" s="177"/>
      <c r="KR60" s="177"/>
      <c r="KS60" s="177"/>
      <c r="KT60" s="177"/>
      <c r="KU60" s="177"/>
      <c r="KV60" s="177"/>
      <c r="KW60" s="177"/>
      <c r="KX60" s="177"/>
      <c r="KY60" s="177"/>
      <c r="KZ60" s="177"/>
      <c r="LA60" s="177"/>
      <c r="LB60" s="177"/>
      <c r="LC60" s="177"/>
      <c r="LD60" s="177"/>
      <c r="LE60" s="177"/>
      <c r="LF60" s="177"/>
      <c r="LG60" s="177"/>
      <c r="LH60" s="177"/>
      <c r="LI60" s="177"/>
      <c r="LJ60" s="177"/>
      <c r="LK60" s="177"/>
      <c r="LL60" s="177"/>
      <c r="LM60" s="177"/>
      <c r="LN60" s="177"/>
      <c r="LO60" s="177"/>
      <c r="LP60" s="177"/>
      <c r="LQ60" s="177"/>
      <c r="LR60" s="177"/>
      <c r="LS60" s="177"/>
      <c r="LT60" s="177"/>
      <c r="LU60" s="177"/>
      <c r="LV60" s="177"/>
      <c r="LW60" s="177"/>
      <c r="LX60" s="177"/>
      <c r="LY60" s="177"/>
      <c r="LZ60" s="177"/>
      <c r="MA60" s="177"/>
      <c r="MB60" s="177"/>
      <c r="MC60" s="177"/>
      <c r="MD60" s="177"/>
      <c r="ME60" s="177"/>
      <c r="MF60" s="177"/>
      <c r="MG60" s="177"/>
      <c r="MH60" s="177"/>
      <c r="MI60" s="177"/>
      <c r="MJ60" s="177"/>
      <c r="MK60" s="177"/>
      <c r="ML60" s="177"/>
      <c r="MM60" s="177"/>
      <c r="MN60" s="177"/>
      <c r="MO60" s="177"/>
      <c r="MP60" s="177"/>
      <c r="MQ60" s="177"/>
      <c r="MR60" s="177"/>
      <c r="MS60" s="177"/>
      <c r="MT60" s="177"/>
      <c r="MU60" s="177"/>
      <c r="MV60" s="177"/>
      <c r="MW60" s="177"/>
      <c r="MX60" s="177"/>
      <c r="MY60" s="177"/>
      <c r="MZ60" s="177"/>
      <c r="NA60" s="177"/>
      <c r="NB60" s="177"/>
      <c r="NC60" s="177"/>
      <c r="ND60" s="177"/>
      <c r="NE60" s="177"/>
      <c r="NF60" s="177"/>
      <c r="NG60" s="177"/>
      <c r="NH60" s="177"/>
      <c r="NI60" s="177"/>
      <c r="NJ60" s="177"/>
      <c r="NK60" s="177"/>
      <c r="NL60" s="177"/>
      <c r="NM60" s="177"/>
      <c r="NN60" s="177"/>
      <c r="NO60" s="177"/>
      <c r="NP60" s="177"/>
      <c r="NQ60" s="177"/>
      <c r="NR60" s="177"/>
      <c r="NS60" s="177"/>
      <c r="NT60" s="177"/>
      <c r="NU60" s="177"/>
      <c r="NV60" s="177"/>
      <c r="NW60" s="177"/>
      <c r="NX60" s="177"/>
      <c r="NY60" s="177"/>
      <c r="NZ60" s="177"/>
      <c r="OA60" s="177"/>
      <c r="OB60" s="177"/>
      <c r="OC60" s="177"/>
      <c r="OD60" s="177"/>
      <c r="OE60" s="177"/>
      <c r="OF60" s="177"/>
      <c r="OG60" s="177"/>
      <c r="OH60" s="177"/>
      <c r="OI60" s="177"/>
      <c r="OJ60" s="177"/>
      <c r="OK60" s="177"/>
      <c r="OL60" s="177"/>
      <c r="OM60" s="177"/>
      <c r="ON60" s="177"/>
      <c r="OO60" s="177"/>
      <c r="OP60" s="177"/>
      <c r="OQ60" s="177"/>
      <c r="OR60" s="177"/>
      <c r="OS60" s="177"/>
      <c r="OT60" s="177"/>
      <c r="OU60" s="177"/>
      <c r="OV60" s="177"/>
      <c r="OW60" s="177"/>
      <c r="OX60" s="177"/>
      <c r="OY60" s="177"/>
      <c r="OZ60" s="177"/>
      <c r="PA60" s="177"/>
      <c r="PB60" s="177"/>
      <c r="PC60" s="177"/>
      <c r="PD60" s="177"/>
      <c r="PE60" s="177"/>
      <c r="PF60" s="177"/>
      <c r="PG60" s="177"/>
      <c r="PH60" s="177"/>
      <c r="PI60" s="177"/>
      <c r="PJ60" s="177"/>
      <c r="PK60" s="177"/>
      <c r="PL60" s="177"/>
      <c r="PM60" s="177"/>
      <c r="PN60" s="177"/>
      <c r="PO60" s="177"/>
      <c r="PP60" s="177"/>
      <c r="PQ60" s="177"/>
      <c r="PR60" s="177"/>
      <c r="PS60" s="177"/>
      <c r="PT60" s="177"/>
      <c r="PU60" s="177"/>
      <c r="PV60" s="177"/>
      <c r="PW60" s="177"/>
      <c r="PX60" s="177"/>
      <c r="PY60" s="177"/>
      <c r="PZ60" s="177"/>
      <c r="QA60" s="177"/>
      <c r="QB60" s="177"/>
      <c r="QC60" s="177"/>
      <c r="QD60" s="177"/>
      <c r="QE60" s="177"/>
      <c r="QF60" s="177"/>
      <c r="QG60" s="177"/>
      <c r="QH60" s="177"/>
      <c r="QI60" s="177"/>
      <c r="QJ60" s="177"/>
      <c r="QK60" s="177"/>
      <c r="QL60" s="177"/>
      <c r="QM60" s="177"/>
      <c r="QN60" s="177"/>
      <c r="QO60" s="177"/>
      <c r="QP60" s="177"/>
      <c r="QQ60" s="177"/>
      <c r="QR60" s="177"/>
      <c r="QS60" s="177"/>
      <c r="QT60" s="177"/>
      <c r="QU60" s="177"/>
      <c r="QV60" s="177"/>
      <c r="QW60" s="177"/>
      <c r="QX60" s="177"/>
      <c r="QY60" s="177"/>
      <c r="QZ60" s="177"/>
      <c r="RA60" s="177"/>
      <c r="RB60" s="177"/>
      <c r="RC60" s="177"/>
      <c r="RD60" s="177"/>
      <c r="RE60" s="177"/>
      <c r="RF60" s="177"/>
      <c r="RG60" s="177"/>
      <c r="RH60" s="177"/>
      <c r="RI60" s="177"/>
      <c r="RJ60" s="177"/>
      <c r="RK60" s="177"/>
      <c r="RL60" s="177"/>
      <c r="RM60" s="177"/>
      <c r="RN60" s="177"/>
      <c r="RO60" s="177"/>
      <c r="RP60" s="177"/>
      <c r="RQ60" s="177"/>
      <c r="RR60" s="177"/>
      <c r="RS60" s="177"/>
      <c r="RT60" s="177"/>
      <c r="RU60" s="177"/>
      <c r="RV60" s="177"/>
      <c r="RW60" s="177"/>
      <c r="RX60" s="177"/>
      <c r="RY60" s="177"/>
      <c r="RZ60" s="177"/>
      <c r="SA60" s="177"/>
      <c r="SB60" s="177"/>
      <c r="SC60" s="177"/>
      <c r="SD60" s="177"/>
      <c r="SE60" s="177"/>
      <c r="SF60" s="177"/>
      <c r="SG60" s="177"/>
      <c r="SH60" s="177"/>
      <c r="SI60" s="177"/>
      <c r="SJ60" s="177"/>
      <c r="SK60" s="177"/>
      <c r="SL60" s="177"/>
      <c r="SM60" s="177"/>
      <c r="SN60" s="177"/>
      <c r="SO60" s="177"/>
      <c r="SP60" s="177"/>
      <c r="SQ60" s="177"/>
      <c r="SR60" s="177"/>
      <c r="SS60" s="177"/>
      <c r="ST60" s="177"/>
      <c r="SU60" s="177"/>
      <c r="SV60" s="177"/>
      <c r="SW60" s="177"/>
      <c r="SX60" s="177"/>
      <c r="SY60" s="177"/>
      <c r="SZ60" s="177"/>
      <c r="TA60" s="177"/>
      <c r="TB60" s="177"/>
      <c r="TC60" s="177"/>
      <c r="TD60" s="177"/>
      <c r="TE60" s="177"/>
      <c r="TF60" s="177"/>
      <c r="TG60" s="177"/>
      <c r="TH60" s="177"/>
      <c r="TI60" s="177"/>
      <c r="TJ60" s="177"/>
      <c r="TK60" s="177"/>
      <c r="TL60" s="177"/>
      <c r="TM60" s="177"/>
      <c r="TN60" s="177"/>
      <c r="TO60" s="177"/>
      <c r="TP60" s="177"/>
      <c r="TQ60" s="177"/>
      <c r="TR60" s="177"/>
      <c r="TS60" s="177"/>
      <c r="TT60" s="177"/>
      <c r="TU60" s="177"/>
      <c r="TV60" s="177"/>
      <c r="TW60" s="177"/>
      <c r="TX60" s="177"/>
      <c r="TY60" s="177"/>
      <c r="TZ60" s="177"/>
      <c r="UA60" s="177"/>
      <c r="UB60" s="177"/>
      <c r="UC60" s="177"/>
      <c r="UD60" s="177"/>
      <c r="UE60" s="177"/>
      <c r="UF60" s="177"/>
      <c r="UG60" s="177"/>
      <c r="UH60" s="177"/>
      <c r="UI60" s="177"/>
      <c r="UJ60" s="177"/>
      <c r="UK60" s="177"/>
      <c r="UL60" s="177"/>
      <c r="UM60" s="177"/>
      <c r="UN60" s="177"/>
      <c r="UO60" s="177"/>
      <c r="UP60" s="177"/>
      <c r="UQ60" s="177"/>
      <c r="UR60" s="177"/>
      <c r="US60" s="177"/>
      <c r="UT60" s="177"/>
      <c r="UU60" s="177"/>
      <c r="UV60" s="177"/>
      <c r="UW60" s="177"/>
      <c r="UX60" s="177"/>
      <c r="UY60" s="177"/>
      <c r="UZ60" s="177"/>
      <c r="VA60" s="177"/>
      <c r="VB60" s="177"/>
      <c r="VC60" s="177"/>
      <c r="VD60" s="177"/>
      <c r="VE60" s="177"/>
      <c r="VF60" s="177"/>
      <c r="VG60" s="177"/>
      <c r="VH60" s="177"/>
      <c r="VI60" s="177"/>
      <c r="VJ60" s="177"/>
      <c r="VK60" s="177"/>
      <c r="VL60" s="177"/>
      <c r="VM60" s="177"/>
      <c r="VN60" s="177"/>
      <c r="VO60" s="177"/>
      <c r="VP60" s="177"/>
      <c r="VQ60" s="177"/>
      <c r="VR60" s="177"/>
      <c r="VS60" s="177"/>
      <c r="VT60" s="177"/>
      <c r="VU60" s="177"/>
      <c r="VV60" s="177"/>
      <c r="VW60" s="177"/>
      <c r="VX60" s="177"/>
      <c r="VY60" s="177"/>
      <c r="VZ60" s="177"/>
      <c r="WA60" s="177"/>
      <c r="WB60" s="177"/>
      <c r="WC60" s="177"/>
      <c r="WD60" s="177"/>
      <c r="WE60" s="177"/>
      <c r="WF60" s="177"/>
      <c r="WG60" s="177"/>
      <c r="WH60" s="177"/>
      <c r="WI60" s="177"/>
      <c r="WJ60" s="177"/>
      <c r="WK60" s="177"/>
      <c r="WL60" s="177"/>
      <c r="WM60" s="177"/>
      <c r="WN60" s="177"/>
      <c r="WO60" s="177"/>
      <c r="WP60" s="177"/>
      <c r="WQ60" s="177"/>
      <c r="WR60" s="177"/>
      <c r="WS60" s="177"/>
      <c r="WT60" s="177"/>
      <c r="WU60" s="177"/>
      <c r="WV60" s="177"/>
      <c r="WW60" s="177"/>
      <c r="WX60" s="177"/>
      <c r="WY60" s="177"/>
      <c r="WZ60" s="177"/>
      <c r="XA60" s="177"/>
      <c r="XB60" s="177"/>
      <c r="XC60" s="177"/>
      <c r="XD60" s="177"/>
      <c r="XE60" s="177"/>
      <c r="XF60" s="177"/>
      <c r="XG60" s="177"/>
      <c r="XH60" s="177"/>
      <c r="XI60" s="177"/>
      <c r="XJ60" s="177"/>
      <c r="XK60" s="177"/>
      <c r="XL60" s="177"/>
      <c r="XM60" s="177"/>
      <c r="XN60" s="177"/>
      <c r="XO60" s="177"/>
      <c r="XP60" s="177"/>
      <c r="XQ60" s="177"/>
      <c r="XR60" s="177"/>
      <c r="XS60" s="177"/>
      <c r="XT60" s="177"/>
      <c r="XU60" s="177"/>
      <c r="XV60" s="177"/>
      <c r="XW60" s="177"/>
      <c r="XX60" s="177"/>
      <c r="XY60" s="177"/>
      <c r="XZ60" s="177"/>
      <c r="YA60" s="177"/>
      <c r="YB60" s="177"/>
      <c r="YC60" s="177"/>
      <c r="YD60" s="177"/>
      <c r="YE60" s="177"/>
      <c r="YF60" s="177"/>
      <c r="YG60" s="177"/>
      <c r="YH60" s="177"/>
      <c r="YI60" s="177"/>
      <c r="YJ60" s="177"/>
      <c r="YK60" s="177"/>
      <c r="YL60" s="177"/>
      <c r="YM60" s="177"/>
      <c r="YN60" s="177"/>
      <c r="YO60" s="177"/>
      <c r="YP60" s="177"/>
      <c r="YQ60" s="177"/>
      <c r="YR60" s="177"/>
      <c r="YS60" s="177"/>
      <c r="YT60" s="177"/>
      <c r="YU60" s="177"/>
      <c r="YV60" s="177"/>
      <c r="YW60" s="177"/>
      <c r="YX60" s="177"/>
      <c r="YY60" s="177"/>
      <c r="YZ60" s="177"/>
      <c r="ZA60" s="177"/>
      <c r="ZB60" s="177"/>
      <c r="ZC60" s="177"/>
      <c r="ZD60" s="177"/>
      <c r="ZE60" s="177"/>
      <c r="ZF60" s="177"/>
      <c r="ZG60" s="177"/>
      <c r="ZH60" s="177"/>
      <c r="ZI60" s="177"/>
      <c r="ZJ60" s="177"/>
      <c r="ZK60" s="177"/>
      <c r="ZL60" s="177"/>
      <c r="ZM60" s="177"/>
      <c r="ZN60" s="177"/>
      <c r="ZO60" s="177"/>
      <c r="ZP60" s="177"/>
      <c r="ZQ60" s="177"/>
      <c r="ZR60" s="177"/>
      <c r="ZS60" s="177"/>
      <c r="ZT60" s="177"/>
      <c r="ZU60" s="177"/>
      <c r="ZV60" s="177"/>
      <c r="ZW60" s="177"/>
      <c r="ZX60" s="177"/>
      <c r="ZY60" s="177"/>
      <c r="ZZ60" s="177"/>
      <c r="AAA60" s="177"/>
      <c r="AAB60" s="177"/>
      <c r="AAC60" s="177"/>
      <c r="AAD60" s="177"/>
      <c r="AAE60" s="177"/>
      <c r="AAF60" s="177"/>
      <c r="AAG60" s="177"/>
      <c r="AAH60" s="177"/>
      <c r="AAI60" s="177"/>
      <c r="AAJ60" s="177"/>
      <c r="AAK60" s="177"/>
      <c r="AAL60" s="177"/>
      <c r="AAM60" s="177"/>
      <c r="AAN60" s="177"/>
      <c r="AAO60" s="177"/>
      <c r="AAP60" s="177"/>
      <c r="AAQ60" s="177"/>
      <c r="AAR60" s="177"/>
      <c r="AAS60" s="177"/>
      <c r="AAT60" s="177"/>
      <c r="AAU60" s="177"/>
      <c r="AAV60" s="177"/>
      <c r="AAW60" s="177"/>
      <c r="AAX60" s="177"/>
      <c r="AAY60" s="177"/>
      <c r="AAZ60" s="177"/>
      <c r="ABA60" s="177"/>
      <c r="ABB60" s="177"/>
      <c r="ABC60" s="177"/>
      <c r="ABD60" s="177"/>
      <c r="ABE60" s="177"/>
      <c r="ABF60" s="177"/>
      <c r="ABG60" s="177"/>
      <c r="ABH60" s="177"/>
      <c r="ABI60" s="177"/>
      <c r="ABJ60" s="177"/>
      <c r="ABK60" s="177"/>
      <c r="ABL60" s="177"/>
      <c r="ABM60" s="177"/>
      <c r="ABN60" s="177"/>
      <c r="ABO60" s="177"/>
      <c r="ABP60" s="177"/>
      <c r="ABQ60" s="177"/>
      <c r="ABR60" s="177"/>
      <c r="ABS60" s="177"/>
      <c r="ABT60" s="177"/>
      <c r="ABU60" s="177"/>
      <c r="ABV60" s="177"/>
      <c r="ABW60" s="177"/>
      <c r="ABX60" s="177"/>
      <c r="ABY60" s="177"/>
      <c r="ABZ60" s="177"/>
      <c r="ACA60" s="177"/>
      <c r="ACB60" s="177"/>
      <c r="ACC60" s="177"/>
      <c r="ACD60" s="177"/>
      <c r="ACE60" s="177"/>
      <c r="ACF60" s="177"/>
      <c r="ACG60" s="177"/>
      <c r="ACH60" s="177"/>
      <c r="ACI60" s="177"/>
      <c r="ACJ60" s="177"/>
      <c r="ACK60" s="177"/>
      <c r="ACL60" s="177"/>
      <c r="ACM60" s="177"/>
      <c r="ACN60" s="177"/>
      <c r="ACO60" s="177"/>
      <c r="ACP60" s="177"/>
      <c r="ACQ60" s="177"/>
      <c r="ACR60" s="177"/>
      <c r="ACS60" s="177"/>
      <c r="ACT60" s="177"/>
      <c r="ACU60" s="177"/>
      <c r="ACV60" s="177"/>
      <c r="ACW60" s="177"/>
      <c r="ACX60" s="177"/>
      <c r="ACY60" s="177"/>
      <c r="ACZ60" s="177"/>
      <c r="ADA60" s="177"/>
      <c r="ADB60" s="177"/>
      <c r="ADC60" s="177"/>
      <c r="ADD60" s="177"/>
      <c r="ADE60" s="177"/>
      <c r="ADF60" s="177"/>
      <c r="ADG60" s="177"/>
      <c r="ADH60" s="177"/>
      <c r="ADI60" s="177"/>
      <c r="ADJ60" s="177"/>
      <c r="ADK60" s="177"/>
      <c r="ADL60" s="177"/>
      <c r="ADM60" s="177"/>
      <c r="ADN60" s="177"/>
      <c r="ADO60" s="177"/>
      <c r="ADP60" s="177"/>
      <c r="ADQ60" s="177"/>
      <c r="ADR60" s="177"/>
      <c r="ADS60" s="177"/>
      <c r="ADT60" s="177"/>
      <c r="ADU60" s="177"/>
      <c r="ADV60" s="177"/>
      <c r="ADW60" s="177"/>
      <c r="ADX60" s="177"/>
      <c r="ADY60" s="177"/>
      <c r="ADZ60" s="177"/>
      <c r="AEA60" s="177"/>
      <c r="AEB60" s="177"/>
      <c r="AEC60" s="177"/>
      <c r="AED60" s="177"/>
      <c r="AEE60" s="177"/>
      <c r="AEF60" s="177"/>
      <c r="AEG60" s="177"/>
      <c r="AEH60" s="177"/>
      <c r="AEI60" s="177"/>
      <c r="AEJ60" s="177"/>
      <c r="AEK60" s="177"/>
      <c r="AEL60" s="177"/>
      <c r="AEM60" s="177"/>
      <c r="AEN60" s="177"/>
      <c r="AEO60" s="177"/>
      <c r="AEP60" s="177"/>
      <c r="AEQ60" s="177"/>
      <c r="AER60" s="177"/>
      <c r="AES60" s="177"/>
      <c r="AET60" s="177"/>
      <c r="AEU60" s="177"/>
      <c r="AEV60" s="177"/>
      <c r="AEW60" s="177"/>
      <c r="AEX60" s="177"/>
      <c r="AEY60" s="177"/>
      <c r="AEZ60" s="177"/>
      <c r="AFA60" s="177"/>
      <c r="AFB60" s="177"/>
      <c r="AFC60" s="177"/>
      <c r="AFD60" s="177"/>
      <c r="AFE60" s="177"/>
      <c r="AFF60" s="177"/>
      <c r="AFG60" s="177"/>
      <c r="AFH60" s="177"/>
      <c r="AFI60" s="177"/>
      <c r="AFJ60" s="177"/>
      <c r="AFK60" s="177"/>
      <c r="AFL60" s="177"/>
      <c r="AFM60" s="177"/>
      <c r="AFN60" s="177"/>
      <c r="AFO60" s="177"/>
      <c r="AFP60" s="177"/>
      <c r="AFQ60" s="177"/>
      <c r="AFR60" s="177"/>
      <c r="AFS60" s="177"/>
      <c r="AFT60" s="177"/>
      <c r="AFU60" s="177"/>
      <c r="AFV60" s="177"/>
      <c r="AFW60" s="177"/>
      <c r="AFX60" s="177"/>
      <c r="AFY60" s="177"/>
      <c r="AFZ60" s="177"/>
      <c r="AGA60" s="177"/>
      <c r="AGB60" s="177"/>
      <c r="AGC60" s="177"/>
      <c r="AGD60" s="177"/>
      <c r="AGE60" s="177"/>
      <c r="AGF60" s="177"/>
      <c r="AGG60" s="177"/>
      <c r="AGH60" s="177"/>
      <c r="AGI60" s="177"/>
      <c r="AGJ60" s="177"/>
      <c r="AGK60" s="177"/>
      <c r="AGL60" s="177"/>
      <c r="AGM60" s="177"/>
      <c r="AGN60" s="177"/>
      <c r="AGO60" s="177"/>
      <c r="AGP60" s="177"/>
      <c r="AGQ60" s="177"/>
      <c r="AGR60" s="177"/>
      <c r="AGS60" s="177"/>
      <c r="AGT60" s="177"/>
      <c r="AGU60" s="177"/>
      <c r="AGV60" s="177"/>
      <c r="AGW60" s="177"/>
      <c r="AGX60" s="177"/>
      <c r="AGY60" s="177"/>
      <c r="AGZ60" s="177"/>
      <c r="AHA60" s="177"/>
      <c r="AHB60" s="177"/>
      <c r="AHC60" s="177"/>
      <c r="AHD60" s="177"/>
      <c r="AHE60" s="177"/>
      <c r="AHF60" s="177"/>
      <c r="AHG60" s="177"/>
      <c r="AHH60" s="177"/>
      <c r="AHI60" s="177"/>
      <c r="AHJ60" s="177"/>
      <c r="AHK60" s="177"/>
      <c r="AHL60" s="177"/>
      <c r="AHM60" s="177"/>
      <c r="AHN60" s="177"/>
      <c r="AHO60" s="177"/>
      <c r="AHP60" s="177"/>
      <c r="AHQ60" s="177"/>
      <c r="AHR60" s="177"/>
      <c r="AHS60" s="177"/>
      <c r="AHT60" s="177"/>
      <c r="AHU60" s="177"/>
      <c r="AHV60" s="177"/>
      <c r="AHW60" s="177"/>
      <c r="AHX60" s="177"/>
      <c r="AHY60" s="177"/>
      <c r="AHZ60" s="177"/>
      <c r="AIA60" s="177"/>
      <c r="AIB60" s="177"/>
      <c r="AIC60" s="177"/>
      <c r="AID60" s="177"/>
      <c r="AIE60" s="177"/>
      <c r="AIF60" s="177"/>
      <c r="AIG60" s="177"/>
      <c r="AIH60" s="177"/>
      <c r="AII60" s="177"/>
      <c r="AIJ60" s="177"/>
      <c r="AIK60" s="177"/>
      <c r="AIL60" s="177"/>
      <c r="AIM60" s="177"/>
      <c r="AIN60" s="177"/>
      <c r="AIO60" s="177"/>
      <c r="AIP60" s="177"/>
      <c r="AIQ60" s="177"/>
      <c r="AIR60" s="177"/>
      <c r="AIS60" s="177"/>
      <c r="AIT60" s="177"/>
      <c r="AIU60" s="177"/>
      <c r="AIV60" s="177"/>
      <c r="AIW60" s="177"/>
      <c r="AIX60" s="177"/>
      <c r="AIY60" s="177"/>
      <c r="AIZ60" s="177"/>
      <c r="AJA60" s="177"/>
      <c r="AJB60" s="177"/>
      <c r="AJC60" s="177"/>
      <c r="AJD60" s="177"/>
      <c r="AJE60" s="177"/>
      <c r="AJF60" s="177"/>
      <c r="AJG60" s="177"/>
      <c r="AJH60" s="177"/>
      <c r="AJI60" s="177"/>
      <c r="AJJ60" s="177"/>
      <c r="AJK60" s="177"/>
      <c r="AJL60" s="177"/>
      <c r="AJM60" s="177"/>
      <c r="AJN60" s="177"/>
      <c r="AJO60" s="177"/>
      <c r="AJP60" s="177"/>
      <c r="AJQ60" s="177"/>
      <c r="AJR60" s="177"/>
      <c r="AJS60" s="177"/>
      <c r="AJT60" s="177"/>
      <c r="AJU60" s="177"/>
      <c r="AJV60" s="177"/>
      <c r="AJW60" s="177"/>
      <c r="AJX60" s="177"/>
      <c r="AJY60" s="177"/>
      <c r="AJZ60" s="177"/>
      <c r="AKA60" s="177"/>
      <c r="AKB60" s="177"/>
      <c r="AKC60" s="177"/>
      <c r="AKD60" s="177"/>
      <c r="AKE60" s="177"/>
      <c r="AKF60" s="177"/>
      <c r="AKG60" s="177"/>
      <c r="AKH60" s="177"/>
      <c r="AKI60" s="177"/>
      <c r="AKJ60" s="177"/>
      <c r="AKK60" s="177"/>
      <c r="AKL60" s="177"/>
      <c r="AKM60" s="177"/>
      <c r="AKN60" s="177"/>
      <c r="AKO60" s="177"/>
      <c r="AKP60" s="177"/>
      <c r="AKQ60" s="177"/>
      <c r="AKR60" s="177"/>
      <c r="AKS60" s="177"/>
      <c r="AKT60" s="177"/>
      <c r="AKU60" s="177"/>
      <c r="AKV60" s="177"/>
      <c r="AKW60" s="177"/>
      <c r="AKX60" s="177"/>
      <c r="AKY60" s="177"/>
      <c r="AKZ60" s="177"/>
      <c r="ALA60" s="177"/>
      <c r="ALB60" s="177"/>
      <c r="ALC60" s="177"/>
      <c r="ALD60" s="177"/>
      <c r="ALE60" s="177"/>
      <c r="ALF60" s="177"/>
      <c r="ALG60" s="177"/>
      <c r="ALH60" s="177"/>
      <c r="ALI60" s="177"/>
      <c r="ALJ60" s="177"/>
      <c r="ALK60" s="177"/>
      <c r="ALL60" s="177"/>
      <c r="ALM60" s="177"/>
      <c r="ALN60" s="177"/>
      <c r="ALO60" s="177"/>
      <c r="ALP60" s="177"/>
      <c r="ALQ60" s="177"/>
      <c r="ALR60" s="177"/>
      <c r="ALS60" s="177"/>
      <c r="ALT60" s="177"/>
      <c r="ALU60" s="177"/>
      <c r="ALV60" s="177"/>
      <c r="ALW60" s="177"/>
      <c r="ALX60" s="177"/>
      <c r="ALY60" s="177"/>
      <c r="ALZ60" s="177"/>
      <c r="AMA60" s="177"/>
      <c r="AMB60" s="177"/>
      <c r="AMC60" s="177"/>
      <c r="AMD60" s="177"/>
      <c r="AME60" s="177"/>
      <c r="AMF60" s="177"/>
      <c r="AMG60" s="177"/>
      <c r="AMH60" s="177"/>
      <c r="AMI60" s="177"/>
      <c r="AMJ60" s="177"/>
      <c r="AMK60" s="177"/>
    </row>
    <row r="61" spans="1:1025" s="182" customFormat="1" x14ac:dyDescent="0.2">
      <c r="A61" s="177"/>
      <c r="B61" s="191"/>
      <c r="C61" s="180"/>
      <c r="D61" s="183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7"/>
      <c r="BN61" s="177"/>
      <c r="BO61" s="177"/>
      <c r="BP61" s="177"/>
      <c r="BQ61" s="177"/>
      <c r="BR61" s="177"/>
      <c r="BS61" s="177"/>
      <c r="BT61" s="177"/>
      <c r="BU61" s="177"/>
      <c r="BV61" s="177"/>
      <c r="BW61" s="177"/>
      <c r="BX61" s="177"/>
      <c r="BY61" s="177"/>
      <c r="BZ61" s="177"/>
      <c r="CA61" s="177"/>
      <c r="CB61" s="177"/>
      <c r="CC61" s="177"/>
      <c r="CD61" s="177"/>
      <c r="CE61" s="177"/>
      <c r="CF61" s="177"/>
      <c r="CG61" s="177"/>
      <c r="CH61" s="177"/>
      <c r="CI61" s="177"/>
      <c r="CJ61" s="177"/>
      <c r="CK61" s="177"/>
      <c r="CL61" s="177"/>
      <c r="CM61" s="177"/>
      <c r="CN61" s="177"/>
      <c r="CO61" s="177"/>
      <c r="CP61" s="177"/>
      <c r="CQ61" s="177"/>
      <c r="CR61" s="177"/>
      <c r="CS61" s="177"/>
      <c r="CT61" s="177"/>
      <c r="CU61" s="177"/>
      <c r="CV61" s="177"/>
      <c r="CW61" s="177"/>
      <c r="CX61" s="177"/>
      <c r="CY61" s="177"/>
      <c r="CZ61" s="177"/>
      <c r="DA61" s="177"/>
      <c r="DB61" s="177"/>
      <c r="DC61" s="177"/>
      <c r="DD61" s="177"/>
      <c r="DE61" s="177"/>
      <c r="DF61" s="177"/>
      <c r="DG61" s="177"/>
      <c r="DH61" s="177"/>
      <c r="DI61" s="177"/>
      <c r="DJ61" s="177"/>
      <c r="DK61" s="177"/>
      <c r="DL61" s="177"/>
      <c r="DM61" s="177"/>
      <c r="DN61" s="177"/>
      <c r="DO61" s="177"/>
      <c r="DP61" s="177"/>
      <c r="DQ61" s="177"/>
      <c r="DR61" s="177"/>
      <c r="DS61" s="177"/>
      <c r="DT61" s="177"/>
      <c r="DU61" s="177"/>
      <c r="DV61" s="177"/>
      <c r="DW61" s="177"/>
      <c r="DX61" s="177"/>
      <c r="DY61" s="177"/>
      <c r="DZ61" s="177"/>
      <c r="EA61" s="177"/>
      <c r="EB61" s="177"/>
      <c r="EC61" s="177"/>
      <c r="ED61" s="177"/>
      <c r="EE61" s="177"/>
      <c r="EF61" s="177"/>
      <c r="EG61" s="177"/>
      <c r="EH61" s="177"/>
      <c r="EI61" s="177"/>
      <c r="EJ61" s="177"/>
      <c r="EK61" s="177"/>
      <c r="EL61" s="177"/>
      <c r="EM61" s="177"/>
      <c r="EN61" s="177"/>
      <c r="EO61" s="177"/>
      <c r="EP61" s="177"/>
      <c r="EQ61" s="177"/>
      <c r="ER61" s="177"/>
      <c r="ES61" s="177"/>
      <c r="ET61" s="177"/>
      <c r="EU61" s="177"/>
      <c r="EV61" s="177"/>
      <c r="EW61" s="177"/>
      <c r="EX61" s="177"/>
      <c r="EY61" s="177"/>
      <c r="EZ61" s="177"/>
      <c r="FA61" s="177"/>
      <c r="FB61" s="177"/>
      <c r="FC61" s="177"/>
      <c r="FD61" s="177"/>
      <c r="FE61" s="177"/>
      <c r="FF61" s="177"/>
      <c r="FG61" s="177"/>
      <c r="FH61" s="177"/>
      <c r="FI61" s="177"/>
      <c r="FJ61" s="177"/>
      <c r="FK61" s="177"/>
      <c r="FL61" s="177"/>
      <c r="FM61" s="177"/>
      <c r="FN61" s="177"/>
      <c r="FO61" s="177"/>
      <c r="FP61" s="177"/>
      <c r="FQ61" s="177"/>
      <c r="FR61" s="177"/>
      <c r="FS61" s="177"/>
      <c r="FT61" s="177"/>
      <c r="FU61" s="177"/>
      <c r="FV61" s="177"/>
      <c r="FW61" s="177"/>
      <c r="FX61" s="177"/>
      <c r="FY61" s="177"/>
      <c r="FZ61" s="177"/>
      <c r="GA61" s="177"/>
      <c r="GB61" s="177"/>
      <c r="GC61" s="177"/>
      <c r="GD61" s="177"/>
      <c r="GE61" s="177"/>
      <c r="GF61" s="177"/>
      <c r="GG61" s="177"/>
      <c r="GH61" s="177"/>
      <c r="GI61" s="177"/>
      <c r="GJ61" s="177"/>
      <c r="GK61" s="177"/>
      <c r="GL61" s="177"/>
      <c r="GM61" s="177"/>
      <c r="GN61" s="177"/>
      <c r="GO61" s="177"/>
      <c r="GP61" s="177"/>
      <c r="GQ61" s="177"/>
      <c r="GR61" s="177"/>
      <c r="GS61" s="177"/>
      <c r="GT61" s="177"/>
      <c r="GU61" s="177"/>
      <c r="GV61" s="177"/>
      <c r="GW61" s="177"/>
      <c r="GX61" s="177"/>
      <c r="GY61" s="177"/>
      <c r="GZ61" s="177"/>
      <c r="HA61" s="177"/>
      <c r="HB61" s="177"/>
      <c r="HC61" s="177"/>
      <c r="HD61" s="177"/>
      <c r="HE61" s="177"/>
      <c r="HF61" s="177"/>
      <c r="HG61" s="177"/>
      <c r="HH61" s="177"/>
      <c r="HI61" s="177"/>
      <c r="HJ61" s="177"/>
      <c r="HK61" s="177"/>
      <c r="HL61" s="177"/>
      <c r="HM61" s="177"/>
      <c r="HN61" s="177"/>
      <c r="HO61" s="177"/>
      <c r="HP61" s="177"/>
      <c r="HQ61" s="177"/>
      <c r="HR61" s="177"/>
      <c r="HS61" s="177"/>
      <c r="HT61" s="177"/>
      <c r="HU61" s="177"/>
      <c r="HV61" s="177"/>
      <c r="HW61" s="177"/>
      <c r="HX61" s="177"/>
      <c r="HY61" s="177"/>
      <c r="HZ61" s="177"/>
      <c r="IA61" s="177"/>
      <c r="IB61" s="177"/>
      <c r="IC61" s="177"/>
      <c r="ID61" s="177"/>
      <c r="IE61" s="177"/>
      <c r="IF61" s="177"/>
      <c r="IG61" s="177"/>
      <c r="IH61" s="177"/>
      <c r="II61" s="177"/>
      <c r="IJ61" s="177"/>
      <c r="IK61" s="177"/>
      <c r="IL61" s="177"/>
      <c r="IM61" s="177"/>
      <c r="IN61" s="177"/>
      <c r="IO61" s="177"/>
      <c r="IP61" s="177"/>
      <c r="IQ61" s="177"/>
      <c r="IR61" s="177"/>
      <c r="IS61" s="177"/>
      <c r="IT61" s="177"/>
      <c r="IU61" s="177"/>
      <c r="IV61" s="177"/>
      <c r="IW61" s="177"/>
      <c r="IX61" s="177"/>
      <c r="IY61" s="177"/>
      <c r="IZ61" s="177"/>
      <c r="JA61" s="177"/>
      <c r="JB61" s="177"/>
      <c r="JC61" s="177"/>
      <c r="JD61" s="177"/>
      <c r="JE61" s="177"/>
      <c r="JF61" s="177"/>
      <c r="JG61" s="177"/>
      <c r="JH61" s="177"/>
      <c r="JI61" s="177"/>
      <c r="JJ61" s="177"/>
      <c r="JK61" s="177"/>
      <c r="JL61" s="177"/>
      <c r="JM61" s="177"/>
      <c r="JN61" s="177"/>
      <c r="JO61" s="177"/>
      <c r="JP61" s="177"/>
      <c r="JQ61" s="177"/>
      <c r="JR61" s="177"/>
      <c r="JS61" s="177"/>
      <c r="JT61" s="177"/>
      <c r="JU61" s="177"/>
      <c r="JV61" s="177"/>
      <c r="JW61" s="177"/>
      <c r="JX61" s="177"/>
      <c r="JY61" s="177"/>
      <c r="JZ61" s="177"/>
      <c r="KA61" s="177"/>
      <c r="KB61" s="177"/>
      <c r="KC61" s="177"/>
      <c r="KD61" s="177"/>
      <c r="KE61" s="177"/>
      <c r="KF61" s="177"/>
      <c r="KG61" s="177"/>
      <c r="KH61" s="177"/>
      <c r="KI61" s="177"/>
      <c r="KJ61" s="177"/>
      <c r="KK61" s="177"/>
      <c r="KL61" s="177"/>
      <c r="KM61" s="177"/>
      <c r="KN61" s="177"/>
      <c r="KO61" s="177"/>
      <c r="KP61" s="177"/>
      <c r="KQ61" s="177"/>
      <c r="KR61" s="177"/>
      <c r="KS61" s="177"/>
      <c r="KT61" s="177"/>
      <c r="KU61" s="177"/>
      <c r="KV61" s="177"/>
      <c r="KW61" s="177"/>
      <c r="KX61" s="177"/>
      <c r="KY61" s="177"/>
      <c r="KZ61" s="177"/>
      <c r="LA61" s="177"/>
      <c r="LB61" s="177"/>
      <c r="LC61" s="177"/>
      <c r="LD61" s="177"/>
      <c r="LE61" s="177"/>
      <c r="LF61" s="177"/>
      <c r="LG61" s="177"/>
      <c r="LH61" s="177"/>
      <c r="LI61" s="177"/>
      <c r="LJ61" s="177"/>
      <c r="LK61" s="177"/>
      <c r="LL61" s="177"/>
      <c r="LM61" s="177"/>
      <c r="LN61" s="177"/>
      <c r="LO61" s="177"/>
      <c r="LP61" s="177"/>
      <c r="LQ61" s="177"/>
      <c r="LR61" s="177"/>
      <c r="LS61" s="177"/>
      <c r="LT61" s="177"/>
      <c r="LU61" s="177"/>
      <c r="LV61" s="177"/>
      <c r="LW61" s="177"/>
      <c r="LX61" s="177"/>
      <c r="LY61" s="177"/>
      <c r="LZ61" s="177"/>
      <c r="MA61" s="177"/>
      <c r="MB61" s="177"/>
      <c r="MC61" s="177"/>
      <c r="MD61" s="177"/>
      <c r="ME61" s="177"/>
      <c r="MF61" s="177"/>
      <c r="MG61" s="177"/>
      <c r="MH61" s="177"/>
      <c r="MI61" s="177"/>
      <c r="MJ61" s="177"/>
      <c r="MK61" s="177"/>
      <c r="ML61" s="177"/>
      <c r="MM61" s="177"/>
      <c r="MN61" s="177"/>
      <c r="MO61" s="177"/>
      <c r="MP61" s="177"/>
      <c r="MQ61" s="177"/>
      <c r="MR61" s="177"/>
      <c r="MS61" s="177"/>
      <c r="MT61" s="177"/>
      <c r="MU61" s="177"/>
      <c r="MV61" s="177"/>
      <c r="MW61" s="177"/>
      <c r="MX61" s="177"/>
      <c r="MY61" s="177"/>
      <c r="MZ61" s="177"/>
      <c r="NA61" s="177"/>
      <c r="NB61" s="177"/>
      <c r="NC61" s="177"/>
      <c r="ND61" s="177"/>
      <c r="NE61" s="177"/>
      <c r="NF61" s="177"/>
      <c r="NG61" s="177"/>
      <c r="NH61" s="177"/>
      <c r="NI61" s="177"/>
      <c r="NJ61" s="177"/>
      <c r="NK61" s="177"/>
      <c r="NL61" s="177"/>
      <c r="NM61" s="177"/>
      <c r="NN61" s="177"/>
      <c r="NO61" s="177"/>
      <c r="NP61" s="177"/>
      <c r="NQ61" s="177"/>
      <c r="NR61" s="177"/>
      <c r="NS61" s="177"/>
      <c r="NT61" s="177"/>
      <c r="NU61" s="177"/>
      <c r="NV61" s="177"/>
      <c r="NW61" s="177"/>
      <c r="NX61" s="177"/>
      <c r="NY61" s="177"/>
      <c r="NZ61" s="177"/>
      <c r="OA61" s="177"/>
      <c r="OB61" s="177"/>
      <c r="OC61" s="177"/>
      <c r="OD61" s="177"/>
      <c r="OE61" s="177"/>
      <c r="OF61" s="177"/>
      <c r="OG61" s="177"/>
      <c r="OH61" s="177"/>
      <c r="OI61" s="177"/>
      <c r="OJ61" s="177"/>
      <c r="OK61" s="177"/>
      <c r="OL61" s="177"/>
      <c r="OM61" s="177"/>
      <c r="ON61" s="177"/>
      <c r="OO61" s="177"/>
      <c r="OP61" s="177"/>
      <c r="OQ61" s="177"/>
      <c r="OR61" s="177"/>
      <c r="OS61" s="177"/>
      <c r="OT61" s="177"/>
      <c r="OU61" s="177"/>
      <c r="OV61" s="177"/>
      <c r="OW61" s="177"/>
      <c r="OX61" s="177"/>
      <c r="OY61" s="177"/>
      <c r="OZ61" s="177"/>
      <c r="PA61" s="177"/>
      <c r="PB61" s="177"/>
      <c r="PC61" s="177"/>
      <c r="PD61" s="177"/>
      <c r="PE61" s="177"/>
      <c r="PF61" s="177"/>
      <c r="PG61" s="177"/>
      <c r="PH61" s="177"/>
      <c r="PI61" s="177"/>
      <c r="PJ61" s="177"/>
      <c r="PK61" s="177"/>
      <c r="PL61" s="177"/>
      <c r="PM61" s="177"/>
      <c r="PN61" s="177"/>
      <c r="PO61" s="177"/>
      <c r="PP61" s="177"/>
      <c r="PQ61" s="177"/>
      <c r="PR61" s="177"/>
      <c r="PS61" s="177"/>
      <c r="PT61" s="177"/>
      <c r="PU61" s="177"/>
      <c r="PV61" s="177"/>
      <c r="PW61" s="177"/>
      <c r="PX61" s="177"/>
      <c r="PY61" s="177"/>
      <c r="PZ61" s="177"/>
      <c r="QA61" s="177"/>
      <c r="QB61" s="177"/>
      <c r="QC61" s="177"/>
      <c r="QD61" s="177"/>
      <c r="QE61" s="177"/>
      <c r="QF61" s="177"/>
      <c r="QG61" s="177"/>
      <c r="QH61" s="177"/>
      <c r="QI61" s="177"/>
      <c r="QJ61" s="177"/>
      <c r="QK61" s="177"/>
      <c r="QL61" s="177"/>
      <c r="QM61" s="177"/>
      <c r="QN61" s="177"/>
      <c r="QO61" s="177"/>
      <c r="QP61" s="177"/>
      <c r="QQ61" s="177"/>
      <c r="QR61" s="177"/>
      <c r="QS61" s="177"/>
      <c r="QT61" s="177"/>
      <c r="QU61" s="177"/>
      <c r="QV61" s="177"/>
      <c r="QW61" s="177"/>
      <c r="QX61" s="177"/>
      <c r="QY61" s="177"/>
      <c r="QZ61" s="177"/>
      <c r="RA61" s="177"/>
      <c r="RB61" s="177"/>
      <c r="RC61" s="177"/>
      <c r="RD61" s="177"/>
      <c r="RE61" s="177"/>
      <c r="RF61" s="177"/>
      <c r="RG61" s="177"/>
      <c r="RH61" s="177"/>
      <c r="RI61" s="177"/>
      <c r="RJ61" s="177"/>
      <c r="RK61" s="177"/>
      <c r="RL61" s="177"/>
      <c r="RM61" s="177"/>
      <c r="RN61" s="177"/>
      <c r="RO61" s="177"/>
      <c r="RP61" s="177"/>
      <c r="RQ61" s="177"/>
      <c r="RR61" s="177"/>
      <c r="RS61" s="177"/>
      <c r="RT61" s="177"/>
      <c r="RU61" s="177"/>
      <c r="RV61" s="177"/>
      <c r="RW61" s="177"/>
      <c r="RX61" s="177"/>
      <c r="RY61" s="177"/>
      <c r="RZ61" s="177"/>
      <c r="SA61" s="177"/>
      <c r="SB61" s="177"/>
      <c r="SC61" s="177"/>
      <c r="SD61" s="177"/>
      <c r="SE61" s="177"/>
      <c r="SF61" s="177"/>
      <c r="SG61" s="177"/>
      <c r="SH61" s="177"/>
      <c r="SI61" s="177"/>
      <c r="SJ61" s="177"/>
      <c r="SK61" s="177"/>
      <c r="SL61" s="177"/>
      <c r="SM61" s="177"/>
      <c r="SN61" s="177"/>
      <c r="SO61" s="177"/>
      <c r="SP61" s="177"/>
      <c r="SQ61" s="177"/>
      <c r="SR61" s="177"/>
      <c r="SS61" s="177"/>
      <c r="ST61" s="177"/>
      <c r="SU61" s="177"/>
      <c r="SV61" s="177"/>
      <c r="SW61" s="177"/>
      <c r="SX61" s="177"/>
      <c r="SY61" s="177"/>
      <c r="SZ61" s="177"/>
      <c r="TA61" s="177"/>
      <c r="TB61" s="177"/>
      <c r="TC61" s="177"/>
      <c r="TD61" s="177"/>
      <c r="TE61" s="177"/>
      <c r="TF61" s="177"/>
      <c r="TG61" s="177"/>
      <c r="TH61" s="177"/>
      <c r="TI61" s="177"/>
      <c r="TJ61" s="177"/>
      <c r="TK61" s="177"/>
      <c r="TL61" s="177"/>
      <c r="TM61" s="177"/>
      <c r="TN61" s="177"/>
      <c r="TO61" s="177"/>
      <c r="TP61" s="177"/>
      <c r="TQ61" s="177"/>
      <c r="TR61" s="177"/>
      <c r="TS61" s="177"/>
      <c r="TT61" s="177"/>
      <c r="TU61" s="177"/>
      <c r="TV61" s="177"/>
      <c r="TW61" s="177"/>
      <c r="TX61" s="177"/>
      <c r="TY61" s="177"/>
      <c r="TZ61" s="177"/>
      <c r="UA61" s="177"/>
      <c r="UB61" s="177"/>
      <c r="UC61" s="177"/>
      <c r="UD61" s="177"/>
      <c r="UE61" s="177"/>
      <c r="UF61" s="177"/>
      <c r="UG61" s="177"/>
      <c r="UH61" s="177"/>
      <c r="UI61" s="177"/>
      <c r="UJ61" s="177"/>
      <c r="UK61" s="177"/>
      <c r="UL61" s="177"/>
      <c r="UM61" s="177"/>
      <c r="UN61" s="177"/>
      <c r="UO61" s="177"/>
      <c r="UP61" s="177"/>
      <c r="UQ61" s="177"/>
      <c r="UR61" s="177"/>
      <c r="US61" s="177"/>
      <c r="UT61" s="177"/>
      <c r="UU61" s="177"/>
      <c r="UV61" s="177"/>
      <c r="UW61" s="177"/>
      <c r="UX61" s="177"/>
      <c r="UY61" s="177"/>
      <c r="UZ61" s="177"/>
      <c r="VA61" s="177"/>
      <c r="VB61" s="177"/>
      <c r="VC61" s="177"/>
      <c r="VD61" s="177"/>
      <c r="VE61" s="177"/>
      <c r="VF61" s="177"/>
      <c r="VG61" s="177"/>
      <c r="VH61" s="177"/>
      <c r="VI61" s="177"/>
      <c r="VJ61" s="177"/>
      <c r="VK61" s="177"/>
      <c r="VL61" s="177"/>
      <c r="VM61" s="177"/>
      <c r="VN61" s="177"/>
      <c r="VO61" s="177"/>
      <c r="VP61" s="177"/>
      <c r="VQ61" s="177"/>
      <c r="VR61" s="177"/>
      <c r="VS61" s="177"/>
      <c r="VT61" s="177"/>
      <c r="VU61" s="177"/>
      <c r="VV61" s="177"/>
      <c r="VW61" s="177"/>
      <c r="VX61" s="177"/>
      <c r="VY61" s="177"/>
      <c r="VZ61" s="177"/>
      <c r="WA61" s="177"/>
      <c r="WB61" s="177"/>
      <c r="WC61" s="177"/>
      <c r="WD61" s="177"/>
      <c r="WE61" s="177"/>
      <c r="WF61" s="177"/>
      <c r="WG61" s="177"/>
      <c r="WH61" s="177"/>
      <c r="WI61" s="177"/>
      <c r="WJ61" s="177"/>
      <c r="WK61" s="177"/>
      <c r="WL61" s="177"/>
      <c r="WM61" s="177"/>
      <c r="WN61" s="177"/>
      <c r="WO61" s="177"/>
      <c r="WP61" s="177"/>
      <c r="WQ61" s="177"/>
      <c r="WR61" s="177"/>
      <c r="WS61" s="177"/>
      <c r="WT61" s="177"/>
      <c r="WU61" s="177"/>
      <c r="WV61" s="177"/>
      <c r="WW61" s="177"/>
      <c r="WX61" s="177"/>
      <c r="WY61" s="177"/>
      <c r="WZ61" s="177"/>
      <c r="XA61" s="177"/>
      <c r="XB61" s="177"/>
      <c r="XC61" s="177"/>
      <c r="XD61" s="177"/>
      <c r="XE61" s="177"/>
      <c r="XF61" s="177"/>
      <c r="XG61" s="177"/>
      <c r="XH61" s="177"/>
      <c r="XI61" s="177"/>
      <c r="XJ61" s="177"/>
      <c r="XK61" s="177"/>
      <c r="XL61" s="177"/>
      <c r="XM61" s="177"/>
      <c r="XN61" s="177"/>
      <c r="XO61" s="177"/>
      <c r="XP61" s="177"/>
      <c r="XQ61" s="177"/>
      <c r="XR61" s="177"/>
      <c r="XS61" s="177"/>
      <c r="XT61" s="177"/>
      <c r="XU61" s="177"/>
      <c r="XV61" s="177"/>
      <c r="XW61" s="177"/>
      <c r="XX61" s="177"/>
      <c r="XY61" s="177"/>
      <c r="XZ61" s="177"/>
      <c r="YA61" s="177"/>
      <c r="YB61" s="177"/>
      <c r="YC61" s="177"/>
      <c r="YD61" s="177"/>
      <c r="YE61" s="177"/>
      <c r="YF61" s="177"/>
      <c r="YG61" s="177"/>
      <c r="YH61" s="177"/>
      <c r="YI61" s="177"/>
      <c r="YJ61" s="177"/>
      <c r="YK61" s="177"/>
      <c r="YL61" s="177"/>
      <c r="YM61" s="177"/>
      <c r="YN61" s="177"/>
      <c r="YO61" s="177"/>
      <c r="YP61" s="177"/>
      <c r="YQ61" s="177"/>
      <c r="YR61" s="177"/>
      <c r="YS61" s="177"/>
      <c r="YT61" s="177"/>
      <c r="YU61" s="177"/>
      <c r="YV61" s="177"/>
      <c r="YW61" s="177"/>
      <c r="YX61" s="177"/>
      <c r="YY61" s="177"/>
      <c r="YZ61" s="177"/>
      <c r="ZA61" s="177"/>
      <c r="ZB61" s="177"/>
      <c r="ZC61" s="177"/>
      <c r="ZD61" s="177"/>
      <c r="ZE61" s="177"/>
      <c r="ZF61" s="177"/>
      <c r="ZG61" s="177"/>
      <c r="ZH61" s="177"/>
      <c r="ZI61" s="177"/>
      <c r="ZJ61" s="177"/>
      <c r="ZK61" s="177"/>
      <c r="ZL61" s="177"/>
      <c r="ZM61" s="177"/>
      <c r="ZN61" s="177"/>
      <c r="ZO61" s="177"/>
      <c r="ZP61" s="177"/>
      <c r="ZQ61" s="177"/>
      <c r="ZR61" s="177"/>
      <c r="ZS61" s="177"/>
      <c r="ZT61" s="177"/>
      <c r="ZU61" s="177"/>
      <c r="ZV61" s="177"/>
      <c r="ZW61" s="177"/>
      <c r="ZX61" s="177"/>
      <c r="ZY61" s="177"/>
      <c r="ZZ61" s="177"/>
      <c r="AAA61" s="177"/>
      <c r="AAB61" s="177"/>
      <c r="AAC61" s="177"/>
      <c r="AAD61" s="177"/>
      <c r="AAE61" s="177"/>
      <c r="AAF61" s="177"/>
      <c r="AAG61" s="177"/>
      <c r="AAH61" s="177"/>
      <c r="AAI61" s="177"/>
      <c r="AAJ61" s="177"/>
      <c r="AAK61" s="177"/>
      <c r="AAL61" s="177"/>
      <c r="AAM61" s="177"/>
      <c r="AAN61" s="177"/>
      <c r="AAO61" s="177"/>
      <c r="AAP61" s="177"/>
      <c r="AAQ61" s="177"/>
      <c r="AAR61" s="177"/>
      <c r="AAS61" s="177"/>
      <c r="AAT61" s="177"/>
      <c r="AAU61" s="177"/>
      <c r="AAV61" s="177"/>
      <c r="AAW61" s="177"/>
      <c r="AAX61" s="177"/>
      <c r="AAY61" s="177"/>
      <c r="AAZ61" s="177"/>
      <c r="ABA61" s="177"/>
      <c r="ABB61" s="177"/>
      <c r="ABC61" s="177"/>
      <c r="ABD61" s="177"/>
      <c r="ABE61" s="177"/>
      <c r="ABF61" s="177"/>
      <c r="ABG61" s="177"/>
      <c r="ABH61" s="177"/>
      <c r="ABI61" s="177"/>
      <c r="ABJ61" s="177"/>
      <c r="ABK61" s="177"/>
      <c r="ABL61" s="177"/>
      <c r="ABM61" s="177"/>
      <c r="ABN61" s="177"/>
      <c r="ABO61" s="177"/>
      <c r="ABP61" s="177"/>
      <c r="ABQ61" s="177"/>
      <c r="ABR61" s="177"/>
      <c r="ABS61" s="177"/>
      <c r="ABT61" s="177"/>
      <c r="ABU61" s="177"/>
      <c r="ABV61" s="177"/>
      <c r="ABW61" s="177"/>
      <c r="ABX61" s="177"/>
      <c r="ABY61" s="177"/>
      <c r="ABZ61" s="177"/>
      <c r="ACA61" s="177"/>
      <c r="ACB61" s="177"/>
      <c r="ACC61" s="177"/>
      <c r="ACD61" s="177"/>
      <c r="ACE61" s="177"/>
      <c r="ACF61" s="177"/>
      <c r="ACG61" s="177"/>
      <c r="ACH61" s="177"/>
      <c r="ACI61" s="177"/>
      <c r="ACJ61" s="177"/>
      <c r="ACK61" s="177"/>
      <c r="ACL61" s="177"/>
      <c r="ACM61" s="177"/>
      <c r="ACN61" s="177"/>
      <c r="ACO61" s="177"/>
      <c r="ACP61" s="177"/>
      <c r="ACQ61" s="177"/>
      <c r="ACR61" s="177"/>
      <c r="ACS61" s="177"/>
      <c r="ACT61" s="177"/>
      <c r="ACU61" s="177"/>
      <c r="ACV61" s="177"/>
      <c r="ACW61" s="177"/>
      <c r="ACX61" s="177"/>
      <c r="ACY61" s="177"/>
      <c r="ACZ61" s="177"/>
      <c r="ADA61" s="177"/>
      <c r="ADB61" s="177"/>
      <c r="ADC61" s="177"/>
      <c r="ADD61" s="177"/>
      <c r="ADE61" s="177"/>
      <c r="ADF61" s="177"/>
      <c r="ADG61" s="177"/>
      <c r="ADH61" s="177"/>
      <c r="ADI61" s="177"/>
      <c r="ADJ61" s="177"/>
      <c r="ADK61" s="177"/>
      <c r="ADL61" s="177"/>
      <c r="ADM61" s="177"/>
      <c r="ADN61" s="177"/>
      <c r="ADO61" s="177"/>
      <c r="ADP61" s="177"/>
      <c r="ADQ61" s="177"/>
      <c r="ADR61" s="177"/>
      <c r="ADS61" s="177"/>
      <c r="ADT61" s="177"/>
      <c r="ADU61" s="177"/>
      <c r="ADV61" s="177"/>
      <c r="ADW61" s="177"/>
      <c r="ADX61" s="177"/>
      <c r="ADY61" s="177"/>
      <c r="ADZ61" s="177"/>
      <c r="AEA61" s="177"/>
      <c r="AEB61" s="177"/>
      <c r="AEC61" s="177"/>
      <c r="AED61" s="177"/>
      <c r="AEE61" s="177"/>
      <c r="AEF61" s="177"/>
      <c r="AEG61" s="177"/>
      <c r="AEH61" s="177"/>
      <c r="AEI61" s="177"/>
      <c r="AEJ61" s="177"/>
      <c r="AEK61" s="177"/>
      <c r="AEL61" s="177"/>
      <c r="AEM61" s="177"/>
      <c r="AEN61" s="177"/>
      <c r="AEO61" s="177"/>
      <c r="AEP61" s="177"/>
      <c r="AEQ61" s="177"/>
      <c r="AER61" s="177"/>
      <c r="AES61" s="177"/>
      <c r="AET61" s="177"/>
      <c r="AEU61" s="177"/>
      <c r="AEV61" s="177"/>
      <c r="AEW61" s="177"/>
      <c r="AEX61" s="177"/>
      <c r="AEY61" s="177"/>
      <c r="AEZ61" s="177"/>
      <c r="AFA61" s="177"/>
      <c r="AFB61" s="177"/>
      <c r="AFC61" s="177"/>
      <c r="AFD61" s="177"/>
      <c r="AFE61" s="177"/>
      <c r="AFF61" s="177"/>
      <c r="AFG61" s="177"/>
      <c r="AFH61" s="177"/>
      <c r="AFI61" s="177"/>
      <c r="AFJ61" s="177"/>
      <c r="AFK61" s="177"/>
      <c r="AFL61" s="177"/>
      <c r="AFM61" s="177"/>
      <c r="AFN61" s="177"/>
      <c r="AFO61" s="177"/>
      <c r="AFP61" s="177"/>
      <c r="AFQ61" s="177"/>
      <c r="AFR61" s="177"/>
      <c r="AFS61" s="177"/>
      <c r="AFT61" s="177"/>
      <c r="AFU61" s="177"/>
      <c r="AFV61" s="177"/>
      <c r="AFW61" s="177"/>
      <c r="AFX61" s="177"/>
      <c r="AFY61" s="177"/>
      <c r="AFZ61" s="177"/>
      <c r="AGA61" s="177"/>
      <c r="AGB61" s="177"/>
      <c r="AGC61" s="177"/>
      <c r="AGD61" s="177"/>
      <c r="AGE61" s="177"/>
      <c r="AGF61" s="177"/>
      <c r="AGG61" s="177"/>
      <c r="AGH61" s="177"/>
      <c r="AGI61" s="177"/>
      <c r="AGJ61" s="177"/>
      <c r="AGK61" s="177"/>
      <c r="AGL61" s="177"/>
      <c r="AGM61" s="177"/>
      <c r="AGN61" s="177"/>
      <c r="AGO61" s="177"/>
      <c r="AGP61" s="177"/>
      <c r="AGQ61" s="177"/>
      <c r="AGR61" s="177"/>
      <c r="AGS61" s="177"/>
      <c r="AGT61" s="177"/>
      <c r="AGU61" s="177"/>
      <c r="AGV61" s="177"/>
      <c r="AGW61" s="177"/>
      <c r="AGX61" s="177"/>
      <c r="AGY61" s="177"/>
      <c r="AGZ61" s="177"/>
      <c r="AHA61" s="177"/>
      <c r="AHB61" s="177"/>
      <c r="AHC61" s="177"/>
      <c r="AHD61" s="177"/>
      <c r="AHE61" s="177"/>
      <c r="AHF61" s="177"/>
      <c r="AHG61" s="177"/>
      <c r="AHH61" s="177"/>
      <c r="AHI61" s="177"/>
      <c r="AHJ61" s="177"/>
      <c r="AHK61" s="177"/>
      <c r="AHL61" s="177"/>
      <c r="AHM61" s="177"/>
      <c r="AHN61" s="177"/>
      <c r="AHO61" s="177"/>
      <c r="AHP61" s="177"/>
      <c r="AHQ61" s="177"/>
      <c r="AHR61" s="177"/>
      <c r="AHS61" s="177"/>
      <c r="AHT61" s="177"/>
      <c r="AHU61" s="177"/>
      <c r="AHV61" s="177"/>
      <c r="AHW61" s="177"/>
      <c r="AHX61" s="177"/>
      <c r="AHY61" s="177"/>
      <c r="AHZ61" s="177"/>
      <c r="AIA61" s="177"/>
      <c r="AIB61" s="177"/>
      <c r="AIC61" s="177"/>
      <c r="AID61" s="177"/>
      <c r="AIE61" s="177"/>
      <c r="AIF61" s="177"/>
      <c r="AIG61" s="177"/>
      <c r="AIH61" s="177"/>
      <c r="AII61" s="177"/>
      <c r="AIJ61" s="177"/>
      <c r="AIK61" s="177"/>
      <c r="AIL61" s="177"/>
      <c r="AIM61" s="177"/>
      <c r="AIN61" s="177"/>
      <c r="AIO61" s="177"/>
      <c r="AIP61" s="177"/>
      <c r="AIQ61" s="177"/>
      <c r="AIR61" s="177"/>
      <c r="AIS61" s="177"/>
      <c r="AIT61" s="177"/>
      <c r="AIU61" s="177"/>
      <c r="AIV61" s="177"/>
      <c r="AIW61" s="177"/>
      <c r="AIX61" s="177"/>
      <c r="AIY61" s="177"/>
      <c r="AIZ61" s="177"/>
      <c r="AJA61" s="177"/>
      <c r="AJB61" s="177"/>
      <c r="AJC61" s="177"/>
      <c r="AJD61" s="177"/>
      <c r="AJE61" s="177"/>
      <c r="AJF61" s="177"/>
      <c r="AJG61" s="177"/>
      <c r="AJH61" s="177"/>
      <c r="AJI61" s="177"/>
      <c r="AJJ61" s="177"/>
      <c r="AJK61" s="177"/>
      <c r="AJL61" s="177"/>
      <c r="AJM61" s="177"/>
      <c r="AJN61" s="177"/>
      <c r="AJO61" s="177"/>
      <c r="AJP61" s="177"/>
      <c r="AJQ61" s="177"/>
      <c r="AJR61" s="177"/>
      <c r="AJS61" s="177"/>
      <c r="AJT61" s="177"/>
      <c r="AJU61" s="177"/>
      <c r="AJV61" s="177"/>
      <c r="AJW61" s="177"/>
      <c r="AJX61" s="177"/>
      <c r="AJY61" s="177"/>
      <c r="AJZ61" s="177"/>
      <c r="AKA61" s="177"/>
      <c r="AKB61" s="177"/>
      <c r="AKC61" s="177"/>
      <c r="AKD61" s="177"/>
      <c r="AKE61" s="177"/>
      <c r="AKF61" s="177"/>
      <c r="AKG61" s="177"/>
      <c r="AKH61" s="177"/>
      <c r="AKI61" s="177"/>
      <c r="AKJ61" s="177"/>
      <c r="AKK61" s="177"/>
      <c r="AKL61" s="177"/>
      <c r="AKM61" s="177"/>
      <c r="AKN61" s="177"/>
      <c r="AKO61" s="177"/>
      <c r="AKP61" s="177"/>
      <c r="AKQ61" s="177"/>
      <c r="AKR61" s="177"/>
      <c r="AKS61" s="177"/>
      <c r="AKT61" s="177"/>
      <c r="AKU61" s="177"/>
      <c r="AKV61" s="177"/>
      <c r="AKW61" s="177"/>
      <c r="AKX61" s="177"/>
      <c r="AKY61" s="177"/>
      <c r="AKZ61" s="177"/>
      <c r="ALA61" s="177"/>
      <c r="ALB61" s="177"/>
      <c r="ALC61" s="177"/>
      <c r="ALD61" s="177"/>
      <c r="ALE61" s="177"/>
      <c r="ALF61" s="177"/>
      <c r="ALG61" s="177"/>
      <c r="ALH61" s="177"/>
      <c r="ALI61" s="177"/>
      <c r="ALJ61" s="177"/>
      <c r="ALK61" s="177"/>
      <c r="ALL61" s="177"/>
      <c r="ALM61" s="177"/>
      <c r="ALN61" s="177"/>
      <c r="ALO61" s="177"/>
      <c r="ALP61" s="177"/>
      <c r="ALQ61" s="177"/>
      <c r="ALR61" s="177"/>
      <c r="ALS61" s="177"/>
      <c r="ALT61" s="177"/>
      <c r="ALU61" s="177"/>
      <c r="ALV61" s="177"/>
      <c r="ALW61" s="177"/>
      <c r="ALX61" s="177"/>
      <c r="ALY61" s="177"/>
      <c r="ALZ61" s="177"/>
      <c r="AMA61" s="177"/>
      <c r="AMB61" s="177"/>
      <c r="AMC61" s="177"/>
      <c r="AMD61" s="177"/>
      <c r="AME61" s="177"/>
      <c r="AMF61" s="177"/>
      <c r="AMG61" s="177"/>
      <c r="AMH61" s="177"/>
      <c r="AMI61" s="177"/>
      <c r="AMJ61" s="177"/>
      <c r="AMK61" s="177"/>
    </row>
    <row r="62" spans="1:1025" s="182" customFormat="1" x14ac:dyDescent="0.2">
      <c r="A62" s="177"/>
      <c r="B62" s="191"/>
      <c r="C62" s="180"/>
      <c r="D62" s="183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  <c r="BJ62" s="177"/>
      <c r="BK62" s="177"/>
      <c r="BL62" s="177"/>
      <c r="BM62" s="177"/>
      <c r="BN62" s="177"/>
      <c r="BO62" s="177"/>
      <c r="BP62" s="177"/>
      <c r="BQ62" s="177"/>
      <c r="BR62" s="177"/>
      <c r="BS62" s="177"/>
      <c r="BT62" s="177"/>
      <c r="BU62" s="177"/>
      <c r="BV62" s="177"/>
      <c r="BW62" s="177"/>
      <c r="BX62" s="177"/>
      <c r="BY62" s="177"/>
      <c r="BZ62" s="177"/>
      <c r="CA62" s="177"/>
      <c r="CB62" s="177"/>
      <c r="CC62" s="177"/>
      <c r="CD62" s="177"/>
      <c r="CE62" s="177"/>
      <c r="CF62" s="177"/>
      <c r="CG62" s="177"/>
      <c r="CH62" s="177"/>
      <c r="CI62" s="177"/>
      <c r="CJ62" s="177"/>
      <c r="CK62" s="177"/>
      <c r="CL62" s="177"/>
      <c r="CM62" s="177"/>
      <c r="CN62" s="177"/>
      <c r="CO62" s="177"/>
      <c r="CP62" s="177"/>
      <c r="CQ62" s="177"/>
      <c r="CR62" s="177"/>
      <c r="CS62" s="177"/>
      <c r="CT62" s="177"/>
      <c r="CU62" s="177"/>
      <c r="CV62" s="177"/>
      <c r="CW62" s="177"/>
      <c r="CX62" s="177"/>
      <c r="CY62" s="177"/>
      <c r="CZ62" s="177"/>
      <c r="DA62" s="177"/>
      <c r="DB62" s="177"/>
      <c r="DC62" s="177"/>
      <c r="DD62" s="177"/>
      <c r="DE62" s="177"/>
      <c r="DF62" s="177"/>
      <c r="DG62" s="177"/>
      <c r="DH62" s="177"/>
      <c r="DI62" s="177"/>
      <c r="DJ62" s="177"/>
      <c r="DK62" s="177"/>
      <c r="DL62" s="177"/>
      <c r="DM62" s="177"/>
      <c r="DN62" s="177"/>
      <c r="DO62" s="177"/>
      <c r="DP62" s="177"/>
      <c r="DQ62" s="177"/>
      <c r="DR62" s="177"/>
      <c r="DS62" s="177"/>
      <c r="DT62" s="177"/>
      <c r="DU62" s="177"/>
      <c r="DV62" s="177"/>
      <c r="DW62" s="177"/>
      <c r="DX62" s="177"/>
      <c r="DY62" s="177"/>
      <c r="DZ62" s="177"/>
      <c r="EA62" s="177"/>
      <c r="EB62" s="177"/>
      <c r="EC62" s="177"/>
      <c r="ED62" s="177"/>
      <c r="EE62" s="177"/>
      <c r="EF62" s="177"/>
      <c r="EG62" s="177"/>
      <c r="EH62" s="177"/>
      <c r="EI62" s="177"/>
      <c r="EJ62" s="177"/>
      <c r="EK62" s="177"/>
      <c r="EL62" s="177"/>
      <c r="EM62" s="177"/>
      <c r="EN62" s="177"/>
      <c r="EO62" s="177"/>
      <c r="EP62" s="177"/>
      <c r="EQ62" s="177"/>
      <c r="ER62" s="177"/>
      <c r="ES62" s="177"/>
      <c r="ET62" s="177"/>
      <c r="EU62" s="177"/>
      <c r="EV62" s="177"/>
      <c r="EW62" s="177"/>
      <c r="EX62" s="177"/>
      <c r="EY62" s="177"/>
      <c r="EZ62" s="177"/>
      <c r="FA62" s="177"/>
      <c r="FB62" s="177"/>
      <c r="FC62" s="177"/>
      <c r="FD62" s="177"/>
      <c r="FE62" s="177"/>
      <c r="FF62" s="177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177"/>
      <c r="GN62" s="177"/>
      <c r="GO62" s="177"/>
      <c r="GP62" s="177"/>
      <c r="GQ62" s="177"/>
      <c r="GR62" s="177"/>
      <c r="GS62" s="177"/>
      <c r="GT62" s="177"/>
      <c r="GU62" s="177"/>
      <c r="GV62" s="177"/>
      <c r="GW62" s="177"/>
      <c r="GX62" s="177"/>
      <c r="GY62" s="177"/>
      <c r="GZ62" s="177"/>
      <c r="HA62" s="177"/>
      <c r="HB62" s="177"/>
      <c r="HC62" s="177"/>
      <c r="HD62" s="177"/>
      <c r="HE62" s="177"/>
      <c r="HF62" s="177"/>
      <c r="HG62" s="177"/>
      <c r="HH62" s="177"/>
      <c r="HI62" s="177"/>
      <c r="HJ62" s="177"/>
      <c r="HK62" s="177"/>
      <c r="HL62" s="177"/>
      <c r="HM62" s="177"/>
      <c r="HN62" s="177"/>
      <c r="HO62" s="177"/>
      <c r="HP62" s="177"/>
      <c r="HQ62" s="177"/>
      <c r="HR62" s="177"/>
      <c r="HS62" s="177"/>
      <c r="HT62" s="177"/>
      <c r="HU62" s="177"/>
      <c r="HV62" s="177"/>
      <c r="HW62" s="177"/>
      <c r="HX62" s="177"/>
      <c r="HY62" s="177"/>
      <c r="HZ62" s="177"/>
      <c r="IA62" s="177"/>
      <c r="IB62" s="177"/>
      <c r="IC62" s="177"/>
      <c r="ID62" s="177"/>
      <c r="IE62" s="177"/>
      <c r="IF62" s="177"/>
      <c r="IG62" s="177"/>
      <c r="IH62" s="177"/>
      <c r="II62" s="177"/>
      <c r="IJ62" s="177"/>
      <c r="IK62" s="177"/>
      <c r="IL62" s="177"/>
      <c r="IM62" s="177"/>
      <c r="IN62" s="177"/>
      <c r="IO62" s="177"/>
      <c r="IP62" s="177"/>
      <c r="IQ62" s="177"/>
      <c r="IR62" s="177"/>
      <c r="IS62" s="177"/>
      <c r="IT62" s="177"/>
      <c r="IU62" s="177"/>
      <c r="IV62" s="177"/>
      <c r="IW62" s="177"/>
      <c r="IX62" s="177"/>
      <c r="IY62" s="177"/>
      <c r="IZ62" s="177"/>
      <c r="JA62" s="177"/>
      <c r="JB62" s="177"/>
      <c r="JC62" s="177"/>
      <c r="JD62" s="177"/>
      <c r="JE62" s="177"/>
      <c r="JF62" s="177"/>
      <c r="JG62" s="177"/>
      <c r="JH62" s="177"/>
      <c r="JI62" s="177"/>
      <c r="JJ62" s="177"/>
      <c r="JK62" s="177"/>
      <c r="JL62" s="177"/>
      <c r="JM62" s="177"/>
      <c r="JN62" s="177"/>
      <c r="JO62" s="177"/>
      <c r="JP62" s="177"/>
      <c r="JQ62" s="177"/>
      <c r="JR62" s="177"/>
      <c r="JS62" s="177"/>
      <c r="JT62" s="177"/>
      <c r="JU62" s="177"/>
      <c r="JV62" s="177"/>
      <c r="JW62" s="177"/>
      <c r="JX62" s="177"/>
      <c r="JY62" s="177"/>
      <c r="JZ62" s="177"/>
      <c r="KA62" s="177"/>
      <c r="KB62" s="177"/>
      <c r="KC62" s="177"/>
      <c r="KD62" s="177"/>
      <c r="KE62" s="177"/>
      <c r="KF62" s="177"/>
      <c r="KG62" s="177"/>
      <c r="KH62" s="177"/>
      <c r="KI62" s="177"/>
      <c r="KJ62" s="177"/>
      <c r="KK62" s="177"/>
      <c r="KL62" s="177"/>
      <c r="KM62" s="177"/>
      <c r="KN62" s="177"/>
      <c r="KO62" s="177"/>
      <c r="KP62" s="177"/>
      <c r="KQ62" s="177"/>
      <c r="KR62" s="177"/>
      <c r="KS62" s="177"/>
      <c r="KT62" s="177"/>
      <c r="KU62" s="177"/>
      <c r="KV62" s="177"/>
      <c r="KW62" s="177"/>
      <c r="KX62" s="177"/>
      <c r="KY62" s="177"/>
      <c r="KZ62" s="177"/>
      <c r="LA62" s="177"/>
      <c r="LB62" s="177"/>
      <c r="LC62" s="177"/>
      <c r="LD62" s="177"/>
      <c r="LE62" s="177"/>
      <c r="LF62" s="177"/>
      <c r="LG62" s="177"/>
      <c r="LH62" s="177"/>
      <c r="LI62" s="177"/>
      <c r="LJ62" s="177"/>
      <c r="LK62" s="177"/>
      <c r="LL62" s="177"/>
      <c r="LM62" s="177"/>
      <c r="LN62" s="177"/>
      <c r="LO62" s="177"/>
      <c r="LP62" s="177"/>
      <c r="LQ62" s="177"/>
      <c r="LR62" s="177"/>
      <c r="LS62" s="177"/>
      <c r="LT62" s="177"/>
      <c r="LU62" s="177"/>
      <c r="LV62" s="177"/>
      <c r="LW62" s="177"/>
      <c r="LX62" s="177"/>
      <c r="LY62" s="177"/>
      <c r="LZ62" s="177"/>
      <c r="MA62" s="177"/>
      <c r="MB62" s="177"/>
      <c r="MC62" s="177"/>
      <c r="MD62" s="177"/>
      <c r="ME62" s="177"/>
      <c r="MF62" s="177"/>
      <c r="MG62" s="177"/>
      <c r="MH62" s="177"/>
      <c r="MI62" s="177"/>
      <c r="MJ62" s="177"/>
      <c r="MK62" s="177"/>
      <c r="ML62" s="177"/>
      <c r="MM62" s="177"/>
      <c r="MN62" s="177"/>
      <c r="MO62" s="177"/>
      <c r="MP62" s="177"/>
      <c r="MQ62" s="177"/>
      <c r="MR62" s="177"/>
      <c r="MS62" s="177"/>
      <c r="MT62" s="177"/>
      <c r="MU62" s="177"/>
      <c r="MV62" s="177"/>
      <c r="MW62" s="177"/>
      <c r="MX62" s="177"/>
      <c r="MY62" s="177"/>
      <c r="MZ62" s="177"/>
      <c r="NA62" s="177"/>
      <c r="NB62" s="177"/>
      <c r="NC62" s="177"/>
      <c r="ND62" s="177"/>
      <c r="NE62" s="177"/>
      <c r="NF62" s="177"/>
      <c r="NG62" s="177"/>
      <c r="NH62" s="177"/>
      <c r="NI62" s="177"/>
      <c r="NJ62" s="177"/>
      <c r="NK62" s="177"/>
      <c r="NL62" s="177"/>
      <c r="NM62" s="177"/>
      <c r="NN62" s="177"/>
      <c r="NO62" s="177"/>
      <c r="NP62" s="177"/>
      <c r="NQ62" s="177"/>
      <c r="NR62" s="177"/>
      <c r="NS62" s="177"/>
      <c r="NT62" s="177"/>
      <c r="NU62" s="177"/>
      <c r="NV62" s="177"/>
      <c r="NW62" s="177"/>
      <c r="NX62" s="177"/>
      <c r="NY62" s="177"/>
      <c r="NZ62" s="177"/>
      <c r="OA62" s="177"/>
      <c r="OB62" s="177"/>
      <c r="OC62" s="177"/>
      <c r="OD62" s="177"/>
      <c r="OE62" s="177"/>
      <c r="OF62" s="177"/>
      <c r="OG62" s="177"/>
      <c r="OH62" s="177"/>
      <c r="OI62" s="177"/>
      <c r="OJ62" s="177"/>
      <c r="OK62" s="177"/>
      <c r="OL62" s="177"/>
      <c r="OM62" s="177"/>
      <c r="ON62" s="177"/>
      <c r="OO62" s="177"/>
      <c r="OP62" s="177"/>
      <c r="OQ62" s="177"/>
      <c r="OR62" s="177"/>
      <c r="OS62" s="177"/>
      <c r="OT62" s="177"/>
      <c r="OU62" s="177"/>
      <c r="OV62" s="177"/>
      <c r="OW62" s="177"/>
      <c r="OX62" s="177"/>
      <c r="OY62" s="177"/>
      <c r="OZ62" s="177"/>
      <c r="PA62" s="177"/>
      <c r="PB62" s="177"/>
      <c r="PC62" s="177"/>
      <c r="PD62" s="177"/>
      <c r="PE62" s="177"/>
      <c r="PF62" s="177"/>
      <c r="PG62" s="177"/>
      <c r="PH62" s="177"/>
      <c r="PI62" s="177"/>
      <c r="PJ62" s="177"/>
      <c r="PK62" s="177"/>
      <c r="PL62" s="177"/>
      <c r="PM62" s="177"/>
      <c r="PN62" s="177"/>
      <c r="PO62" s="177"/>
      <c r="PP62" s="177"/>
      <c r="PQ62" s="177"/>
      <c r="PR62" s="177"/>
      <c r="PS62" s="177"/>
      <c r="PT62" s="177"/>
      <c r="PU62" s="177"/>
      <c r="PV62" s="177"/>
      <c r="PW62" s="177"/>
      <c r="PX62" s="177"/>
      <c r="PY62" s="177"/>
      <c r="PZ62" s="177"/>
      <c r="QA62" s="177"/>
      <c r="QB62" s="177"/>
      <c r="QC62" s="177"/>
      <c r="QD62" s="177"/>
      <c r="QE62" s="177"/>
      <c r="QF62" s="177"/>
      <c r="QG62" s="177"/>
      <c r="QH62" s="177"/>
      <c r="QI62" s="177"/>
      <c r="QJ62" s="177"/>
      <c r="QK62" s="177"/>
      <c r="QL62" s="177"/>
      <c r="QM62" s="177"/>
      <c r="QN62" s="177"/>
      <c r="QO62" s="177"/>
      <c r="QP62" s="177"/>
      <c r="QQ62" s="177"/>
      <c r="QR62" s="177"/>
      <c r="QS62" s="177"/>
      <c r="QT62" s="177"/>
      <c r="QU62" s="177"/>
      <c r="QV62" s="177"/>
      <c r="QW62" s="177"/>
      <c r="QX62" s="177"/>
      <c r="QY62" s="177"/>
      <c r="QZ62" s="177"/>
      <c r="RA62" s="177"/>
      <c r="RB62" s="177"/>
      <c r="RC62" s="177"/>
      <c r="RD62" s="177"/>
      <c r="RE62" s="177"/>
      <c r="RF62" s="177"/>
      <c r="RG62" s="177"/>
      <c r="RH62" s="177"/>
      <c r="RI62" s="177"/>
      <c r="RJ62" s="177"/>
      <c r="RK62" s="177"/>
      <c r="RL62" s="177"/>
      <c r="RM62" s="177"/>
      <c r="RN62" s="177"/>
      <c r="RO62" s="177"/>
      <c r="RP62" s="177"/>
      <c r="RQ62" s="177"/>
      <c r="RR62" s="177"/>
      <c r="RS62" s="177"/>
      <c r="RT62" s="177"/>
      <c r="RU62" s="177"/>
      <c r="RV62" s="177"/>
      <c r="RW62" s="177"/>
      <c r="RX62" s="177"/>
      <c r="RY62" s="177"/>
      <c r="RZ62" s="177"/>
      <c r="SA62" s="177"/>
      <c r="SB62" s="177"/>
      <c r="SC62" s="177"/>
      <c r="SD62" s="177"/>
      <c r="SE62" s="177"/>
      <c r="SF62" s="177"/>
      <c r="SG62" s="177"/>
      <c r="SH62" s="177"/>
      <c r="SI62" s="177"/>
      <c r="SJ62" s="177"/>
      <c r="SK62" s="177"/>
      <c r="SL62" s="177"/>
      <c r="SM62" s="177"/>
      <c r="SN62" s="177"/>
      <c r="SO62" s="177"/>
      <c r="SP62" s="177"/>
      <c r="SQ62" s="177"/>
      <c r="SR62" s="177"/>
      <c r="SS62" s="177"/>
      <c r="ST62" s="177"/>
      <c r="SU62" s="177"/>
      <c r="SV62" s="177"/>
      <c r="SW62" s="177"/>
      <c r="SX62" s="177"/>
      <c r="SY62" s="177"/>
      <c r="SZ62" s="177"/>
      <c r="TA62" s="177"/>
      <c r="TB62" s="177"/>
      <c r="TC62" s="177"/>
      <c r="TD62" s="177"/>
      <c r="TE62" s="177"/>
      <c r="TF62" s="177"/>
      <c r="TG62" s="177"/>
      <c r="TH62" s="177"/>
      <c r="TI62" s="177"/>
      <c r="TJ62" s="177"/>
      <c r="TK62" s="177"/>
      <c r="TL62" s="177"/>
      <c r="TM62" s="177"/>
      <c r="TN62" s="177"/>
      <c r="TO62" s="177"/>
      <c r="TP62" s="177"/>
      <c r="TQ62" s="177"/>
      <c r="TR62" s="177"/>
      <c r="TS62" s="177"/>
      <c r="TT62" s="177"/>
      <c r="TU62" s="177"/>
      <c r="TV62" s="177"/>
      <c r="TW62" s="177"/>
      <c r="TX62" s="177"/>
      <c r="TY62" s="177"/>
      <c r="TZ62" s="177"/>
      <c r="UA62" s="177"/>
      <c r="UB62" s="177"/>
      <c r="UC62" s="177"/>
      <c r="UD62" s="177"/>
      <c r="UE62" s="177"/>
      <c r="UF62" s="177"/>
      <c r="UG62" s="177"/>
      <c r="UH62" s="177"/>
      <c r="UI62" s="177"/>
      <c r="UJ62" s="177"/>
      <c r="UK62" s="177"/>
      <c r="UL62" s="177"/>
      <c r="UM62" s="177"/>
      <c r="UN62" s="177"/>
      <c r="UO62" s="177"/>
      <c r="UP62" s="177"/>
      <c r="UQ62" s="177"/>
      <c r="UR62" s="177"/>
      <c r="US62" s="177"/>
      <c r="UT62" s="177"/>
      <c r="UU62" s="177"/>
      <c r="UV62" s="177"/>
      <c r="UW62" s="177"/>
      <c r="UX62" s="177"/>
      <c r="UY62" s="177"/>
      <c r="UZ62" s="177"/>
      <c r="VA62" s="177"/>
      <c r="VB62" s="177"/>
      <c r="VC62" s="177"/>
      <c r="VD62" s="177"/>
      <c r="VE62" s="177"/>
      <c r="VF62" s="177"/>
      <c r="VG62" s="177"/>
      <c r="VH62" s="177"/>
      <c r="VI62" s="177"/>
      <c r="VJ62" s="177"/>
      <c r="VK62" s="177"/>
      <c r="VL62" s="177"/>
      <c r="VM62" s="177"/>
      <c r="VN62" s="177"/>
      <c r="VO62" s="177"/>
      <c r="VP62" s="177"/>
      <c r="VQ62" s="177"/>
      <c r="VR62" s="177"/>
      <c r="VS62" s="177"/>
      <c r="VT62" s="177"/>
      <c r="VU62" s="177"/>
      <c r="VV62" s="177"/>
      <c r="VW62" s="177"/>
      <c r="VX62" s="177"/>
      <c r="VY62" s="177"/>
      <c r="VZ62" s="177"/>
      <c r="WA62" s="177"/>
      <c r="WB62" s="177"/>
      <c r="WC62" s="177"/>
      <c r="WD62" s="177"/>
      <c r="WE62" s="177"/>
      <c r="WF62" s="177"/>
      <c r="WG62" s="177"/>
      <c r="WH62" s="177"/>
      <c r="WI62" s="177"/>
      <c r="WJ62" s="177"/>
      <c r="WK62" s="177"/>
      <c r="WL62" s="177"/>
      <c r="WM62" s="177"/>
      <c r="WN62" s="177"/>
      <c r="WO62" s="177"/>
      <c r="WP62" s="177"/>
      <c r="WQ62" s="177"/>
      <c r="WR62" s="177"/>
      <c r="WS62" s="177"/>
      <c r="WT62" s="177"/>
      <c r="WU62" s="177"/>
      <c r="WV62" s="177"/>
      <c r="WW62" s="177"/>
      <c r="WX62" s="177"/>
      <c r="WY62" s="177"/>
      <c r="WZ62" s="177"/>
      <c r="XA62" s="177"/>
      <c r="XB62" s="177"/>
      <c r="XC62" s="177"/>
      <c r="XD62" s="177"/>
      <c r="XE62" s="177"/>
      <c r="XF62" s="177"/>
      <c r="XG62" s="177"/>
      <c r="XH62" s="177"/>
      <c r="XI62" s="177"/>
      <c r="XJ62" s="177"/>
      <c r="XK62" s="177"/>
      <c r="XL62" s="177"/>
      <c r="XM62" s="177"/>
      <c r="XN62" s="177"/>
      <c r="XO62" s="177"/>
      <c r="XP62" s="177"/>
      <c r="XQ62" s="177"/>
      <c r="XR62" s="177"/>
      <c r="XS62" s="177"/>
      <c r="XT62" s="177"/>
      <c r="XU62" s="177"/>
      <c r="XV62" s="177"/>
      <c r="XW62" s="177"/>
      <c r="XX62" s="177"/>
      <c r="XY62" s="177"/>
      <c r="XZ62" s="177"/>
      <c r="YA62" s="177"/>
      <c r="YB62" s="177"/>
      <c r="YC62" s="177"/>
      <c r="YD62" s="177"/>
      <c r="YE62" s="177"/>
      <c r="YF62" s="177"/>
      <c r="YG62" s="177"/>
      <c r="YH62" s="177"/>
      <c r="YI62" s="177"/>
      <c r="YJ62" s="177"/>
      <c r="YK62" s="177"/>
      <c r="YL62" s="177"/>
      <c r="YM62" s="177"/>
      <c r="YN62" s="177"/>
      <c r="YO62" s="177"/>
      <c r="YP62" s="177"/>
      <c r="YQ62" s="177"/>
      <c r="YR62" s="177"/>
      <c r="YS62" s="177"/>
      <c r="YT62" s="177"/>
      <c r="YU62" s="177"/>
      <c r="YV62" s="177"/>
      <c r="YW62" s="177"/>
      <c r="YX62" s="177"/>
      <c r="YY62" s="177"/>
      <c r="YZ62" s="177"/>
      <c r="ZA62" s="177"/>
      <c r="ZB62" s="177"/>
      <c r="ZC62" s="177"/>
      <c r="ZD62" s="177"/>
      <c r="ZE62" s="177"/>
      <c r="ZF62" s="177"/>
      <c r="ZG62" s="177"/>
      <c r="ZH62" s="177"/>
      <c r="ZI62" s="177"/>
      <c r="ZJ62" s="177"/>
      <c r="ZK62" s="177"/>
      <c r="ZL62" s="177"/>
      <c r="ZM62" s="177"/>
      <c r="ZN62" s="177"/>
      <c r="ZO62" s="177"/>
      <c r="ZP62" s="177"/>
      <c r="ZQ62" s="177"/>
      <c r="ZR62" s="177"/>
      <c r="ZS62" s="177"/>
      <c r="ZT62" s="177"/>
      <c r="ZU62" s="177"/>
      <c r="ZV62" s="177"/>
      <c r="ZW62" s="177"/>
      <c r="ZX62" s="177"/>
      <c r="ZY62" s="177"/>
      <c r="ZZ62" s="177"/>
      <c r="AAA62" s="177"/>
      <c r="AAB62" s="177"/>
      <c r="AAC62" s="177"/>
      <c r="AAD62" s="177"/>
      <c r="AAE62" s="177"/>
      <c r="AAF62" s="177"/>
      <c r="AAG62" s="177"/>
      <c r="AAH62" s="177"/>
      <c r="AAI62" s="177"/>
      <c r="AAJ62" s="177"/>
      <c r="AAK62" s="177"/>
      <c r="AAL62" s="177"/>
      <c r="AAM62" s="177"/>
      <c r="AAN62" s="177"/>
      <c r="AAO62" s="177"/>
      <c r="AAP62" s="177"/>
      <c r="AAQ62" s="177"/>
      <c r="AAR62" s="177"/>
      <c r="AAS62" s="177"/>
      <c r="AAT62" s="177"/>
      <c r="AAU62" s="177"/>
      <c r="AAV62" s="177"/>
      <c r="AAW62" s="177"/>
      <c r="AAX62" s="177"/>
      <c r="AAY62" s="177"/>
      <c r="AAZ62" s="177"/>
      <c r="ABA62" s="177"/>
      <c r="ABB62" s="177"/>
      <c r="ABC62" s="177"/>
      <c r="ABD62" s="177"/>
      <c r="ABE62" s="177"/>
      <c r="ABF62" s="177"/>
      <c r="ABG62" s="177"/>
      <c r="ABH62" s="177"/>
      <c r="ABI62" s="177"/>
      <c r="ABJ62" s="177"/>
      <c r="ABK62" s="177"/>
      <c r="ABL62" s="177"/>
      <c r="ABM62" s="177"/>
      <c r="ABN62" s="177"/>
      <c r="ABO62" s="177"/>
      <c r="ABP62" s="177"/>
      <c r="ABQ62" s="177"/>
      <c r="ABR62" s="177"/>
      <c r="ABS62" s="177"/>
      <c r="ABT62" s="177"/>
      <c r="ABU62" s="177"/>
      <c r="ABV62" s="177"/>
      <c r="ABW62" s="177"/>
      <c r="ABX62" s="177"/>
      <c r="ABY62" s="177"/>
      <c r="ABZ62" s="177"/>
      <c r="ACA62" s="177"/>
      <c r="ACB62" s="177"/>
      <c r="ACC62" s="177"/>
      <c r="ACD62" s="177"/>
      <c r="ACE62" s="177"/>
      <c r="ACF62" s="177"/>
      <c r="ACG62" s="177"/>
      <c r="ACH62" s="177"/>
      <c r="ACI62" s="177"/>
      <c r="ACJ62" s="177"/>
      <c r="ACK62" s="177"/>
      <c r="ACL62" s="177"/>
      <c r="ACM62" s="177"/>
      <c r="ACN62" s="177"/>
      <c r="ACO62" s="177"/>
      <c r="ACP62" s="177"/>
      <c r="ACQ62" s="177"/>
      <c r="ACR62" s="177"/>
      <c r="ACS62" s="177"/>
      <c r="ACT62" s="177"/>
      <c r="ACU62" s="177"/>
      <c r="ACV62" s="177"/>
      <c r="ACW62" s="177"/>
      <c r="ACX62" s="177"/>
      <c r="ACY62" s="177"/>
      <c r="ACZ62" s="177"/>
      <c r="ADA62" s="177"/>
      <c r="ADB62" s="177"/>
      <c r="ADC62" s="177"/>
      <c r="ADD62" s="177"/>
      <c r="ADE62" s="177"/>
      <c r="ADF62" s="177"/>
      <c r="ADG62" s="177"/>
      <c r="ADH62" s="177"/>
      <c r="ADI62" s="177"/>
      <c r="ADJ62" s="177"/>
      <c r="ADK62" s="177"/>
      <c r="ADL62" s="177"/>
      <c r="ADM62" s="177"/>
      <c r="ADN62" s="177"/>
      <c r="ADO62" s="177"/>
      <c r="ADP62" s="177"/>
      <c r="ADQ62" s="177"/>
      <c r="ADR62" s="177"/>
      <c r="ADS62" s="177"/>
      <c r="ADT62" s="177"/>
      <c r="ADU62" s="177"/>
      <c r="ADV62" s="177"/>
      <c r="ADW62" s="177"/>
      <c r="ADX62" s="177"/>
      <c r="ADY62" s="177"/>
      <c r="ADZ62" s="177"/>
      <c r="AEA62" s="177"/>
      <c r="AEB62" s="177"/>
      <c r="AEC62" s="177"/>
      <c r="AED62" s="177"/>
      <c r="AEE62" s="177"/>
      <c r="AEF62" s="177"/>
      <c r="AEG62" s="177"/>
      <c r="AEH62" s="177"/>
      <c r="AEI62" s="177"/>
      <c r="AEJ62" s="177"/>
      <c r="AEK62" s="177"/>
      <c r="AEL62" s="177"/>
      <c r="AEM62" s="177"/>
      <c r="AEN62" s="177"/>
      <c r="AEO62" s="177"/>
      <c r="AEP62" s="177"/>
      <c r="AEQ62" s="177"/>
      <c r="AER62" s="177"/>
      <c r="AES62" s="177"/>
      <c r="AET62" s="177"/>
      <c r="AEU62" s="177"/>
      <c r="AEV62" s="177"/>
      <c r="AEW62" s="177"/>
      <c r="AEX62" s="177"/>
      <c r="AEY62" s="177"/>
      <c r="AEZ62" s="177"/>
      <c r="AFA62" s="177"/>
      <c r="AFB62" s="177"/>
      <c r="AFC62" s="177"/>
      <c r="AFD62" s="177"/>
      <c r="AFE62" s="177"/>
      <c r="AFF62" s="177"/>
      <c r="AFG62" s="177"/>
      <c r="AFH62" s="177"/>
      <c r="AFI62" s="177"/>
      <c r="AFJ62" s="177"/>
      <c r="AFK62" s="177"/>
      <c r="AFL62" s="177"/>
      <c r="AFM62" s="177"/>
      <c r="AFN62" s="177"/>
      <c r="AFO62" s="177"/>
      <c r="AFP62" s="177"/>
      <c r="AFQ62" s="177"/>
      <c r="AFR62" s="177"/>
      <c r="AFS62" s="177"/>
      <c r="AFT62" s="177"/>
      <c r="AFU62" s="177"/>
      <c r="AFV62" s="177"/>
      <c r="AFW62" s="177"/>
      <c r="AFX62" s="177"/>
      <c r="AFY62" s="177"/>
      <c r="AFZ62" s="177"/>
      <c r="AGA62" s="177"/>
      <c r="AGB62" s="177"/>
      <c r="AGC62" s="177"/>
      <c r="AGD62" s="177"/>
      <c r="AGE62" s="177"/>
      <c r="AGF62" s="177"/>
      <c r="AGG62" s="177"/>
      <c r="AGH62" s="177"/>
      <c r="AGI62" s="177"/>
      <c r="AGJ62" s="177"/>
      <c r="AGK62" s="177"/>
      <c r="AGL62" s="177"/>
      <c r="AGM62" s="177"/>
      <c r="AGN62" s="177"/>
      <c r="AGO62" s="177"/>
      <c r="AGP62" s="177"/>
      <c r="AGQ62" s="177"/>
      <c r="AGR62" s="177"/>
      <c r="AGS62" s="177"/>
      <c r="AGT62" s="177"/>
      <c r="AGU62" s="177"/>
      <c r="AGV62" s="177"/>
      <c r="AGW62" s="177"/>
      <c r="AGX62" s="177"/>
      <c r="AGY62" s="177"/>
      <c r="AGZ62" s="177"/>
      <c r="AHA62" s="177"/>
      <c r="AHB62" s="177"/>
      <c r="AHC62" s="177"/>
      <c r="AHD62" s="177"/>
      <c r="AHE62" s="177"/>
      <c r="AHF62" s="177"/>
      <c r="AHG62" s="177"/>
      <c r="AHH62" s="177"/>
      <c r="AHI62" s="177"/>
      <c r="AHJ62" s="177"/>
      <c r="AHK62" s="177"/>
      <c r="AHL62" s="177"/>
      <c r="AHM62" s="177"/>
      <c r="AHN62" s="177"/>
      <c r="AHO62" s="177"/>
      <c r="AHP62" s="177"/>
      <c r="AHQ62" s="177"/>
      <c r="AHR62" s="177"/>
      <c r="AHS62" s="177"/>
      <c r="AHT62" s="177"/>
      <c r="AHU62" s="177"/>
      <c r="AHV62" s="177"/>
      <c r="AHW62" s="177"/>
      <c r="AHX62" s="177"/>
      <c r="AHY62" s="177"/>
      <c r="AHZ62" s="177"/>
      <c r="AIA62" s="177"/>
      <c r="AIB62" s="177"/>
      <c r="AIC62" s="177"/>
      <c r="AID62" s="177"/>
      <c r="AIE62" s="177"/>
      <c r="AIF62" s="177"/>
      <c r="AIG62" s="177"/>
      <c r="AIH62" s="177"/>
      <c r="AII62" s="177"/>
      <c r="AIJ62" s="177"/>
      <c r="AIK62" s="177"/>
      <c r="AIL62" s="177"/>
      <c r="AIM62" s="177"/>
      <c r="AIN62" s="177"/>
      <c r="AIO62" s="177"/>
      <c r="AIP62" s="177"/>
      <c r="AIQ62" s="177"/>
      <c r="AIR62" s="177"/>
      <c r="AIS62" s="177"/>
      <c r="AIT62" s="177"/>
      <c r="AIU62" s="177"/>
      <c r="AIV62" s="177"/>
      <c r="AIW62" s="177"/>
      <c r="AIX62" s="177"/>
      <c r="AIY62" s="177"/>
      <c r="AIZ62" s="177"/>
      <c r="AJA62" s="177"/>
      <c r="AJB62" s="177"/>
      <c r="AJC62" s="177"/>
      <c r="AJD62" s="177"/>
      <c r="AJE62" s="177"/>
      <c r="AJF62" s="177"/>
      <c r="AJG62" s="177"/>
      <c r="AJH62" s="177"/>
      <c r="AJI62" s="177"/>
      <c r="AJJ62" s="177"/>
      <c r="AJK62" s="177"/>
      <c r="AJL62" s="177"/>
      <c r="AJM62" s="177"/>
      <c r="AJN62" s="177"/>
      <c r="AJO62" s="177"/>
      <c r="AJP62" s="177"/>
      <c r="AJQ62" s="177"/>
      <c r="AJR62" s="177"/>
      <c r="AJS62" s="177"/>
      <c r="AJT62" s="177"/>
      <c r="AJU62" s="177"/>
      <c r="AJV62" s="177"/>
      <c r="AJW62" s="177"/>
      <c r="AJX62" s="177"/>
      <c r="AJY62" s="177"/>
      <c r="AJZ62" s="177"/>
      <c r="AKA62" s="177"/>
      <c r="AKB62" s="177"/>
      <c r="AKC62" s="177"/>
      <c r="AKD62" s="177"/>
      <c r="AKE62" s="177"/>
      <c r="AKF62" s="177"/>
      <c r="AKG62" s="177"/>
      <c r="AKH62" s="177"/>
      <c r="AKI62" s="177"/>
      <c r="AKJ62" s="177"/>
      <c r="AKK62" s="177"/>
      <c r="AKL62" s="177"/>
      <c r="AKM62" s="177"/>
      <c r="AKN62" s="177"/>
      <c r="AKO62" s="177"/>
      <c r="AKP62" s="177"/>
      <c r="AKQ62" s="177"/>
      <c r="AKR62" s="177"/>
      <c r="AKS62" s="177"/>
      <c r="AKT62" s="177"/>
      <c r="AKU62" s="177"/>
      <c r="AKV62" s="177"/>
      <c r="AKW62" s="177"/>
      <c r="AKX62" s="177"/>
      <c r="AKY62" s="177"/>
      <c r="AKZ62" s="177"/>
      <c r="ALA62" s="177"/>
      <c r="ALB62" s="177"/>
      <c r="ALC62" s="177"/>
      <c r="ALD62" s="177"/>
      <c r="ALE62" s="177"/>
      <c r="ALF62" s="177"/>
      <c r="ALG62" s="177"/>
      <c r="ALH62" s="177"/>
      <c r="ALI62" s="177"/>
      <c r="ALJ62" s="177"/>
      <c r="ALK62" s="177"/>
      <c r="ALL62" s="177"/>
      <c r="ALM62" s="177"/>
      <c r="ALN62" s="177"/>
      <c r="ALO62" s="177"/>
      <c r="ALP62" s="177"/>
      <c r="ALQ62" s="177"/>
      <c r="ALR62" s="177"/>
      <c r="ALS62" s="177"/>
      <c r="ALT62" s="177"/>
      <c r="ALU62" s="177"/>
      <c r="ALV62" s="177"/>
      <c r="ALW62" s="177"/>
      <c r="ALX62" s="177"/>
      <c r="ALY62" s="177"/>
      <c r="ALZ62" s="177"/>
      <c r="AMA62" s="177"/>
      <c r="AMB62" s="177"/>
      <c r="AMC62" s="177"/>
      <c r="AMD62" s="177"/>
      <c r="AME62" s="177"/>
      <c r="AMF62" s="177"/>
      <c r="AMG62" s="177"/>
      <c r="AMH62" s="177"/>
      <c r="AMI62" s="177"/>
      <c r="AMJ62" s="177"/>
      <c r="AMK62" s="177"/>
    </row>
    <row r="63" spans="1:1025" s="182" customFormat="1" x14ac:dyDescent="0.2">
      <c r="A63" s="177"/>
      <c r="B63" s="191"/>
      <c r="C63" s="180"/>
      <c r="D63" s="183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  <c r="BJ63" s="177"/>
      <c r="BK63" s="177"/>
      <c r="BL63" s="177"/>
      <c r="BM63" s="177"/>
      <c r="BN63" s="177"/>
      <c r="BO63" s="177"/>
      <c r="BP63" s="177"/>
      <c r="BQ63" s="177"/>
      <c r="BR63" s="177"/>
      <c r="BS63" s="177"/>
      <c r="BT63" s="177"/>
      <c r="BU63" s="177"/>
      <c r="BV63" s="177"/>
      <c r="BW63" s="177"/>
      <c r="BX63" s="177"/>
      <c r="BY63" s="177"/>
      <c r="BZ63" s="177"/>
      <c r="CA63" s="177"/>
      <c r="CB63" s="177"/>
      <c r="CC63" s="177"/>
      <c r="CD63" s="177"/>
      <c r="CE63" s="177"/>
      <c r="CF63" s="177"/>
      <c r="CG63" s="177"/>
      <c r="CH63" s="177"/>
      <c r="CI63" s="177"/>
      <c r="CJ63" s="177"/>
      <c r="CK63" s="177"/>
      <c r="CL63" s="177"/>
      <c r="CM63" s="177"/>
      <c r="CN63" s="177"/>
      <c r="CO63" s="177"/>
      <c r="CP63" s="177"/>
      <c r="CQ63" s="177"/>
      <c r="CR63" s="177"/>
      <c r="CS63" s="177"/>
      <c r="CT63" s="177"/>
      <c r="CU63" s="177"/>
      <c r="CV63" s="177"/>
      <c r="CW63" s="177"/>
      <c r="CX63" s="177"/>
      <c r="CY63" s="177"/>
      <c r="CZ63" s="177"/>
      <c r="DA63" s="177"/>
      <c r="DB63" s="177"/>
      <c r="DC63" s="177"/>
      <c r="DD63" s="177"/>
      <c r="DE63" s="177"/>
      <c r="DF63" s="177"/>
      <c r="DG63" s="177"/>
      <c r="DH63" s="177"/>
      <c r="DI63" s="177"/>
      <c r="DJ63" s="177"/>
      <c r="DK63" s="177"/>
      <c r="DL63" s="177"/>
      <c r="DM63" s="177"/>
      <c r="DN63" s="177"/>
      <c r="DO63" s="177"/>
      <c r="DP63" s="177"/>
      <c r="DQ63" s="177"/>
      <c r="DR63" s="177"/>
      <c r="DS63" s="177"/>
      <c r="DT63" s="177"/>
      <c r="DU63" s="177"/>
      <c r="DV63" s="177"/>
      <c r="DW63" s="177"/>
      <c r="DX63" s="177"/>
      <c r="DY63" s="177"/>
      <c r="DZ63" s="177"/>
      <c r="EA63" s="177"/>
      <c r="EB63" s="177"/>
      <c r="EC63" s="177"/>
      <c r="ED63" s="177"/>
      <c r="EE63" s="177"/>
      <c r="EF63" s="177"/>
      <c r="EG63" s="177"/>
      <c r="EH63" s="177"/>
      <c r="EI63" s="177"/>
      <c r="EJ63" s="177"/>
      <c r="EK63" s="177"/>
      <c r="EL63" s="177"/>
      <c r="EM63" s="177"/>
      <c r="EN63" s="177"/>
      <c r="EO63" s="177"/>
      <c r="EP63" s="177"/>
      <c r="EQ63" s="177"/>
      <c r="ER63" s="177"/>
      <c r="ES63" s="177"/>
      <c r="ET63" s="177"/>
      <c r="EU63" s="177"/>
      <c r="EV63" s="177"/>
      <c r="EW63" s="177"/>
      <c r="EX63" s="177"/>
      <c r="EY63" s="177"/>
      <c r="EZ63" s="177"/>
      <c r="FA63" s="177"/>
      <c r="FB63" s="177"/>
      <c r="FC63" s="177"/>
      <c r="FD63" s="177"/>
      <c r="FE63" s="177"/>
      <c r="FF63" s="177"/>
      <c r="FG63" s="177"/>
      <c r="FH63" s="177"/>
      <c r="FI63" s="177"/>
      <c r="FJ63" s="177"/>
      <c r="FK63" s="177"/>
      <c r="FL63" s="177"/>
      <c r="FM63" s="177"/>
      <c r="FN63" s="177"/>
      <c r="FO63" s="177"/>
      <c r="FP63" s="177"/>
      <c r="FQ63" s="177"/>
      <c r="FR63" s="177"/>
      <c r="FS63" s="177"/>
      <c r="FT63" s="177"/>
      <c r="FU63" s="177"/>
      <c r="FV63" s="177"/>
      <c r="FW63" s="177"/>
      <c r="FX63" s="177"/>
      <c r="FY63" s="177"/>
      <c r="FZ63" s="177"/>
      <c r="GA63" s="177"/>
      <c r="GB63" s="177"/>
      <c r="GC63" s="177"/>
      <c r="GD63" s="177"/>
      <c r="GE63" s="177"/>
      <c r="GF63" s="177"/>
      <c r="GG63" s="177"/>
      <c r="GH63" s="177"/>
      <c r="GI63" s="177"/>
      <c r="GJ63" s="177"/>
      <c r="GK63" s="177"/>
      <c r="GL63" s="177"/>
      <c r="GM63" s="177"/>
      <c r="GN63" s="177"/>
      <c r="GO63" s="177"/>
      <c r="GP63" s="177"/>
      <c r="GQ63" s="177"/>
      <c r="GR63" s="177"/>
      <c r="GS63" s="177"/>
      <c r="GT63" s="177"/>
      <c r="GU63" s="177"/>
      <c r="GV63" s="177"/>
      <c r="GW63" s="177"/>
      <c r="GX63" s="177"/>
      <c r="GY63" s="177"/>
      <c r="GZ63" s="177"/>
      <c r="HA63" s="177"/>
      <c r="HB63" s="177"/>
      <c r="HC63" s="177"/>
      <c r="HD63" s="177"/>
      <c r="HE63" s="177"/>
      <c r="HF63" s="177"/>
      <c r="HG63" s="177"/>
      <c r="HH63" s="177"/>
      <c r="HI63" s="177"/>
      <c r="HJ63" s="177"/>
      <c r="HK63" s="177"/>
      <c r="HL63" s="177"/>
      <c r="HM63" s="177"/>
      <c r="HN63" s="177"/>
      <c r="HO63" s="177"/>
      <c r="HP63" s="177"/>
      <c r="HQ63" s="177"/>
      <c r="HR63" s="177"/>
      <c r="HS63" s="177"/>
      <c r="HT63" s="177"/>
      <c r="HU63" s="177"/>
      <c r="HV63" s="177"/>
      <c r="HW63" s="177"/>
      <c r="HX63" s="177"/>
      <c r="HY63" s="177"/>
      <c r="HZ63" s="177"/>
      <c r="IA63" s="177"/>
      <c r="IB63" s="177"/>
      <c r="IC63" s="177"/>
      <c r="ID63" s="177"/>
      <c r="IE63" s="177"/>
      <c r="IF63" s="177"/>
      <c r="IG63" s="177"/>
      <c r="IH63" s="177"/>
      <c r="II63" s="177"/>
      <c r="IJ63" s="177"/>
      <c r="IK63" s="177"/>
      <c r="IL63" s="177"/>
      <c r="IM63" s="177"/>
      <c r="IN63" s="177"/>
      <c r="IO63" s="177"/>
      <c r="IP63" s="177"/>
      <c r="IQ63" s="177"/>
      <c r="IR63" s="177"/>
      <c r="IS63" s="177"/>
      <c r="IT63" s="177"/>
      <c r="IU63" s="177"/>
      <c r="IV63" s="177"/>
      <c r="IW63" s="177"/>
      <c r="IX63" s="177"/>
      <c r="IY63" s="177"/>
      <c r="IZ63" s="177"/>
      <c r="JA63" s="177"/>
      <c r="JB63" s="177"/>
      <c r="JC63" s="177"/>
      <c r="JD63" s="177"/>
      <c r="JE63" s="177"/>
      <c r="JF63" s="177"/>
      <c r="JG63" s="177"/>
      <c r="JH63" s="177"/>
      <c r="JI63" s="177"/>
      <c r="JJ63" s="177"/>
      <c r="JK63" s="177"/>
      <c r="JL63" s="177"/>
      <c r="JM63" s="177"/>
      <c r="JN63" s="177"/>
      <c r="JO63" s="177"/>
      <c r="JP63" s="177"/>
      <c r="JQ63" s="177"/>
      <c r="JR63" s="177"/>
      <c r="JS63" s="177"/>
      <c r="JT63" s="177"/>
      <c r="JU63" s="177"/>
      <c r="JV63" s="177"/>
      <c r="JW63" s="177"/>
      <c r="JX63" s="177"/>
      <c r="JY63" s="177"/>
      <c r="JZ63" s="177"/>
      <c r="KA63" s="177"/>
      <c r="KB63" s="177"/>
      <c r="KC63" s="177"/>
      <c r="KD63" s="177"/>
      <c r="KE63" s="177"/>
      <c r="KF63" s="177"/>
      <c r="KG63" s="177"/>
      <c r="KH63" s="177"/>
      <c r="KI63" s="177"/>
      <c r="KJ63" s="177"/>
      <c r="KK63" s="177"/>
      <c r="KL63" s="177"/>
      <c r="KM63" s="177"/>
      <c r="KN63" s="177"/>
      <c r="KO63" s="177"/>
      <c r="KP63" s="177"/>
      <c r="KQ63" s="177"/>
      <c r="KR63" s="177"/>
      <c r="KS63" s="177"/>
      <c r="KT63" s="177"/>
      <c r="KU63" s="177"/>
      <c r="KV63" s="177"/>
      <c r="KW63" s="177"/>
      <c r="KX63" s="177"/>
      <c r="KY63" s="177"/>
      <c r="KZ63" s="177"/>
      <c r="LA63" s="177"/>
      <c r="LB63" s="177"/>
      <c r="LC63" s="177"/>
      <c r="LD63" s="177"/>
      <c r="LE63" s="177"/>
      <c r="LF63" s="177"/>
      <c r="LG63" s="177"/>
      <c r="LH63" s="177"/>
      <c r="LI63" s="177"/>
      <c r="LJ63" s="177"/>
      <c r="LK63" s="177"/>
      <c r="LL63" s="177"/>
      <c r="LM63" s="177"/>
      <c r="LN63" s="177"/>
      <c r="LO63" s="177"/>
      <c r="LP63" s="177"/>
      <c r="LQ63" s="177"/>
      <c r="LR63" s="177"/>
      <c r="LS63" s="177"/>
      <c r="LT63" s="177"/>
      <c r="LU63" s="177"/>
      <c r="LV63" s="177"/>
      <c r="LW63" s="177"/>
      <c r="LX63" s="177"/>
      <c r="LY63" s="177"/>
      <c r="LZ63" s="177"/>
      <c r="MA63" s="177"/>
      <c r="MB63" s="177"/>
      <c r="MC63" s="177"/>
      <c r="MD63" s="177"/>
      <c r="ME63" s="177"/>
      <c r="MF63" s="177"/>
      <c r="MG63" s="177"/>
      <c r="MH63" s="177"/>
      <c r="MI63" s="177"/>
      <c r="MJ63" s="177"/>
      <c r="MK63" s="177"/>
      <c r="ML63" s="177"/>
      <c r="MM63" s="177"/>
      <c r="MN63" s="177"/>
      <c r="MO63" s="177"/>
      <c r="MP63" s="177"/>
      <c r="MQ63" s="177"/>
      <c r="MR63" s="177"/>
      <c r="MS63" s="177"/>
      <c r="MT63" s="177"/>
      <c r="MU63" s="177"/>
      <c r="MV63" s="177"/>
      <c r="MW63" s="177"/>
      <c r="MX63" s="177"/>
      <c r="MY63" s="177"/>
      <c r="MZ63" s="177"/>
      <c r="NA63" s="177"/>
      <c r="NB63" s="177"/>
      <c r="NC63" s="177"/>
      <c r="ND63" s="177"/>
      <c r="NE63" s="177"/>
      <c r="NF63" s="177"/>
      <c r="NG63" s="177"/>
      <c r="NH63" s="177"/>
      <c r="NI63" s="177"/>
      <c r="NJ63" s="177"/>
      <c r="NK63" s="177"/>
      <c r="NL63" s="177"/>
      <c r="NM63" s="177"/>
      <c r="NN63" s="177"/>
      <c r="NO63" s="177"/>
      <c r="NP63" s="177"/>
      <c r="NQ63" s="177"/>
      <c r="NR63" s="177"/>
      <c r="NS63" s="177"/>
      <c r="NT63" s="177"/>
      <c r="NU63" s="177"/>
      <c r="NV63" s="177"/>
      <c r="NW63" s="177"/>
      <c r="NX63" s="177"/>
      <c r="NY63" s="177"/>
      <c r="NZ63" s="177"/>
      <c r="OA63" s="177"/>
      <c r="OB63" s="177"/>
      <c r="OC63" s="177"/>
      <c r="OD63" s="177"/>
      <c r="OE63" s="177"/>
      <c r="OF63" s="177"/>
      <c r="OG63" s="177"/>
      <c r="OH63" s="177"/>
      <c r="OI63" s="177"/>
      <c r="OJ63" s="177"/>
      <c r="OK63" s="177"/>
      <c r="OL63" s="177"/>
      <c r="OM63" s="177"/>
      <c r="ON63" s="177"/>
      <c r="OO63" s="177"/>
      <c r="OP63" s="177"/>
      <c r="OQ63" s="177"/>
      <c r="OR63" s="177"/>
      <c r="OS63" s="177"/>
      <c r="OT63" s="177"/>
      <c r="OU63" s="177"/>
      <c r="OV63" s="177"/>
      <c r="OW63" s="177"/>
      <c r="OX63" s="177"/>
      <c r="OY63" s="177"/>
      <c r="OZ63" s="177"/>
      <c r="PA63" s="177"/>
      <c r="PB63" s="177"/>
      <c r="PC63" s="177"/>
      <c r="PD63" s="177"/>
      <c r="PE63" s="177"/>
      <c r="PF63" s="177"/>
      <c r="PG63" s="177"/>
      <c r="PH63" s="177"/>
      <c r="PI63" s="177"/>
      <c r="PJ63" s="177"/>
      <c r="PK63" s="177"/>
      <c r="PL63" s="177"/>
      <c r="PM63" s="177"/>
      <c r="PN63" s="177"/>
      <c r="PO63" s="177"/>
      <c r="PP63" s="177"/>
      <c r="PQ63" s="177"/>
      <c r="PR63" s="177"/>
      <c r="PS63" s="177"/>
      <c r="PT63" s="177"/>
      <c r="PU63" s="177"/>
      <c r="PV63" s="177"/>
      <c r="PW63" s="177"/>
      <c r="PX63" s="177"/>
      <c r="PY63" s="177"/>
      <c r="PZ63" s="177"/>
      <c r="QA63" s="177"/>
      <c r="QB63" s="177"/>
      <c r="QC63" s="177"/>
      <c r="QD63" s="177"/>
      <c r="QE63" s="177"/>
      <c r="QF63" s="177"/>
      <c r="QG63" s="177"/>
      <c r="QH63" s="177"/>
      <c r="QI63" s="177"/>
      <c r="QJ63" s="177"/>
      <c r="QK63" s="177"/>
      <c r="QL63" s="177"/>
      <c r="QM63" s="177"/>
      <c r="QN63" s="177"/>
      <c r="QO63" s="177"/>
      <c r="QP63" s="177"/>
      <c r="QQ63" s="177"/>
      <c r="QR63" s="177"/>
      <c r="QS63" s="177"/>
      <c r="QT63" s="177"/>
      <c r="QU63" s="177"/>
      <c r="QV63" s="177"/>
      <c r="QW63" s="177"/>
      <c r="QX63" s="177"/>
      <c r="QY63" s="177"/>
      <c r="QZ63" s="177"/>
      <c r="RA63" s="177"/>
      <c r="RB63" s="177"/>
      <c r="RC63" s="177"/>
      <c r="RD63" s="177"/>
      <c r="RE63" s="177"/>
      <c r="RF63" s="177"/>
      <c r="RG63" s="177"/>
      <c r="RH63" s="177"/>
      <c r="RI63" s="177"/>
      <c r="RJ63" s="177"/>
      <c r="RK63" s="177"/>
      <c r="RL63" s="177"/>
      <c r="RM63" s="177"/>
      <c r="RN63" s="177"/>
      <c r="RO63" s="177"/>
      <c r="RP63" s="177"/>
      <c r="RQ63" s="177"/>
      <c r="RR63" s="177"/>
      <c r="RS63" s="177"/>
      <c r="RT63" s="177"/>
      <c r="RU63" s="177"/>
      <c r="RV63" s="177"/>
      <c r="RW63" s="177"/>
      <c r="RX63" s="177"/>
      <c r="RY63" s="177"/>
      <c r="RZ63" s="177"/>
      <c r="SA63" s="177"/>
      <c r="SB63" s="177"/>
      <c r="SC63" s="177"/>
      <c r="SD63" s="177"/>
      <c r="SE63" s="177"/>
      <c r="SF63" s="177"/>
      <c r="SG63" s="177"/>
      <c r="SH63" s="177"/>
      <c r="SI63" s="177"/>
      <c r="SJ63" s="177"/>
      <c r="SK63" s="177"/>
      <c r="SL63" s="177"/>
      <c r="SM63" s="177"/>
      <c r="SN63" s="177"/>
      <c r="SO63" s="177"/>
      <c r="SP63" s="177"/>
      <c r="SQ63" s="177"/>
      <c r="SR63" s="177"/>
      <c r="SS63" s="177"/>
      <c r="ST63" s="177"/>
      <c r="SU63" s="177"/>
      <c r="SV63" s="177"/>
      <c r="SW63" s="177"/>
      <c r="SX63" s="177"/>
      <c r="SY63" s="177"/>
      <c r="SZ63" s="177"/>
      <c r="TA63" s="177"/>
      <c r="TB63" s="177"/>
      <c r="TC63" s="177"/>
      <c r="TD63" s="177"/>
      <c r="TE63" s="177"/>
      <c r="TF63" s="177"/>
      <c r="TG63" s="177"/>
      <c r="TH63" s="177"/>
      <c r="TI63" s="177"/>
      <c r="TJ63" s="177"/>
      <c r="TK63" s="177"/>
      <c r="TL63" s="177"/>
      <c r="TM63" s="177"/>
      <c r="TN63" s="177"/>
      <c r="TO63" s="177"/>
      <c r="TP63" s="177"/>
      <c r="TQ63" s="177"/>
      <c r="TR63" s="177"/>
      <c r="TS63" s="177"/>
      <c r="TT63" s="177"/>
      <c r="TU63" s="177"/>
      <c r="TV63" s="177"/>
      <c r="TW63" s="177"/>
      <c r="TX63" s="177"/>
      <c r="TY63" s="177"/>
      <c r="TZ63" s="177"/>
      <c r="UA63" s="177"/>
      <c r="UB63" s="177"/>
      <c r="UC63" s="177"/>
      <c r="UD63" s="177"/>
      <c r="UE63" s="177"/>
      <c r="UF63" s="177"/>
      <c r="UG63" s="177"/>
      <c r="UH63" s="177"/>
      <c r="UI63" s="177"/>
      <c r="UJ63" s="177"/>
      <c r="UK63" s="177"/>
      <c r="UL63" s="177"/>
      <c r="UM63" s="177"/>
      <c r="UN63" s="177"/>
      <c r="UO63" s="177"/>
      <c r="UP63" s="177"/>
      <c r="UQ63" s="177"/>
      <c r="UR63" s="177"/>
      <c r="US63" s="177"/>
      <c r="UT63" s="177"/>
      <c r="UU63" s="177"/>
      <c r="UV63" s="177"/>
      <c r="UW63" s="177"/>
      <c r="UX63" s="177"/>
      <c r="UY63" s="177"/>
      <c r="UZ63" s="177"/>
      <c r="VA63" s="177"/>
      <c r="VB63" s="177"/>
      <c r="VC63" s="177"/>
      <c r="VD63" s="177"/>
      <c r="VE63" s="177"/>
      <c r="VF63" s="177"/>
      <c r="VG63" s="177"/>
      <c r="VH63" s="177"/>
      <c r="VI63" s="177"/>
      <c r="VJ63" s="177"/>
      <c r="VK63" s="177"/>
      <c r="VL63" s="177"/>
      <c r="VM63" s="177"/>
      <c r="VN63" s="177"/>
      <c r="VO63" s="177"/>
      <c r="VP63" s="177"/>
      <c r="VQ63" s="177"/>
      <c r="VR63" s="177"/>
      <c r="VS63" s="177"/>
      <c r="VT63" s="177"/>
      <c r="VU63" s="177"/>
      <c r="VV63" s="177"/>
      <c r="VW63" s="177"/>
      <c r="VX63" s="177"/>
      <c r="VY63" s="177"/>
      <c r="VZ63" s="177"/>
      <c r="WA63" s="177"/>
      <c r="WB63" s="177"/>
      <c r="WC63" s="177"/>
      <c r="WD63" s="177"/>
      <c r="WE63" s="177"/>
      <c r="WF63" s="177"/>
      <c r="WG63" s="177"/>
      <c r="WH63" s="177"/>
      <c r="WI63" s="177"/>
      <c r="WJ63" s="177"/>
      <c r="WK63" s="177"/>
      <c r="WL63" s="177"/>
      <c r="WM63" s="177"/>
      <c r="WN63" s="177"/>
      <c r="WO63" s="177"/>
      <c r="WP63" s="177"/>
      <c r="WQ63" s="177"/>
      <c r="WR63" s="177"/>
      <c r="WS63" s="177"/>
      <c r="WT63" s="177"/>
      <c r="WU63" s="177"/>
      <c r="WV63" s="177"/>
      <c r="WW63" s="177"/>
      <c r="WX63" s="177"/>
      <c r="WY63" s="177"/>
      <c r="WZ63" s="177"/>
      <c r="XA63" s="177"/>
      <c r="XB63" s="177"/>
      <c r="XC63" s="177"/>
      <c r="XD63" s="177"/>
      <c r="XE63" s="177"/>
      <c r="XF63" s="177"/>
      <c r="XG63" s="177"/>
      <c r="XH63" s="177"/>
      <c r="XI63" s="177"/>
      <c r="XJ63" s="177"/>
      <c r="XK63" s="177"/>
      <c r="XL63" s="177"/>
      <c r="XM63" s="177"/>
      <c r="XN63" s="177"/>
      <c r="XO63" s="177"/>
      <c r="XP63" s="177"/>
      <c r="XQ63" s="177"/>
      <c r="XR63" s="177"/>
      <c r="XS63" s="177"/>
      <c r="XT63" s="177"/>
      <c r="XU63" s="177"/>
      <c r="XV63" s="177"/>
      <c r="XW63" s="177"/>
      <c r="XX63" s="177"/>
      <c r="XY63" s="177"/>
      <c r="XZ63" s="177"/>
      <c r="YA63" s="177"/>
      <c r="YB63" s="177"/>
      <c r="YC63" s="177"/>
      <c r="YD63" s="177"/>
      <c r="YE63" s="177"/>
      <c r="YF63" s="177"/>
      <c r="YG63" s="177"/>
      <c r="YH63" s="177"/>
      <c r="YI63" s="177"/>
      <c r="YJ63" s="177"/>
      <c r="YK63" s="177"/>
      <c r="YL63" s="177"/>
      <c r="YM63" s="177"/>
      <c r="YN63" s="177"/>
      <c r="YO63" s="177"/>
      <c r="YP63" s="177"/>
      <c r="YQ63" s="177"/>
      <c r="YR63" s="177"/>
      <c r="YS63" s="177"/>
      <c r="YT63" s="177"/>
      <c r="YU63" s="177"/>
      <c r="YV63" s="177"/>
      <c r="YW63" s="177"/>
      <c r="YX63" s="177"/>
      <c r="YY63" s="177"/>
      <c r="YZ63" s="177"/>
      <c r="ZA63" s="177"/>
      <c r="ZB63" s="177"/>
      <c r="ZC63" s="177"/>
      <c r="ZD63" s="177"/>
      <c r="ZE63" s="177"/>
      <c r="ZF63" s="177"/>
      <c r="ZG63" s="177"/>
      <c r="ZH63" s="177"/>
      <c r="ZI63" s="177"/>
      <c r="ZJ63" s="177"/>
      <c r="ZK63" s="177"/>
      <c r="ZL63" s="177"/>
      <c r="ZM63" s="177"/>
      <c r="ZN63" s="177"/>
      <c r="ZO63" s="177"/>
      <c r="ZP63" s="177"/>
      <c r="ZQ63" s="177"/>
      <c r="ZR63" s="177"/>
      <c r="ZS63" s="177"/>
      <c r="ZT63" s="177"/>
      <c r="ZU63" s="177"/>
      <c r="ZV63" s="177"/>
      <c r="ZW63" s="177"/>
      <c r="ZX63" s="177"/>
      <c r="ZY63" s="177"/>
      <c r="ZZ63" s="177"/>
      <c r="AAA63" s="177"/>
      <c r="AAB63" s="177"/>
      <c r="AAC63" s="177"/>
      <c r="AAD63" s="177"/>
      <c r="AAE63" s="177"/>
      <c r="AAF63" s="177"/>
      <c r="AAG63" s="177"/>
      <c r="AAH63" s="177"/>
      <c r="AAI63" s="177"/>
      <c r="AAJ63" s="177"/>
      <c r="AAK63" s="177"/>
      <c r="AAL63" s="177"/>
      <c r="AAM63" s="177"/>
      <c r="AAN63" s="177"/>
      <c r="AAO63" s="177"/>
      <c r="AAP63" s="177"/>
      <c r="AAQ63" s="177"/>
      <c r="AAR63" s="177"/>
      <c r="AAS63" s="177"/>
      <c r="AAT63" s="177"/>
      <c r="AAU63" s="177"/>
      <c r="AAV63" s="177"/>
      <c r="AAW63" s="177"/>
      <c r="AAX63" s="177"/>
      <c r="AAY63" s="177"/>
      <c r="AAZ63" s="177"/>
      <c r="ABA63" s="177"/>
      <c r="ABB63" s="177"/>
      <c r="ABC63" s="177"/>
      <c r="ABD63" s="177"/>
      <c r="ABE63" s="177"/>
      <c r="ABF63" s="177"/>
      <c r="ABG63" s="177"/>
      <c r="ABH63" s="177"/>
      <c r="ABI63" s="177"/>
      <c r="ABJ63" s="177"/>
      <c r="ABK63" s="177"/>
      <c r="ABL63" s="177"/>
      <c r="ABM63" s="177"/>
      <c r="ABN63" s="177"/>
      <c r="ABO63" s="177"/>
      <c r="ABP63" s="177"/>
      <c r="ABQ63" s="177"/>
      <c r="ABR63" s="177"/>
      <c r="ABS63" s="177"/>
      <c r="ABT63" s="177"/>
      <c r="ABU63" s="177"/>
      <c r="ABV63" s="177"/>
      <c r="ABW63" s="177"/>
      <c r="ABX63" s="177"/>
      <c r="ABY63" s="177"/>
      <c r="ABZ63" s="177"/>
      <c r="ACA63" s="177"/>
      <c r="ACB63" s="177"/>
      <c r="ACC63" s="177"/>
      <c r="ACD63" s="177"/>
      <c r="ACE63" s="177"/>
      <c r="ACF63" s="177"/>
      <c r="ACG63" s="177"/>
      <c r="ACH63" s="177"/>
      <c r="ACI63" s="177"/>
      <c r="ACJ63" s="177"/>
      <c r="ACK63" s="177"/>
      <c r="ACL63" s="177"/>
      <c r="ACM63" s="177"/>
      <c r="ACN63" s="177"/>
      <c r="ACO63" s="177"/>
      <c r="ACP63" s="177"/>
      <c r="ACQ63" s="177"/>
      <c r="ACR63" s="177"/>
      <c r="ACS63" s="177"/>
      <c r="ACT63" s="177"/>
      <c r="ACU63" s="177"/>
      <c r="ACV63" s="177"/>
      <c r="ACW63" s="177"/>
      <c r="ACX63" s="177"/>
      <c r="ACY63" s="177"/>
      <c r="ACZ63" s="177"/>
      <c r="ADA63" s="177"/>
      <c r="ADB63" s="177"/>
      <c r="ADC63" s="177"/>
      <c r="ADD63" s="177"/>
      <c r="ADE63" s="177"/>
      <c r="ADF63" s="177"/>
      <c r="ADG63" s="177"/>
      <c r="ADH63" s="177"/>
      <c r="ADI63" s="177"/>
      <c r="ADJ63" s="177"/>
      <c r="ADK63" s="177"/>
      <c r="ADL63" s="177"/>
      <c r="ADM63" s="177"/>
      <c r="ADN63" s="177"/>
      <c r="ADO63" s="177"/>
      <c r="ADP63" s="177"/>
      <c r="ADQ63" s="177"/>
      <c r="ADR63" s="177"/>
      <c r="ADS63" s="177"/>
      <c r="ADT63" s="177"/>
      <c r="ADU63" s="177"/>
      <c r="ADV63" s="177"/>
      <c r="ADW63" s="177"/>
      <c r="ADX63" s="177"/>
      <c r="ADY63" s="177"/>
      <c r="ADZ63" s="177"/>
      <c r="AEA63" s="177"/>
      <c r="AEB63" s="177"/>
      <c r="AEC63" s="177"/>
      <c r="AED63" s="177"/>
      <c r="AEE63" s="177"/>
      <c r="AEF63" s="177"/>
      <c r="AEG63" s="177"/>
      <c r="AEH63" s="177"/>
      <c r="AEI63" s="177"/>
      <c r="AEJ63" s="177"/>
      <c r="AEK63" s="177"/>
      <c r="AEL63" s="177"/>
      <c r="AEM63" s="177"/>
      <c r="AEN63" s="177"/>
      <c r="AEO63" s="177"/>
      <c r="AEP63" s="177"/>
      <c r="AEQ63" s="177"/>
      <c r="AER63" s="177"/>
      <c r="AES63" s="177"/>
      <c r="AET63" s="177"/>
      <c r="AEU63" s="177"/>
      <c r="AEV63" s="177"/>
      <c r="AEW63" s="177"/>
      <c r="AEX63" s="177"/>
      <c r="AEY63" s="177"/>
      <c r="AEZ63" s="177"/>
      <c r="AFA63" s="177"/>
      <c r="AFB63" s="177"/>
      <c r="AFC63" s="177"/>
      <c r="AFD63" s="177"/>
      <c r="AFE63" s="177"/>
      <c r="AFF63" s="177"/>
      <c r="AFG63" s="177"/>
      <c r="AFH63" s="177"/>
      <c r="AFI63" s="177"/>
      <c r="AFJ63" s="177"/>
      <c r="AFK63" s="177"/>
      <c r="AFL63" s="177"/>
      <c r="AFM63" s="177"/>
      <c r="AFN63" s="177"/>
      <c r="AFO63" s="177"/>
      <c r="AFP63" s="177"/>
      <c r="AFQ63" s="177"/>
      <c r="AFR63" s="177"/>
      <c r="AFS63" s="177"/>
      <c r="AFT63" s="177"/>
      <c r="AFU63" s="177"/>
      <c r="AFV63" s="177"/>
      <c r="AFW63" s="177"/>
      <c r="AFX63" s="177"/>
      <c r="AFY63" s="177"/>
      <c r="AFZ63" s="177"/>
      <c r="AGA63" s="177"/>
      <c r="AGB63" s="177"/>
      <c r="AGC63" s="177"/>
      <c r="AGD63" s="177"/>
      <c r="AGE63" s="177"/>
      <c r="AGF63" s="177"/>
      <c r="AGG63" s="177"/>
      <c r="AGH63" s="177"/>
      <c r="AGI63" s="177"/>
      <c r="AGJ63" s="177"/>
      <c r="AGK63" s="177"/>
      <c r="AGL63" s="177"/>
      <c r="AGM63" s="177"/>
      <c r="AGN63" s="177"/>
      <c r="AGO63" s="177"/>
      <c r="AGP63" s="177"/>
      <c r="AGQ63" s="177"/>
      <c r="AGR63" s="177"/>
      <c r="AGS63" s="177"/>
      <c r="AGT63" s="177"/>
      <c r="AGU63" s="177"/>
      <c r="AGV63" s="177"/>
      <c r="AGW63" s="177"/>
      <c r="AGX63" s="177"/>
      <c r="AGY63" s="177"/>
      <c r="AGZ63" s="177"/>
      <c r="AHA63" s="177"/>
      <c r="AHB63" s="177"/>
      <c r="AHC63" s="177"/>
      <c r="AHD63" s="177"/>
      <c r="AHE63" s="177"/>
      <c r="AHF63" s="177"/>
      <c r="AHG63" s="177"/>
      <c r="AHH63" s="177"/>
      <c r="AHI63" s="177"/>
      <c r="AHJ63" s="177"/>
      <c r="AHK63" s="177"/>
      <c r="AHL63" s="177"/>
      <c r="AHM63" s="177"/>
      <c r="AHN63" s="177"/>
      <c r="AHO63" s="177"/>
      <c r="AHP63" s="177"/>
      <c r="AHQ63" s="177"/>
      <c r="AHR63" s="177"/>
      <c r="AHS63" s="177"/>
      <c r="AHT63" s="177"/>
      <c r="AHU63" s="177"/>
      <c r="AHV63" s="177"/>
      <c r="AHW63" s="177"/>
      <c r="AHX63" s="177"/>
      <c r="AHY63" s="177"/>
      <c r="AHZ63" s="177"/>
      <c r="AIA63" s="177"/>
      <c r="AIB63" s="177"/>
      <c r="AIC63" s="177"/>
      <c r="AID63" s="177"/>
      <c r="AIE63" s="177"/>
      <c r="AIF63" s="177"/>
      <c r="AIG63" s="177"/>
      <c r="AIH63" s="177"/>
      <c r="AII63" s="177"/>
      <c r="AIJ63" s="177"/>
      <c r="AIK63" s="177"/>
      <c r="AIL63" s="177"/>
      <c r="AIM63" s="177"/>
      <c r="AIN63" s="177"/>
      <c r="AIO63" s="177"/>
      <c r="AIP63" s="177"/>
      <c r="AIQ63" s="177"/>
      <c r="AIR63" s="177"/>
      <c r="AIS63" s="177"/>
      <c r="AIT63" s="177"/>
      <c r="AIU63" s="177"/>
      <c r="AIV63" s="177"/>
      <c r="AIW63" s="177"/>
      <c r="AIX63" s="177"/>
      <c r="AIY63" s="177"/>
      <c r="AIZ63" s="177"/>
      <c r="AJA63" s="177"/>
      <c r="AJB63" s="177"/>
      <c r="AJC63" s="177"/>
      <c r="AJD63" s="177"/>
      <c r="AJE63" s="177"/>
      <c r="AJF63" s="177"/>
      <c r="AJG63" s="177"/>
      <c r="AJH63" s="177"/>
      <c r="AJI63" s="177"/>
      <c r="AJJ63" s="177"/>
      <c r="AJK63" s="177"/>
      <c r="AJL63" s="177"/>
      <c r="AJM63" s="177"/>
      <c r="AJN63" s="177"/>
      <c r="AJO63" s="177"/>
      <c r="AJP63" s="177"/>
      <c r="AJQ63" s="177"/>
      <c r="AJR63" s="177"/>
      <c r="AJS63" s="177"/>
      <c r="AJT63" s="177"/>
      <c r="AJU63" s="177"/>
      <c r="AJV63" s="177"/>
      <c r="AJW63" s="177"/>
      <c r="AJX63" s="177"/>
      <c r="AJY63" s="177"/>
      <c r="AJZ63" s="177"/>
      <c r="AKA63" s="177"/>
      <c r="AKB63" s="177"/>
      <c r="AKC63" s="177"/>
      <c r="AKD63" s="177"/>
      <c r="AKE63" s="177"/>
      <c r="AKF63" s="177"/>
      <c r="AKG63" s="177"/>
      <c r="AKH63" s="177"/>
      <c r="AKI63" s="177"/>
      <c r="AKJ63" s="177"/>
      <c r="AKK63" s="177"/>
      <c r="AKL63" s="177"/>
      <c r="AKM63" s="177"/>
      <c r="AKN63" s="177"/>
      <c r="AKO63" s="177"/>
      <c r="AKP63" s="177"/>
      <c r="AKQ63" s="177"/>
      <c r="AKR63" s="177"/>
      <c r="AKS63" s="177"/>
      <c r="AKT63" s="177"/>
      <c r="AKU63" s="177"/>
      <c r="AKV63" s="177"/>
      <c r="AKW63" s="177"/>
      <c r="AKX63" s="177"/>
      <c r="AKY63" s="177"/>
      <c r="AKZ63" s="177"/>
      <c r="ALA63" s="177"/>
      <c r="ALB63" s="177"/>
      <c r="ALC63" s="177"/>
      <c r="ALD63" s="177"/>
      <c r="ALE63" s="177"/>
      <c r="ALF63" s="177"/>
      <c r="ALG63" s="177"/>
      <c r="ALH63" s="177"/>
      <c r="ALI63" s="177"/>
      <c r="ALJ63" s="177"/>
      <c r="ALK63" s="177"/>
      <c r="ALL63" s="177"/>
      <c r="ALM63" s="177"/>
      <c r="ALN63" s="177"/>
      <c r="ALO63" s="177"/>
      <c r="ALP63" s="177"/>
      <c r="ALQ63" s="177"/>
      <c r="ALR63" s="177"/>
      <c r="ALS63" s="177"/>
      <c r="ALT63" s="177"/>
      <c r="ALU63" s="177"/>
      <c r="ALV63" s="177"/>
      <c r="ALW63" s="177"/>
      <c r="ALX63" s="177"/>
      <c r="ALY63" s="177"/>
      <c r="ALZ63" s="177"/>
      <c r="AMA63" s="177"/>
      <c r="AMB63" s="177"/>
      <c r="AMC63" s="177"/>
      <c r="AMD63" s="177"/>
      <c r="AME63" s="177"/>
      <c r="AMF63" s="177"/>
      <c r="AMG63" s="177"/>
      <c r="AMH63" s="177"/>
      <c r="AMI63" s="177"/>
      <c r="AMJ63" s="177"/>
      <c r="AMK63" s="177"/>
    </row>
    <row r="64" spans="1:1025" s="182" customFormat="1" x14ac:dyDescent="0.2">
      <c r="A64" s="177"/>
      <c r="B64" s="191"/>
      <c r="C64" s="180"/>
      <c r="D64" s="183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  <c r="BJ64" s="177"/>
      <c r="BK64" s="177"/>
      <c r="BL64" s="177"/>
      <c r="BM64" s="177"/>
      <c r="BN64" s="177"/>
      <c r="BO64" s="177"/>
      <c r="BP64" s="177"/>
      <c r="BQ64" s="177"/>
      <c r="BR64" s="177"/>
      <c r="BS64" s="177"/>
      <c r="BT64" s="177"/>
      <c r="BU64" s="177"/>
      <c r="BV64" s="177"/>
      <c r="BW64" s="177"/>
      <c r="BX64" s="177"/>
      <c r="BY64" s="177"/>
      <c r="BZ64" s="177"/>
      <c r="CA64" s="177"/>
      <c r="CB64" s="177"/>
      <c r="CC64" s="177"/>
      <c r="CD64" s="177"/>
      <c r="CE64" s="177"/>
      <c r="CF64" s="177"/>
      <c r="CG64" s="177"/>
      <c r="CH64" s="177"/>
      <c r="CI64" s="177"/>
      <c r="CJ64" s="177"/>
      <c r="CK64" s="177"/>
      <c r="CL64" s="177"/>
      <c r="CM64" s="177"/>
      <c r="CN64" s="177"/>
      <c r="CO64" s="177"/>
      <c r="CP64" s="177"/>
      <c r="CQ64" s="177"/>
      <c r="CR64" s="177"/>
      <c r="CS64" s="177"/>
      <c r="CT64" s="177"/>
      <c r="CU64" s="177"/>
      <c r="CV64" s="177"/>
      <c r="CW64" s="177"/>
      <c r="CX64" s="177"/>
      <c r="CY64" s="177"/>
      <c r="CZ64" s="177"/>
      <c r="DA64" s="177"/>
      <c r="DB64" s="177"/>
      <c r="DC64" s="177"/>
      <c r="DD64" s="177"/>
      <c r="DE64" s="177"/>
      <c r="DF64" s="177"/>
      <c r="DG64" s="177"/>
      <c r="DH64" s="177"/>
      <c r="DI64" s="177"/>
      <c r="DJ64" s="177"/>
      <c r="DK64" s="177"/>
      <c r="DL64" s="177"/>
      <c r="DM64" s="177"/>
      <c r="DN64" s="177"/>
      <c r="DO64" s="177"/>
      <c r="DP64" s="177"/>
      <c r="DQ64" s="177"/>
      <c r="DR64" s="177"/>
      <c r="DS64" s="177"/>
      <c r="DT64" s="177"/>
      <c r="DU64" s="177"/>
      <c r="DV64" s="177"/>
      <c r="DW64" s="177"/>
      <c r="DX64" s="177"/>
      <c r="DY64" s="177"/>
      <c r="DZ64" s="177"/>
      <c r="EA64" s="177"/>
      <c r="EB64" s="177"/>
      <c r="EC64" s="177"/>
      <c r="ED64" s="177"/>
      <c r="EE64" s="177"/>
      <c r="EF64" s="177"/>
      <c r="EG64" s="177"/>
      <c r="EH64" s="177"/>
      <c r="EI64" s="177"/>
      <c r="EJ64" s="177"/>
      <c r="EK64" s="177"/>
      <c r="EL64" s="177"/>
      <c r="EM64" s="177"/>
      <c r="EN64" s="177"/>
      <c r="EO64" s="177"/>
      <c r="EP64" s="177"/>
      <c r="EQ64" s="177"/>
      <c r="ER64" s="177"/>
      <c r="ES64" s="177"/>
      <c r="ET64" s="177"/>
      <c r="EU64" s="177"/>
      <c r="EV64" s="177"/>
      <c r="EW64" s="177"/>
      <c r="EX64" s="177"/>
      <c r="EY64" s="177"/>
      <c r="EZ64" s="177"/>
      <c r="FA64" s="177"/>
      <c r="FB64" s="177"/>
      <c r="FC64" s="177"/>
      <c r="FD64" s="177"/>
      <c r="FE64" s="177"/>
      <c r="FF64" s="177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177"/>
      <c r="GN64" s="177"/>
      <c r="GO64" s="177"/>
      <c r="GP64" s="177"/>
      <c r="GQ64" s="177"/>
      <c r="GR64" s="177"/>
      <c r="GS64" s="177"/>
      <c r="GT64" s="177"/>
      <c r="GU64" s="177"/>
      <c r="GV64" s="177"/>
      <c r="GW64" s="177"/>
      <c r="GX64" s="177"/>
      <c r="GY64" s="177"/>
      <c r="GZ64" s="177"/>
      <c r="HA64" s="177"/>
      <c r="HB64" s="177"/>
      <c r="HC64" s="177"/>
      <c r="HD64" s="177"/>
      <c r="HE64" s="177"/>
      <c r="HF64" s="177"/>
      <c r="HG64" s="177"/>
      <c r="HH64" s="177"/>
      <c r="HI64" s="177"/>
      <c r="HJ64" s="177"/>
      <c r="HK64" s="177"/>
      <c r="HL64" s="177"/>
      <c r="HM64" s="177"/>
      <c r="HN64" s="177"/>
      <c r="HO64" s="177"/>
      <c r="HP64" s="177"/>
      <c r="HQ64" s="177"/>
      <c r="HR64" s="177"/>
      <c r="HS64" s="177"/>
      <c r="HT64" s="177"/>
      <c r="HU64" s="177"/>
      <c r="HV64" s="177"/>
      <c r="HW64" s="177"/>
      <c r="HX64" s="177"/>
      <c r="HY64" s="177"/>
      <c r="HZ64" s="177"/>
      <c r="IA64" s="177"/>
      <c r="IB64" s="177"/>
      <c r="IC64" s="177"/>
      <c r="ID64" s="177"/>
      <c r="IE64" s="177"/>
      <c r="IF64" s="177"/>
      <c r="IG64" s="177"/>
      <c r="IH64" s="177"/>
      <c r="II64" s="177"/>
      <c r="IJ64" s="177"/>
      <c r="IK64" s="177"/>
      <c r="IL64" s="177"/>
      <c r="IM64" s="177"/>
      <c r="IN64" s="177"/>
      <c r="IO64" s="177"/>
      <c r="IP64" s="177"/>
      <c r="IQ64" s="177"/>
      <c r="IR64" s="177"/>
      <c r="IS64" s="177"/>
      <c r="IT64" s="177"/>
      <c r="IU64" s="177"/>
      <c r="IV64" s="177"/>
      <c r="IW64" s="177"/>
      <c r="IX64" s="177"/>
      <c r="IY64" s="177"/>
      <c r="IZ64" s="177"/>
      <c r="JA64" s="177"/>
      <c r="JB64" s="177"/>
      <c r="JC64" s="177"/>
      <c r="JD64" s="177"/>
      <c r="JE64" s="177"/>
      <c r="JF64" s="177"/>
      <c r="JG64" s="177"/>
      <c r="JH64" s="177"/>
      <c r="JI64" s="177"/>
      <c r="JJ64" s="177"/>
      <c r="JK64" s="177"/>
      <c r="JL64" s="177"/>
      <c r="JM64" s="177"/>
      <c r="JN64" s="177"/>
      <c r="JO64" s="177"/>
      <c r="JP64" s="177"/>
      <c r="JQ64" s="177"/>
      <c r="JR64" s="177"/>
      <c r="JS64" s="177"/>
      <c r="JT64" s="177"/>
      <c r="JU64" s="177"/>
      <c r="JV64" s="177"/>
      <c r="JW64" s="177"/>
      <c r="JX64" s="177"/>
      <c r="JY64" s="177"/>
      <c r="JZ64" s="177"/>
      <c r="KA64" s="177"/>
      <c r="KB64" s="177"/>
      <c r="KC64" s="177"/>
      <c r="KD64" s="177"/>
      <c r="KE64" s="177"/>
      <c r="KF64" s="177"/>
      <c r="KG64" s="177"/>
      <c r="KH64" s="177"/>
      <c r="KI64" s="177"/>
      <c r="KJ64" s="177"/>
      <c r="KK64" s="177"/>
      <c r="KL64" s="177"/>
      <c r="KM64" s="177"/>
      <c r="KN64" s="177"/>
      <c r="KO64" s="177"/>
      <c r="KP64" s="177"/>
      <c r="KQ64" s="177"/>
      <c r="KR64" s="177"/>
      <c r="KS64" s="177"/>
      <c r="KT64" s="177"/>
      <c r="KU64" s="177"/>
      <c r="KV64" s="177"/>
      <c r="KW64" s="177"/>
      <c r="KX64" s="177"/>
      <c r="KY64" s="177"/>
      <c r="KZ64" s="177"/>
      <c r="LA64" s="177"/>
      <c r="LB64" s="177"/>
      <c r="LC64" s="177"/>
      <c r="LD64" s="177"/>
      <c r="LE64" s="177"/>
      <c r="LF64" s="177"/>
      <c r="LG64" s="177"/>
      <c r="LH64" s="177"/>
      <c r="LI64" s="177"/>
      <c r="LJ64" s="177"/>
      <c r="LK64" s="177"/>
      <c r="LL64" s="177"/>
      <c r="LM64" s="177"/>
      <c r="LN64" s="177"/>
      <c r="LO64" s="177"/>
      <c r="LP64" s="177"/>
      <c r="LQ64" s="177"/>
      <c r="LR64" s="177"/>
      <c r="LS64" s="177"/>
      <c r="LT64" s="177"/>
      <c r="LU64" s="177"/>
      <c r="LV64" s="177"/>
      <c r="LW64" s="177"/>
      <c r="LX64" s="177"/>
      <c r="LY64" s="177"/>
      <c r="LZ64" s="177"/>
      <c r="MA64" s="177"/>
      <c r="MB64" s="177"/>
      <c r="MC64" s="177"/>
      <c r="MD64" s="177"/>
      <c r="ME64" s="177"/>
      <c r="MF64" s="177"/>
      <c r="MG64" s="177"/>
      <c r="MH64" s="177"/>
      <c r="MI64" s="177"/>
      <c r="MJ64" s="177"/>
      <c r="MK64" s="177"/>
      <c r="ML64" s="177"/>
      <c r="MM64" s="177"/>
      <c r="MN64" s="177"/>
      <c r="MO64" s="177"/>
      <c r="MP64" s="177"/>
      <c r="MQ64" s="177"/>
      <c r="MR64" s="177"/>
      <c r="MS64" s="177"/>
      <c r="MT64" s="177"/>
      <c r="MU64" s="177"/>
      <c r="MV64" s="177"/>
      <c r="MW64" s="177"/>
      <c r="MX64" s="177"/>
      <c r="MY64" s="177"/>
      <c r="MZ64" s="177"/>
      <c r="NA64" s="177"/>
      <c r="NB64" s="177"/>
      <c r="NC64" s="177"/>
      <c r="ND64" s="177"/>
      <c r="NE64" s="177"/>
      <c r="NF64" s="177"/>
      <c r="NG64" s="177"/>
      <c r="NH64" s="177"/>
      <c r="NI64" s="177"/>
      <c r="NJ64" s="177"/>
      <c r="NK64" s="177"/>
      <c r="NL64" s="177"/>
      <c r="NM64" s="177"/>
      <c r="NN64" s="177"/>
      <c r="NO64" s="177"/>
      <c r="NP64" s="177"/>
      <c r="NQ64" s="177"/>
      <c r="NR64" s="177"/>
      <c r="NS64" s="177"/>
      <c r="NT64" s="177"/>
      <c r="NU64" s="177"/>
      <c r="NV64" s="177"/>
      <c r="NW64" s="177"/>
      <c r="NX64" s="177"/>
      <c r="NY64" s="177"/>
      <c r="NZ64" s="177"/>
      <c r="OA64" s="177"/>
      <c r="OB64" s="177"/>
      <c r="OC64" s="177"/>
      <c r="OD64" s="177"/>
      <c r="OE64" s="177"/>
      <c r="OF64" s="177"/>
      <c r="OG64" s="177"/>
      <c r="OH64" s="177"/>
      <c r="OI64" s="177"/>
      <c r="OJ64" s="177"/>
      <c r="OK64" s="177"/>
      <c r="OL64" s="177"/>
      <c r="OM64" s="177"/>
      <c r="ON64" s="177"/>
      <c r="OO64" s="177"/>
      <c r="OP64" s="177"/>
      <c r="OQ64" s="177"/>
      <c r="OR64" s="177"/>
      <c r="OS64" s="177"/>
      <c r="OT64" s="177"/>
      <c r="OU64" s="177"/>
      <c r="OV64" s="177"/>
      <c r="OW64" s="177"/>
      <c r="OX64" s="177"/>
      <c r="OY64" s="177"/>
      <c r="OZ64" s="177"/>
      <c r="PA64" s="177"/>
      <c r="PB64" s="177"/>
      <c r="PC64" s="177"/>
      <c r="PD64" s="177"/>
      <c r="PE64" s="177"/>
      <c r="PF64" s="177"/>
      <c r="PG64" s="177"/>
      <c r="PH64" s="177"/>
      <c r="PI64" s="177"/>
      <c r="PJ64" s="177"/>
      <c r="PK64" s="177"/>
      <c r="PL64" s="177"/>
      <c r="PM64" s="177"/>
      <c r="PN64" s="177"/>
      <c r="PO64" s="177"/>
      <c r="PP64" s="177"/>
      <c r="PQ64" s="177"/>
      <c r="PR64" s="177"/>
      <c r="PS64" s="177"/>
      <c r="PT64" s="177"/>
      <c r="PU64" s="177"/>
      <c r="PV64" s="177"/>
      <c r="PW64" s="177"/>
      <c r="PX64" s="177"/>
      <c r="PY64" s="177"/>
      <c r="PZ64" s="177"/>
      <c r="QA64" s="177"/>
      <c r="QB64" s="177"/>
      <c r="QC64" s="177"/>
      <c r="QD64" s="177"/>
      <c r="QE64" s="177"/>
      <c r="QF64" s="177"/>
      <c r="QG64" s="177"/>
      <c r="QH64" s="177"/>
      <c r="QI64" s="177"/>
      <c r="QJ64" s="177"/>
      <c r="QK64" s="177"/>
      <c r="QL64" s="177"/>
      <c r="QM64" s="177"/>
      <c r="QN64" s="177"/>
      <c r="QO64" s="177"/>
      <c r="QP64" s="177"/>
      <c r="QQ64" s="177"/>
      <c r="QR64" s="177"/>
      <c r="QS64" s="177"/>
      <c r="QT64" s="177"/>
      <c r="QU64" s="177"/>
      <c r="QV64" s="177"/>
      <c r="QW64" s="177"/>
      <c r="QX64" s="177"/>
      <c r="QY64" s="177"/>
      <c r="QZ64" s="177"/>
      <c r="RA64" s="177"/>
      <c r="RB64" s="177"/>
      <c r="RC64" s="177"/>
      <c r="RD64" s="177"/>
      <c r="RE64" s="177"/>
      <c r="RF64" s="177"/>
      <c r="RG64" s="177"/>
      <c r="RH64" s="177"/>
      <c r="RI64" s="177"/>
      <c r="RJ64" s="177"/>
      <c r="RK64" s="177"/>
      <c r="RL64" s="177"/>
      <c r="RM64" s="177"/>
      <c r="RN64" s="177"/>
      <c r="RO64" s="177"/>
      <c r="RP64" s="177"/>
      <c r="RQ64" s="177"/>
      <c r="RR64" s="177"/>
      <c r="RS64" s="177"/>
      <c r="RT64" s="177"/>
      <c r="RU64" s="177"/>
      <c r="RV64" s="177"/>
      <c r="RW64" s="177"/>
      <c r="RX64" s="177"/>
      <c r="RY64" s="177"/>
      <c r="RZ64" s="177"/>
      <c r="SA64" s="177"/>
      <c r="SB64" s="177"/>
      <c r="SC64" s="177"/>
      <c r="SD64" s="177"/>
      <c r="SE64" s="177"/>
      <c r="SF64" s="177"/>
      <c r="SG64" s="177"/>
      <c r="SH64" s="177"/>
      <c r="SI64" s="177"/>
      <c r="SJ64" s="177"/>
      <c r="SK64" s="177"/>
      <c r="SL64" s="177"/>
      <c r="SM64" s="177"/>
      <c r="SN64" s="177"/>
      <c r="SO64" s="177"/>
      <c r="SP64" s="177"/>
      <c r="SQ64" s="177"/>
      <c r="SR64" s="177"/>
      <c r="SS64" s="177"/>
      <c r="ST64" s="177"/>
      <c r="SU64" s="177"/>
      <c r="SV64" s="177"/>
      <c r="SW64" s="177"/>
      <c r="SX64" s="177"/>
      <c r="SY64" s="177"/>
      <c r="SZ64" s="177"/>
      <c r="TA64" s="177"/>
      <c r="TB64" s="177"/>
      <c r="TC64" s="177"/>
      <c r="TD64" s="177"/>
      <c r="TE64" s="177"/>
      <c r="TF64" s="177"/>
      <c r="TG64" s="177"/>
      <c r="TH64" s="177"/>
      <c r="TI64" s="177"/>
      <c r="TJ64" s="177"/>
      <c r="TK64" s="177"/>
      <c r="TL64" s="177"/>
      <c r="TM64" s="177"/>
      <c r="TN64" s="177"/>
      <c r="TO64" s="177"/>
      <c r="TP64" s="177"/>
      <c r="TQ64" s="177"/>
      <c r="TR64" s="177"/>
      <c r="TS64" s="177"/>
      <c r="TT64" s="177"/>
      <c r="TU64" s="177"/>
      <c r="TV64" s="177"/>
      <c r="TW64" s="177"/>
      <c r="TX64" s="177"/>
      <c r="TY64" s="177"/>
      <c r="TZ64" s="177"/>
      <c r="UA64" s="177"/>
      <c r="UB64" s="177"/>
      <c r="UC64" s="177"/>
      <c r="UD64" s="177"/>
      <c r="UE64" s="177"/>
      <c r="UF64" s="177"/>
      <c r="UG64" s="177"/>
      <c r="UH64" s="177"/>
      <c r="UI64" s="177"/>
      <c r="UJ64" s="177"/>
      <c r="UK64" s="177"/>
      <c r="UL64" s="177"/>
      <c r="UM64" s="177"/>
      <c r="UN64" s="177"/>
      <c r="UO64" s="177"/>
      <c r="UP64" s="177"/>
      <c r="UQ64" s="177"/>
      <c r="UR64" s="177"/>
      <c r="US64" s="177"/>
      <c r="UT64" s="177"/>
      <c r="UU64" s="177"/>
      <c r="UV64" s="177"/>
      <c r="UW64" s="177"/>
      <c r="UX64" s="177"/>
      <c r="UY64" s="177"/>
      <c r="UZ64" s="177"/>
      <c r="VA64" s="177"/>
      <c r="VB64" s="177"/>
      <c r="VC64" s="177"/>
      <c r="VD64" s="177"/>
      <c r="VE64" s="177"/>
      <c r="VF64" s="177"/>
      <c r="VG64" s="177"/>
      <c r="VH64" s="177"/>
      <c r="VI64" s="177"/>
      <c r="VJ64" s="177"/>
      <c r="VK64" s="177"/>
      <c r="VL64" s="177"/>
      <c r="VM64" s="177"/>
      <c r="VN64" s="177"/>
      <c r="VO64" s="177"/>
      <c r="VP64" s="177"/>
      <c r="VQ64" s="177"/>
      <c r="VR64" s="177"/>
      <c r="VS64" s="177"/>
      <c r="VT64" s="177"/>
      <c r="VU64" s="177"/>
      <c r="VV64" s="177"/>
      <c r="VW64" s="177"/>
      <c r="VX64" s="177"/>
      <c r="VY64" s="177"/>
      <c r="VZ64" s="177"/>
      <c r="WA64" s="177"/>
      <c r="WB64" s="177"/>
      <c r="WC64" s="177"/>
      <c r="WD64" s="177"/>
      <c r="WE64" s="177"/>
      <c r="WF64" s="177"/>
      <c r="WG64" s="177"/>
      <c r="WH64" s="177"/>
      <c r="WI64" s="177"/>
      <c r="WJ64" s="177"/>
      <c r="WK64" s="177"/>
      <c r="WL64" s="177"/>
      <c r="WM64" s="177"/>
      <c r="WN64" s="177"/>
      <c r="WO64" s="177"/>
      <c r="WP64" s="177"/>
      <c r="WQ64" s="177"/>
      <c r="WR64" s="177"/>
      <c r="WS64" s="177"/>
      <c r="WT64" s="177"/>
      <c r="WU64" s="177"/>
      <c r="WV64" s="177"/>
      <c r="WW64" s="177"/>
      <c r="WX64" s="177"/>
      <c r="WY64" s="177"/>
      <c r="WZ64" s="177"/>
      <c r="XA64" s="177"/>
      <c r="XB64" s="177"/>
      <c r="XC64" s="177"/>
      <c r="XD64" s="177"/>
      <c r="XE64" s="177"/>
      <c r="XF64" s="177"/>
      <c r="XG64" s="177"/>
      <c r="XH64" s="177"/>
      <c r="XI64" s="177"/>
      <c r="XJ64" s="177"/>
      <c r="XK64" s="177"/>
      <c r="XL64" s="177"/>
      <c r="XM64" s="177"/>
      <c r="XN64" s="177"/>
      <c r="XO64" s="177"/>
      <c r="XP64" s="177"/>
      <c r="XQ64" s="177"/>
      <c r="XR64" s="177"/>
      <c r="XS64" s="177"/>
      <c r="XT64" s="177"/>
      <c r="XU64" s="177"/>
      <c r="XV64" s="177"/>
      <c r="XW64" s="177"/>
      <c r="XX64" s="177"/>
      <c r="XY64" s="177"/>
      <c r="XZ64" s="177"/>
      <c r="YA64" s="177"/>
      <c r="YB64" s="177"/>
      <c r="YC64" s="177"/>
      <c r="YD64" s="177"/>
      <c r="YE64" s="177"/>
      <c r="YF64" s="177"/>
      <c r="YG64" s="177"/>
      <c r="YH64" s="177"/>
      <c r="YI64" s="177"/>
      <c r="YJ64" s="177"/>
      <c r="YK64" s="177"/>
      <c r="YL64" s="177"/>
      <c r="YM64" s="177"/>
      <c r="YN64" s="177"/>
      <c r="YO64" s="177"/>
      <c r="YP64" s="177"/>
      <c r="YQ64" s="177"/>
      <c r="YR64" s="177"/>
      <c r="YS64" s="177"/>
      <c r="YT64" s="177"/>
      <c r="YU64" s="177"/>
      <c r="YV64" s="177"/>
      <c r="YW64" s="177"/>
      <c r="YX64" s="177"/>
      <c r="YY64" s="177"/>
      <c r="YZ64" s="177"/>
      <c r="ZA64" s="177"/>
      <c r="ZB64" s="177"/>
      <c r="ZC64" s="177"/>
      <c r="ZD64" s="177"/>
      <c r="ZE64" s="177"/>
      <c r="ZF64" s="177"/>
      <c r="ZG64" s="177"/>
      <c r="ZH64" s="177"/>
      <c r="ZI64" s="177"/>
      <c r="ZJ64" s="177"/>
      <c r="ZK64" s="177"/>
      <c r="ZL64" s="177"/>
      <c r="ZM64" s="177"/>
      <c r="ZN64" s="177"/>
      <c r="ZO64" s="177"/>
      <c r="ZP64" s="177"/>
      <c r="ZQ64" s="177"/>
      <c r="ZR64" s="177"/>
      <c r="ZS64" s="177"/>
      <c r="ZT64" s="177"/>
      <c r="ZU64" s="177"/>
      <c r="ZV64" s="177"/>
      <c r="ZW64" s="177"/>
      <c r="ZX64" s="177"/>
      <c r="ZY64" s="177"/>
      <c r="ZZ64" s="177"/>
      <c r="AAA64" s="177"/>
      <c r="AAB64" s="177"/>
      <c r="AAC64" s="177"/>
      <c r="AAD64" s="177"/>
      <c r="AAE64" s="177"/>
      <c r="AAF64" s="177"/>
      <c r="AAG64" s="177"/>
      <c r="AAH64" s="177"/>
      <c r="AAI64" s="177"/>
      <c r="AAJ64" s="177"/>
      <c r="AAK64" s="177"/>
      <c r="AAL64" s="177"/>
      <c r="AAM64" s="177"/>
      <c r="AAN64" s="177"/>
      <c r="AAO64" s="177"/>
      <c r="AAP64" s="177"/>
      <c r="AAQ64" s="177"/>
      <c r="AAR64" s="177"/>
      <c r="AAS64" s="177"/>
      <c r="AAT64" s="177"/>
      <c r="AAU64" s="177"/>
      <c r="AAV64" s="177"/>
      <c r="AAW64" s="177"/>
      <c r="AAX64" s="177"/>
      <c r="AAY64" s="177"/>
      <c r="AAZ64" s="177"/>
      <c r="ABA64" s="177"/>
      <c r="ABB64" s="177"/>
      <c r="ABC64" s="177"/>
      <c r="ABD64" s="177"/>
      <c r="ABE64" s="177"/>
      <c r="ABF64" s="177"/>
      <c r="ABG64" s="177"/>
      <c r="ABH64" s="177"/>
      <c r="ABI64" s="177"/>
      <c r="ABJ64" s="177"/>
      <c r="ABK64" s="177"/>
      <c r="ABL64" s="177"/>
      <c r="ABM64" s="177"/>
      <c r="ABN64" s="177"/>
      <c r="ABO64" s="177"/>
      <c r="ABP64" s="177"/>
      <c r="ABQ64" s="177"/>
      <c r="ABR64" s="177"/>
      <c r="ABS64" s="177"/>
      <c r="ABT64" s="177"/>
      <c r="ABU64" s="177"/>
      <c r="ABV64" s="177"/>
      <c r="ABW64" s="177"/>
      <c r="ABX64" s="177"/>
      <c r="ABY64" s="177"/>
      <c r="ABZ64" s="177"/>
      <c r="ACA64" s="177"/>
      <c r="ACB64" s="177"/>
      <c r="ACC64" s="177"/>
      <c r="ACD64" s="177"/>
      <c r="ACE64" s="177"/>
      <c r="ACF64" s="177"/>
      <c r="ACG64" s="177"/>
      <c r="ACH64" s="177"/>
      <c r="ACI64" s="177"/>
      <c r="ACJ64" s="177"/>
      <c r="ACK64" s="177"/>
      <c r="ACL64" s="177"/>
      <c r="ACM64" s="177"/>
      <c r="ACN64" s="177"/>
      <c r="ACO64" s="177"/>
      <c r="ACP64" s="177"/>
      <c r="ACQ64" s="177"/>
      <c r="ACR64" s="177"/>
      <c r="ACS64" s="177"/>
      <c r="ACT64" s="177"/>
      <c r="ACU64" s="177"/>
      <c r="ACV64" s="177"/>
      <c r="ACW64" s="177"/>
      <c r="ACX64" s="177"/>
      <c r="ACY64" s="177"/>
      <c r="ACZ64" s="177"/>
      <c r="ADA64" s="177"/>
      <c r="ADB64" s="177"/>
      <c r="ADC64" s="177"/>
      <c r="ADD64" s="177"/>
      <c r="ADE64" s="177"/>
      <c r="ADF64" s="177"/>
      <c r="ADG64" s="177"/>
      <c r="ADH64" s="177"/>
      <c r="ADI64" s="177"/>
      <c r="ADJ64" s="177"/>
      <c r="ADK64" s="177"/>
      <c r="ADL64" s="177"/>
      <c r="ADM64" s="177"/>
      <c r="ADN64" s="177"/>
      <c r="ADO64" s="177"/>
      <c r="ADP64" s="177"/>
      <c r="ADQ64" s="177"/>
      <c r="ADR64" s="177"/>
      <c r="ADS64" s="177"/>
      <c r="ADT64" s="177"/>
      <c r="ADU64" s="177"/>
      <c r="ADV64" s="177"/>
      <c r="ADW64" s="177"/>
      <c r="ADX64" s="177"/>
      <c r="ADY64" s="177"/>
      <c r="ADZ64" s="177"/>
      <c r="AEA64" s="177"/>
      <c r="AEB64" s="177"/>
      <c r="AEC64" s="177"/>
      <c r="AED64" s="177"/>
      <c r="AEE64" s="177"/>
      <c r="AEF64" s="177"/>
      <c r="AEG64" s="177"/>
      <c r="AEH64" s="177"/>
      <c r="AEI64" s="177"/>
      <c r="AEJ64" s="177"/>
      <c r="AEK64" s="177"/>
      <c r="AEL64" s="177"/>
      <c r="AEM64" s="177"/>
      <c r="AEN64" s="177"/>
      <c r="AEO64" s="177"/>
      <c r="AEP64" s="177"/>
      <c r="AEQ64" s="177"/>
      <c r="AER64" s="177"/>
      <c r="AES64" s="177"/>
      <c r="AET64" s="177"/>
      <c r="AEU64" s="177"/>
      <c r="AEV64" s="177"/>
      <c r="AEW64" s="177"/>
      <c r="AEX64" s="177"/>
      <c r="AEY64" s="177"/>
      <c r="AEZ64" s="177"/>
      <c r="AFA64" s="177"/>
      <c r="AFB64" s="177"/>
      <c r="AFC64" s="177"/>
      <c r="AFD64" s="177"/>
      <c r="AFE64" s="177"/>
      <c r="AFF64" s="177"/>
      <c r="AFG64" s="177"/>
      <c r="AFH64" s="177"/>
      <c r="AFI64" s="177"/>
      <c r="AFJ64" s="177"/>
      <c r="AFK64" s="177"/>
      <c r="AFL64" s="177"/>
      <c r="AFM64" s="177"/>
      <c r="AFN64" s="177"/>
      <c r="AFO64" s="177"/>
      <c r="AFP64" s="177"/>
      <c r="AFQ64" s="177"/>
      <c r="AFR64" s="177"/>
      <c r="AFS64" s="177"/>
      <c r="AFT64" s="177"/>
      <c r="AFU64" s="177"/>
      <c r="AFV64" s="177"/>
      <c r="AFW64" s="177"/>
      <c r="AFX64" s="177"/>
      <c r="AFY64" s="177"/>
      <c r="AFZ64" s="177"/>
      <c r="AGA64" s="177"/>
      <c r="AGB64" s="177"/>
      <c r="AGC64" s="177"/>
      <c r="AGD64" s="177"/>
      <c r="AGE64" s="177"/>
      <c r="AGF64" s="177"/>
      <c r="AGG64" s="177"/>
      <c r="AGH64" s="177"/>
      <c r="AGI64" s="177"/>
      <c r="AGJ64" s="177"/>
      <c r="AGK64" s="177"/>
      <c r="AGL64" s="177"/>
      <c r="AGM64" s="177"/>
      <c r="AGN64" s="177"/>
      <c r="AGO64" s="177"/>
      <c r="AGP64" s="177"/>
      <c r="AGQ64" s="177"/>
      <c r="AGR64" s="177"/>
      <c r="AGS64" s="177"/>
      <c r="AGT64" s="177"/>
      <c r="AGU64" s="177"/>
      <c r="AGV64" s="177"/>
      <c r="AGW64" s="177"/>
      <c r="AGX64" s="177"/>
      <c r="AGY64" s="177"/>
      <c r="AGZ64" s="177"/>
      <c r="AHA64" s="177"/>
      <c r="AHB64" s="177"/>
      <c r="AHC64" s="177"/>
      <c r="AHD64" s="177"/>
      <c r="AHE64" s="177"/>
      <c r="AHF64" s="177"/>
      <c r="AHG64" s="177"/>
      <c r="AHH64" s="177"/>
      <c r="AHI64" s="177"/>
      <c r="AHJ64" s="177"/>
      <c r="AHK64" s="177"/>
      <c r="AHL64" s="177"/>
      <c r="AHM64" s="177"/>
      <c r="AHN64" s="177"/>
      <c r="AHO64" s="177"/>
      <c r="AHP64" s="177"/>
      <c r="AHQ64" s="177"/>
      <c r="AHR64" s="177"/>
      <c r="AHS64" s="177"/>
      <c r="AHT64" s="177"/>
      <c r="AHU64" s="177"/>
      <c r="AHV64" s="177"/>
      <c r="AHW64" s="177"/>
      <c r="AHX64" s="177"/>
      <c r="AHY64" s="177"/>
      <c r="AHZ64" s="177"/>
      <c r="AIA64" s="177"/>
      <c r="AIB64" s="177"/>
      <c r="AIC64" s="177"/>
      <c r="AID64" s="177"/>
      <c r="AIE64" s="177"/>
      <c r="AIF64" s="177"/>
      <c r="AIG64" s="177"/>
      <c r="AIH64" s="177"/>
      <c r="AII64" s="177"/>
      <c r="AIJ64" s="177"/>
      <c r="AIK64" s="177"/>
      <c r="AIL64" s="177"/>
      <c r="AIM64" s="177"/>
      <c r="AIN64" s="177"/>
      <c r="AIO64" s="177"/>
      <c r="AIP64" s="177"/>
      <c r="AIQ64" s="177"/>
      <c r="AIR64" s="177"/>
      <c r="AIS64" s="177"/>
      <c r="AIT64" s="177"/>
      <c r="AIU64" s="177"/>
      <c r="AIV64" s="177"/>
      <c r="AIW64" s="177"/>
      <c r="AIX64" s="177"/>
      <c r="AIY64" s="177"/>
      <c r="AIZ64" s="177"/>
      <c r="AJA64" s="177"/>
      <c r="AJB64" s="177"/>
      <c r="AJC64" s="177"/>
      <c r="AJD64" s="177"/>
      <c r="AJE64" s="177"/>
      <c r="AJF64" s="177"/>
      <c r="AJG64" s="177"/>
      <c r="AJH64" s="177"/>
      <c r="AJI64" s="177"/>
      <c r="AJJ64" s="177"/>
      <c r="AJK64" s="177"/>
      <c r="AJL64" s="177"/>
      <c r="AJM64" s="177"/>
      <c r="AJN64" s="177"/>
      <c r="AJO64" s="177"/>
      <c r="AJP64" s="177"/>
      <c r="AJQ64" s="177"/>
      <c r="AJR64" s="177"/>
      <c r="AJS64" s="177"/>
      <c r="AJT64" s="177"/>
      <c r="AJU64" s="177"/>
      <c r="AJV64" s="177"/>
      <c r="AJW64" s="177"/>
      <c r="AJX64" s="177"/>
      <c r="AJY64" s="177"/>
      <c r="AJZ64" s="177"/>
      <c r="AKA64" s="177"/>
      <c r="AKB64" s="177"/>
      <c r="AKC64" s="177"/>
      <c r="AKD64" s="177"/>
      <c r="AKE64" s="177"/>
      <c r="AKF64" s="177"/>
      <c r="AKG64" s="177"/>
      <c r="AKH64" s="177"/>
      <c r="AKI64" s="177"/>
      <c r="AKJ64" s="177"/>
      <c r="AKK64" s="177"/>
      <c r="AKL64" s="177"/>
      <c r="AKM64" s="177"/>
      <c r="AKN64" s="177"/>
      <c r="AKO64" s="177"/>
      <c r="AKP64" s="177"/>
      <c r="AKQ64" s="177"/>
      <c r="AKR64" s="177"/>
      <c r="AKS64" s="177"/>
      <c r="AKT64" s="177"/>
      <c r="AKU64" s="177"/>
      <c r="AKV64" s="177"/>
      <c r="AKW64" s="177"/>
      <c r="AKX64" s="177"/>
      <c r="AKY64" s="177"/>
      <c r="AKZ64" s="177"/>
      <c r="ALA64" s="177"/>
      <c r="ALB64" s="177"/>
      <c r="ALC64" s="177"/>
      <c r="ALD64" s="177"/>
      <c r="ALE64" s="177"/>
      <c r="ALF64" s="177"/>
      <c r="ALG64" s="177"/>
      <c r="ALH64" s="177"/>
      <c r="ALI64" s="177"/>
      <c r="ALJ64" s="177"/>
      <c r="ALK64" s="177"/>
      <c r="ALL64" s="177"/>
      <c r="ALM64" s="177"/>
      <c r="ALN64" s="177"/>
      <c r="ALO64" s="177"/>
      <c r="ALP64" s="177"/>
      <c r="ALQ64" s="177"/>
      <c r="ALR64" s="177"/>
      <c r="ALS64" s="177"/>
      <c r="ALT64" s="177"/>
      <c r="ALU64" s="177"/>
      <c r="ALV64" s="177"/>
      <c r="ALW64" s="177"/>
      <c r="ALX64" s="177"/>
      <c r="ALY64" s="177"/>
      <c r="ALZ64" s="177"/>
      <c r="AMA64" s="177"/>
      <c r="AMB64" s="177"/>
      <c r="AMC64" s="177"/>
      <c r="AMD64" s="177"/>
      <c r="AME64" s="177"/>
      <c r="AMF64" s="177"/>
      <c r="AMG64" s="177"/>
      <c r="AMH64" s="177"/>
      <c r="AMI64" s="177"/>
      <c r="AMJ64" s="177"/>
      <c r="AMK64" s="177"/>
    </row>
    <row r="65" spans="1:1025" s="182" customFormat="1" x14ac:dyDescent="0.2">
      <c r="A65" s="177"/>
      <c r="B65" s="191"/>
      <c r="C65" s="180"/>
      <c r="D65" s="183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  <c r="BJ65" s="177"/>
      <c r="BK65" s="177"/>
      <c r="BL65" s="177"/>
      <c r="BM65" s="177"/>
      <c r="BN65" s="177"/>
      <c r="BO65" s="177"/>
      <c r="BP65" s="177"/>
      <c r="BQ65" s="177"/>
      <c r="BR65" s="177"/>
      <c r="BS65" s="177"/>
      <c r="BT65" s="177"/>
      <c r="BU65" s="177"/>
      <c r="BV65" s="177"/>
      <c r="BW65" s="177"/>
      <c r="BX65" s="177"/>
      <c r="BY65" s="177"/>
      <c r="BZ65" s="177"/>
      <c r="CA65" s="177"/>
      <c r="CB65" s="177"/>
      <c r="CC65" s="177"/>
      <c r="CD65" s="177"/>
      <c r="CE65" s="177"/>
      <c r="CF65" s="177"/>
      <c r="CG65" s="177"/>
      <c r="CH65" s="177"/>
      <c r="CI65" s="177"/>
      <c r="CJ65" s="177"/>
      <c r="CK65" s="177"/>
      <c r="CL65" s="177"/>
      <c r="CM65" s="177"/>
      <c r="CN65" s="177"/>
      <c r="CO65" s="177"/>
      <c r="CP65" s="177"/>
      <c r="CQ65" s="177"/>
      <c r="CR65" s="177"/>
      <c r="CS65" s="177"/>
      <c r="CT65" s="177"/>
      <c r="CU65" s="177"/>
      <c r="CV65" s="177"/>
      <c r="CW65" s="177"/>
      <c r="CX65" s="177"/>
      <c r="CY65" s="177"/>
      <c r="CZ65" s="177"/>
      <c r="DA65" s="177"/>
      <c r="DB65" s="177"/>
      <c r="DC65" s="177"/>
      <c r="DD65" s="177"/>
      <c r="DE65" s="177"/>
      <c r="DF65" s="177"/>
      <c r="DG65" s="177"/>
      <c r="DH65" s="177"/>
      <c r="DI65" s="177"/>
      <c r="DJ65" s="177"/>
      <c r="DK65" s="177"/>
      <c r="DL65" s="177"/>
      <c r="DM65" s="177"/>
      <c r="DN65" s="177"/>
      <c r="DO65" s="177"/>
      <c r="DP65" s="177"/>
      <c r="DQ65" s="177"/>
      <c r="DR65" s="177"/>
      <c r="DS65" s="177"/>
      <c r="DT65" s="177"/>
      <c r="DU65" s="177"/>
      <c r="DV65" s="177"/>
      <c r="DW65" s="177"/>
      <c r="DX65" s="177"/>
      <c r="DY65" s="177"/>
      <c r="DZ65" s="177"/>
      <c r="EA65" s="177"/>
      <c r="EB65" s="177"/>
      <c r="EC65" s="177"/>
      <c r="ED65" s="177"/>
      <c r="EE65" s="177"/>
      <c r="EF65" s="177"/>
      <c r="EG65" s="177"/>
      <c r="EH65" s="177"/>
      <c r="EI65" s="177"/>
      <c r="EJ65" s="177"/>
      <c r="EK65" s="177"/>
      <c r="EL65" s="177"/>
      <c r="EM65" s="177"/>
      <c r="EN65" s="177"/>
      <c r="EO65" s="177"/>
      <c r="EP65" s="177"/>
      <c r="EQ65" s="177"/>
      <c r="ER65" s="177"/>
      <c r="ES65" s="177"/>
      <c r="ET65" s="177"/>
      <c r="EU65" s="177"/>
      <c r="EV65" s="177"/>
      <c r="EW65" s="177"/>
      <c r="EX65" s="177"/>
      <c r="EY65" s="177"/>
      <c r="EZ65" s="177"/>
      <c r="FA65" s="177"/>
      <c r="FB65" s="177"/>
      <c r="FC65" s="177"/>
      <c r="FD65" s="177"/>
      <c r="FE65" s="177"/>
      <c r="FF65" s="177"/>
      <c r="FG65" s="177"/>
      <c r="FH65" s="177"/>
      <c r="FI65" s="177"/>
      <c r="FJ65" s="177"/>
      <c r="FK65" s="177"/>
      <c r="FL65" s="177"/>
      <c r="FM65" s="177"/>
      <c r="FN65" s="177"/>
      <c r="FO65" s="177"/>
      <c r="FP65" s="177"/>
      <c r="FQ65" s="177"/>
      <c r="FR65" s="177"/>
      <c r="FS65" s="177"/>
      <c r="FT65" s="177"/>
      <c r="FU65" s="177"/>
      <c r="FV65" s="177"/>
      <c r="FW65" s="177"/>
      <c r="FX65" s="177"/>
      <c r="FY65" s="177"/>
      <c r="FZ65" s="177"/>
      <c r="GA65" s="177"/>
      <c r="GB65" s="177"/>
      <c r="GC65" s="177"/>
      <c r="GD65" s="177"/>
      <c r="GE65" s="177"/>
      <c r="GF65" s="177"/>
      <c r="GG65" s="177"/>
      <c r="GH65" s="177"/>
      <c r="GI65" s="177"/>
      <c r="GJ65" s="177"/>
      <c r="GK65" s="177"/>
      <c r="GL65" s="177"/>
      <c r="GM65" s="177"/>
      <c r="GN65" s="177"/>
      <c r="GO65" s="177"/>
      <c r="GP65" s="177"/>
      <c r="GQ65" s="177"/>
      <c r="GR65" s="177"/>
      <c r="GS65" s="177"/>
      <c r="GT65" s="177"/>
      <c r="GU65" s="177"/>
      <c r="GV65" s="177"/>
      <c r="GW65" s="177"/>
      <c r="GX65" s="177"/>
      <c r="GY65" s="177"/>
      <c r="GZ65" s="177"/>
      <c r="HA65" s="177"/>
      <c r="HB65" s="177"/>
      <c r="HC65" s="177"/>
      <c r="HD65" s="177"/>
      <c r="HE65" s="177"/>
      <c r="HF65" s="177"/>
      <c r="HG65" s="177"/>
      <c r="HH65" s="177"/>
      <c r="HI65" s="177"/>
      <c r="HJ65" s="177"/>
      <c r="HK65" s="177"/>
      <c r="HL65" s="177"/>
      <c r="HM65" s="177"/>
      <c r="HN65" s="177"/>
      <c r="HO65" s="177"/>
      <c r="HP65" s="177"/>
      <c r="HQ65" s="177"/>
      <c r="HR65" s="177"/>
      <c r="HS65" s="177"/>
      <c r="HT65" s="177"/>
      <c r="HU65" s="177"/>
      <c r="HV65" s="177"/>
      <c r="HW65" s="177"/>
      <c r="HX65" s="177"/>
      <c r="HY65" s="177"/>
      <c r="HZ65" s="177"/>
      <c r="IA65" s="177"/>
      <c r="IB65" s="177"/>
      <c r="IC65" s="177"/>
      <c r="ID65" s="177"/>
      <c r="IE65" s="177"/>
      <c r="IF65" s="177"/>
      <c r="IG65" s="177"/>
      <c r="IH65" s="177"/>
      <c r="II65" s="177"/>
      <c r="IJ65" s="177"/>
      <c r="IK65" s="177"/>
      <c r="IL65" s="177"/>
      <c r="IM65" s="177"/>
      <c r="IN65" s="177"/>
      <c r="IO65" s="177"/>
      <c r="IP65" s="177"/>
      <c r="IQ65" s="177"/>
      <c r="IR65" s="177"/>
      <c r="IS65" s="177"/>
      <c r="IT65" s="177"/>
      <c r="IU65" s="177"/>
      <c r="IV65" s="177"/>
      <c r="IW65" s="177"/>
      <c r="IX65" s="177"/>
      <c r="IY65" s="177"/>
      <c r="IZ65" s="177"/>
      <c r="JA65" s="177"/>
      <c r="JB65" s="177"/>
      <c r="JC65" s="177"/>
      <c r="JD65" s="177"/>
      <c r="JE65" s="177"/>
      <c r="JF65" s="177"/>
      <c r="JG65" s="177"/>
      <c r="JH65" s="177"/>
      <c r="JI65" s="177"/>
      <c r="JJ65" s="177"/>
      <c r="JK65" s="177"/>
      <c r="JL65" s="177"/>
      <c r="JM65" s="177"/>
      <c r="JN65" s="177"/>
      <c r="JO65" s="177"/>
      <c r="JP65" s="177"/>
      <c r="JQ65" s="177"/>
      <c r="JR65" s="177"/>
      <c r="JS65" s="177"/>
      <c r="JT65" s="177"/>
      <c r="JU65" s="177"/>
      <c r="JV65" s="177"/>
      <c r="JW65" s="177"/>
      <c r="JX65" s="177"/>
      <c r="JY65" s="177"/>
      <c r="JZ65" s="177"/>
      <c r="KA65" s="177"/>
      <c r="KB65" s="177"/>
      <c r="KC65" s="177"/>
      <c r="KD65" s="177"/>
      <c r="KE65" s="177"/>
      <c r="KF65" s="177"/>
      <c r="KG65" s="177"/>
      <c r="KH65" s="177"/>
      <c r="KI65" s="177"/>
      <c r="KJ65" s="177"/>
      <c r="KK65" s="177"/>
      <c r="KL65" s="177"/>
      <c r="KM65" s="177"/>
      <c r="KN65" s="177"/>
      <c r="KO65" s="177"/>
      <c r="KP65" s="177"/>
      <c r="KQ65" s="177"/>
      <c r="KR65" s="177"/>
      <c r="KS65" s="177"/>
      <c r="KT65" s="177"/>
      <c r="KU65" s="177"/>
      <c r="KV65" s="177"/>
      <c r="KW65" s="177"/>
      <c r="KX65" s="177"/>
      <c r="KY65" s="177"/>
      <c r="KZ65" s="177"/>
      <c r="LA65" s="177"/>
      <c r="LB65" s="177"/>
      <c r="LC65" s="177"/>
      <c r="LD65" s="177"/>
      <c r="LE65" s="177"/>
      <c r="LF65" s="177"/>
      <c r="LG65" s="177"/>
      <c r="LH65" s="177"/>
      <c r="LI65" s="177"/>
      <c r="LJ65" s="177"/>
      <c r="LK65" s="177"/>
      <c r="LL65" s="177"/>
      <c r="LM65" s="177"/>
      <c r="LN65" s="177"/>
      <c r="LO65" s="177"/>
      <c r="LP65" s="177"/>
      <c r="LQ65" s="177"/>
      <c r="LR65" s="177"/>
      <c r="LS65" s="177"/>
      <c r="LT65" s="177"/>
      <c r="LU65" s="177"/>
      <c r="LV65" s="177"/>
      <c r="LW65" s="177"/>
      <c r="LX65" s="177"/>
      <c r="LY65" s="177"/>
      <c r="LZ65" s="177"/>
      <c r="MA65" s="177"/>
      <c r="MB65" s="177"/>
      <c r="MC65" s="177"/>
      <c r="MD65" s="177"/>
      <c r="ME65" s="177"/>
      <c r="MF65" s="177"/>
      <c r="MG65" s="177"/>
      <c r="MH65" s="177"/>
      <c r="MI65" s="177"/>
      <c r="MJ65" s="177"/>
      <c r="MK65" s="177"/>
      <c r="ML65" s="177"/>
      <c r="MM65" s="177"/>
      <c r="MN65" s="177"/>
      <c r="MO65" s="177"/>
      <c r="MP65" s="177"/>
      <c r="MQ65" s="177"/>
      <c r="MR65" s="177"/>
      <c r="MS65" s="177"/>
      <c r="MT65" s="177"/>
      <c r="MU65" s="177"/>
      <c r="MV65" s="177"/>
      <c r="MW65" s="177"/>
      <c r="MX65" s="177"/>
      <c r="MY65" s="177"/>
      <c r="MZ65" s="177"/>
      <c r="NA65" s="177"/>
      <c r="NB65" s="177"/>
      <c r="NC65" s="177"/>
      <c r="ND65" s="177"/>
      <c r="NE65" s="177"/>
      <c r="NF65" s="177"/>
      <c r="NG65" s="177"/>
      <c r="NH65" s="177"/>
      <c r="NI65" s="177"/>
      <c r="NJ65" s="177"/>
      <c r="NK65" s="177"/>
      <c r="NL65" s="177"/>
      <c r="NM65" s="177"/>
      <c r="NN65" s="177"/>
      <c r="NO65" s="177"/>
      <c r="NP65" s="177"/>
      <c r="NQ65" s="177"/>
      <c r="NR65" s="177"/>
      <c r="NS65" s="177"/>
      <c r="NT65" s="177"/>
      <c r="NU65" s="177"/>
      <c r="NV65" s="177"/>
      <c r="NW65" s="177"/>
      <c r="NX65" s="177"/>
      <c r="NY65" s="177"/>
      <c r="NZ65" s="177"/>
      <c r="OA65" s="177"/>
      <c r="OB65" s="177"/>
      <c r="OC65" s="177"/>
      <c r="OD65" s="177"/>
      <c r="OE65" s="177"/>
      <c r="OF65" s="177"/>
      <c r="OG65" s="177"/>
      <c r="OH65" s="177"/>
      <c r="OI65" s="177"/>
      <c r="OJ65" s="177"/>
      <c r="OK65" s="177"/>
      <c r="OL65" s="177"/>
      <c r="OM65" s="177"/>
      <c r="ON65" s="177"/>
      <c r="OO65" s="177"/>
      <c r="OP65" s="177"/>
      <c r="OQ65" s="177"/>
      <c r="OR65" s="177"/>
      <c r="OS65" s="177"/>
      <c r="OT65" s="177"/>
      <c r="OU65" s="177"/>
      <c r="OV65" s="177"/>
      <c r="OW65" s="177"/>
      <c r="OX65" s="177"/>
      <c r="OY65" s="177"/>
      <c r="OZ65" s="177"/>
      <c r="PA65" s="177"/>
      <c r="PB65" s="177"/>
      <c r="PC65" s="177"/>
      <c r="PD65" s="177"/>
      <c r="PE65" s="177"/>
      <c r="PF65" s="177"/>
      <c r="PG65" s="177"/>
      <c r="PH65" s="177"/>
      <c r="PI65" s="177"/>
      <c r="PJ65" s="177"/>
      <c r="PK65" s="177"/>
      <c r="PL65" s="177"/>
      <c r="PM65" s="177"/>
      <c r="PN65" s="177"/>
      <c r="PO65" s="177"/>
      <c r="PP65" s="177"/>
      <c r="PQ65" s="177"/>
      <c r="PR65" s="177"/>
      <c r="PS65" s="177"/>
      <c r="PT65" s="177"/>
      <c r="PU65" s="177"/>
      <c r="PV65" s="177"/>
      <c r="PW65" s="177"/>
      <c r="PX65" s="177"/>
      <c r="PY65" s="177"/>
      <c r="PZ65" s="177"/>
      <c r="QA65" s="177"/>
      <c r="QB65" s="177"/>
      <c r="QC65" s="177"/>
      <c r="QD65" s="177"/>
      <c r="QE65" s="177"/>
      <c r="QF65" s="177"/>
      <c r="QG65" s="177"/>
      <c r="QH65" s="177"/>
      <c r="QI65" s="177"/>
      <c r="QJ65" s="177"/>
      <c r="QK65" s="177"/>
      <c r="QL65" s="177"/>
      <c r="QM65" s="177"/>
      <c r="QN65" s="177"/>
      <c r="QO65" s="177"/>
      <c r="QP65" s="177"/>
      <c r="QQ65" s="177"/>
      <c r="QR65" s="177"/>
      <c r="QS65" s="177"/>
      <c r="QT65" s="177"/>
      <c r="QU65" s="177"/>
      <c r="QV65" s="177"/>
      <c r="QW65" s="177"/>
      <c r="QX65" s="177"/>
      <c r="QY65" s="177"/>
      <c r="QZ65" s="177"/>
      <c r="RA65" s="177"/>
      <c r="RB65" s="177"/>
      <c r="RC65" s="177"/>
      <c r="RD65" s="177"/>
      <c r="RE65" s="177"/>
      <c r="RF65" s="177"/>
      <c r="RG65" s="177"/>
      <c r="RH65" s="177"/>
      <c r="RI65" s="177"/>
      <c r="RJ65" s="177"/>
      <c r="RK65" s="177"/>
      <c r="RL65" s="177"/>
      <c r="RM65" s="177"/>
      <c r="RN65" s="177"/>
      <c r="RO65" s="177"/>
      <c r="RP65" s="177"/>
      <c r="RQ65" s="177"/>
      <c r="RR65" s="177"/>
      <c r="RS65" s="177"/>
      <c r="RT65" s="177"/>
      <c r="RU65" s="177"/>
      <c r="RV65" s="177"/>
      <c r="RW65" s="177"/>
      <c r="RX65" s="177"/>
      <c r="RY65" s="177"/>
      <c r="RZ65" s="177"/>
      <c r="SA65" s="177"/>
      <c r="SB65" s="177"/>
      <c r="SC65" s="177"/>
      <c r="SD65" s="177"/>
      <c r="SE65" s="177"/>
      <c r="SF65" s="177"/>
      <c r="SG65" s="177"/>
      <c r="SH65" s="177"/>
      <c r="SI65" s="177"/>
      <c r="SJ65" s="177"/>
      <c r="SK65" s="177"/>
      <c r="SL65" s="177"/>
      <c r="SM65" s="177"/>
      <c r="SN65" s="177"/>
      <c r="SO65" s="177"/>
      <c r="SP65" s="177"/>
      <c r="SQ65" s="177"/>
      <c r="SR65" s="177"/>
      <c r="SS65" s="177"/>
      <c r="ST65" s="177"/>
      <c r="SU65" s="177"/>
      <c r="SV65" s="177"/>
      <c r="SW65" s="177"/>
      <c r="SX65" s="177"/>
      <c r="SY65" s="177"/>
      <c r="SZ65" s="177"/>
      <c r="TA65" s="177"/>
      <c r="TB65" s="177"/>
      <c r="TC65" s="177"/>
      <c r="TD65" s="177"/>
      <c r="TE65" s="177"/>
      <c r="TF65" s="177"/>
      <c r="TG65" s="177"/>
      <c r="TH65" s="177"/>
      <c r="TI65" s="177"/>
      <c r="TJ65" s="177"/>
      <c r="TK65" s="177"/>
      <c r="TL65" s="177"/>
      <c r="TM65" s="177"/>
      <c r="TN65" s="177"/>
      <c r="TO65" s="177"/>
      <c r="TP65" s="177"/>
      <c r="TQ65" s="177"/>
      <c r="TR65" s="177"/>
      <c r="TS65" s="177"/>
      <c r="TT65" s="177"/>
      <c r="TU65" s="177"/>
      <c r="TV65" s="177"/>
      <c r="TW65" s="177"/>
      <c r="TX65" s="177"/>
      <c r="TY65" s="177"/>
      <c r="TZ65" s="177"/>
      <c r="UA65" s="177"/>
      <c r="UB65" s="177"/>
      <c r="UC65" s="177"/>
      <c r="UD65" s="177"/>
      <c r="UE65" s="177"/>
      <c r="UF65" s="177"/>
      <c r="UG65" s="177"/>
      <c r="UH65" s="177"/>
      <c r="UI65" s="177"/>
      <c r="UJ65" s="177"/>
      <c r="UK65" s="177"/>
      <c r="UL65" s="177"/>
      <c r="UM65" s="177"/>
      <c r="UN65" s="177"/>
      <c r="UO65" s="177"/>
      <c r="UP65" s="177"/>
      <c r="UQ65" s="177"/>
      <c r="UR65" s="177"/>
      <c r="US65" s="177"/>
      <c r="UT65" s="177"/>
      <c r="UU65" s="177"/>
      <c r="UV65" s="177"/>
      <c r="UW65" s="177"/>
      <c r="UX65" s="177"/>
      <c r="UY65" s="177"/>
      <c r="UZ65" s="177"/>
      <c r="VA65" s="177"/>
      <c r="VB65" s="177"/>
      <c r="VC65" s="177"/>
      <c r="VD65" s="177"/>
      <c r="VE65" s="177"/>
      <c r="VF65" s="177"/>
      <c r="VG65" s="177"/>
      <c r="VH65" s="177"/>
      <c r="VI65" s="177"/>
      <c r="VJ65" s="177"/>
      <c r="VK65" s="177"/>
      <c r="VL65" s="177"/>
      <c r="VM65" s="177"/>
      <c r="VN65" s="177"/>
      <c r="VO65" s="177"/>
      <c r="VP65" s="177"/>
      <c r="VQ65" s="177"/>
      <c r="VR65" s="177"/>
      <c r="VS65" s="177"/>
      <c r="VT65" s="177"/>
      <c r="VU65" s="177"/>
      <c r="VV65" s="177"/>
      <c r="VW65" s="177"/>
      <c r="VX65" s="177"/>
      <c r="VY65" s="177"/>
      <c r="VZ65" s="177"/>
      <c r="WA65" s="177"/>
      <c r="WB65" s="177"/>
      <c r="WC65" s="177"/>
      <c r="WD65" s="177"/>
      <c r="WE65" s="177"/>
      <c r="WF65" s="177"/>
      <c r="WG65" s="177"/>
      <c r="WH65" s="177"/>
      <c r="WI65" s="177"/>
      <c r="WJ65" s="177"/>
      <c r="WK65" s="177"/>
      <c r="WL65" s="177"/>
      <c r="WM65" s="177"/>
      <c r="WN65" s="177"/>
      <c r="WO65" s="177"/>
      <c r="WP65" s="177"/>
      <c r="WQ65" s="177"/>
      <c r="WR65" s="177"/>
      <c r="WS65" s="177"/>
      <c r="WT65" s="177"/>
      <c r="WU65" s="177"/>
      <c r="WV65" s="177"/>
      <c r="WW65" s="177"/>
      <c r="WX65" s="177"/>
      <c r="WY65" s="177"/>
      <c r="WZ65" s="177"/>
      <c r="XA65" s="177"/>
      <c r="XB65" s="177"/>
      <c r="XC65" s="177"/>
      <c r="XD65" s="177"/>
      <c r="XE65" s="177"/>
      <c r="XF65" s="177"/>
      <c r="XG65" s="177"/>
      <c r="XH65" s="177"/>
      <c r="XI65" s="177"/>
      <c r="XJ65" s="177"/>
      <c r="XK65" s="177"/>
      <c r="XL65" s="177"/>
      <c r="XM65" s="177"/>
      <c r="XN65" s="177"/>
      <c r="XO65" s="177"/>
      <c r="XP65" s="177"/>
      <c r="XQ65" s="177"/>
      <c r="XR65" s="177"/>
      <c r="XS65" s="177"/>
      <c r="XT65" s="177"/>
      <c r="XU65" s="177"/>
      <c r="XV65" s="177"/>
      <c r="XW65" s="177"/>
      <c r="XX65" s="177"/>
      <c r="XY65" s="177"/>
      <c r="XZ65" s="177"/>
      <c r="YA65" s="177"/>
      <c r="YB65" s="177"/>
      <c r="YC65" s="177"/>
      <c r="YD65" s="177"/>
      <c r="YE65" s="177"/>
      <c r="YF65" s="177"/>
      <c r="YG65" s="177"/>
      <c r="YH65" s="177"/>
      <c r="YI65" s="177"/>
      <c r="YJ65" s="177"/>
      <c r="YK65" s="177"/>
      <c r="YL65" s="177"/>
      <c r="YM65" s="177"/>
      <c r="YN65" s="177"/>
      <c r="YO65" s="177"/>
      <c r="YP65" s="177"/>
      <c r="YQ65" s="177"/>
      <c r="YR65" s="177"/>
      <c r="YS65" s="177"/>
      <c r="YT65" s="177"/>
      <c r="YU65" s="177"/>
      <c r="YV65" s="177"/>
      <c r="YW65" s="177"/>
      <c r="YX65" s="177"/>
      <c r="YY65" s="177"/>
      <c r="YZ65" s="177"/>
      <c r="ZA65" s="177"/>
      <c r="ZB65" s="177"/>
      <c r="ZC65" s="177"/>
      <c r="ZD65" s="177"/>
      <c r="ZE65" s="177"/>
      <c r="ZF65" s="177"/>
      <c r="ZG65" s="177"/>
      <c r="ZH65" s="177"/>
      <c r="ZI65" s="177"/>
      <c r="ZJ65" s="177"/>
      <c r="ZK65" s="177"/>
      <c r="ZL65" s="177"/>
      <c r="ZM65" s="177"/>
      <c r="ZN65" s="177"/>
      <c r="ZO65" s="177"/>
      <c r="ZP65" s="177"/>
      <c r="ZQ65" s="177"/>
      <c r="ZR65" s="177"/>
      <c r="ZS65" s="177"/>
      <c r="ZT65" s="177"/>
      <c r="ZU65" s="177"/>
      <c r="ZV65" s="177"/>
      <c r="ZW65" s="177"/>
      <c r="ZX65" s="177"/>
      <c r="ZY65" s="177"/>
      <c r="ZZ65" s="177"/>
      <c r="AAA65" s="177"/>
      <c r="AAB65" s="177"/>
      <c r="AAC65" s="177"/>
      <c r="AAD65" s="177"/>
      <c r="AAE65" s="177"/>
      <c r="AAF65" s="177"/>
      <c r="AAG65" s="177"/>
      <c r="AAH65" s="177"/>
      <c r="AAI65" s="177"/>
      <c r="AAJ65" s="177"/>
      <c r="AAK65" s="177"/>
      <c r="AAL65" s="177"/>
      <c r="AAM65" s="177"/>
      <c r="AAN65" s="177"/>
      <c r="AAO65" s="177"/>
      <c r="AAP65" s="177"/>
      <c r="AAQ65" s="177"/>
      <c r="AAR65" s="177"/>
      <c r="AAS65" s="177"/>
      <c r="AAT65" s="177"/>
      <c r="AAU65" s="177"/>
      <c r="AAV65" s="177"/>
      <c r="AAW65" s="177"/>
      <c r="AAX65" s="177"/>
      <c r="AAY65" s="177"/>
      <c r="AAZ65" s="177"/>
      <c r="ABA65" s="177"/>
      <c r="ABB65" s="177"/>
      <c r="ABC65" s="177"/>
      <c r="ABD65" s="177"/>
      <c r="ABE65" s="177"/>
      <c r="ABF65" s="177"/>
      <c r="ABG65" s="177"/>
      <c r="ABH65" s="177"/>
      <c r="ABI65" s="177"/>
      <c r="ABJ65" s="177"/>
      <c r="ABK65" s="177"/>
      <c r="ABL65" s="177"/>
      <c r="ABM65" s="177"/>
      <c r="ABN65" s="177"/>
      <c r="ABO65" s="177"/>
      <c r="ABP65" s="177"/>
      <c r="ABQ65" s="177"/>
      <c r="ABR65" s="177"/>
      <c r="ABS65" s="177"/>
      <c r="ABT65" s="177"/>
      <c r="ABU65" s="177"/>
      <c r="ABV65" s="177"/>
      <c r="ABW65" s="177"/>
      <c r="ABX65" s="177"/>
      <c r="ABY65" s="177"/>
      <c r="ABZ65" s="177"/>
      <c r="ACA65" s="177"/>
      <c r="ACB65" s="177"/>
      <c r="ACC65" s="177"/>
      <c r="ACD65" s="177"/>
      <c r="ACE65" s="177"/>
      <c r="ACF65" s="177"/>
      <c r="ACG65" s="177"/>
      <c r="ACH65" s="177"/>
      <c r="ACI65" s="177"/>
      <c r="ACJ65" s="177"/>
      <c r="ACK65" s="177"/>
      <c r="ACL65" s="177"/>
      <c r="ACM65" s="177"/>
      <c r="ACN65" s="177"/>
      <c r="ACO65" s="177"/>
      <c r="ACP65" s="177"/>
      <c r="ACQ65" s="177"/>
      <c r="ACR65" s="177"/>
      <c r="ACS65" s="177"/>
      <c r="ACT65" s="177"/>
      <c r="ACU65" s="177"/>
      <c r="ACV65" s="177"/>
      <c r="ACW65" s="177"/>
      <c r="ACX65" s="177"/>
      <c r="ACY65" s="177"/>
      <c r="ACZ65" s="177"/>
      <c r="ADA65" s="177"/>
      <c r="ADB65" s="177"/>
      <c r="ADC65" s="177"/>
      <c r="ADD65" s="177"/>
      <c r="ADE65" s="177"/>
      <c r="ADF65" s="177"/>
      <c r="ADG65" s="177"/>
      <c r="ADH65" s="177"/>
      <c r="ADI65" s="177"/>
      <c r="ADJ65" s="177"/>
      <c r="ADK65" s="177"/>
      <c r="ADL65" s="177"/>
      <c r="ADM65" s="177"/>
      <c r="ADN65" s="177"/>
      <c r="ADO65" s="177"/>
      <c r="ADP65" s="177"/>
      <c r="ADQ65" s="177"/>
      <c r="ADR65" s="177"/>
      <c r="ADS65" s="177"/>
      <c r="ADT65" s="177"/>
      <c r="ADU65" s="177"/>
      <c r="ADV65" s="177"/>
      <c r="ADW65" s="177"/>
      <c r="ADX65" s="177"/>
      <c r="ADY65" s="177"/>
      <c r="ADZ65" s="177"/>
      <c r="AEA65" s="177"/>
      <c r="AEB65" s="177"/>
      <c r="AEC65" s="177"/>
      <c r="AED65" s="177"/>
      <c r="AEE65" s="177"/>
      <c r="AEF65" s="177"/>
      <c r="AEG65" s="177"/>
      <c r="AEH65" s="177"/>
      <c r="AEI65" s="177"/>
      <c r="AEJ65" s="177"/>
      <c r="AEK65" s="177"/>
      <c r="AEL65" s="177"/>
      <c r="AEM65" s="177"/>
      <c r="AEN65" s="177"/>
      <c r="AEO65" s="177"/>
      <c r="AEP65" s="177"/>
      <c r="AEQ65" s="177"/>
      <c r="AER65" s="177"/>
      <c r="AES65" s="177"/>
      <c r="AET65" s="177"/>
      <c r="AEU65" s="177"/>
      <c r="AEV65" s="177"/>
      <c r="AEW65" s="177"/>
      <c r="AEX65" s="177"/>
      <c r="AEY65" s="177"/>
      <c r="AEZ65" s="177"/>
      <c r="AFA65" s="177"/>
      <c r="AFB65" s="177"/>
      <c r="AFC65" s="177"/>
      <c r="AFD65" s="177"/>
      <c r="AFE65" s="177"/>
      <c r="AFF65" s="177"/>
      <c r="AFG65" s="177"/>
      <c r="AFH65" s="177"/>
      <c r="AFI65" s="177"/>
      <c r="AFJ65" s="177"/>
      <c r="AFK65" s="177"/>
      <c r="AFL65" s="177"/>
      <c r="AFM65" s="177"/>
      <c r="AFN65" s="177"/>
      <c r="AFO65" s="177"/>
      <c r="AFP65" s="177"/>
      <c r="AFQ65" s="177"/>
      <c r="AFR65" s="177"/>
      <c r="AFS65" s="177"/>
      <c r="AFT65" s="177"/>
      <c r="AFU65" s="177"/>
      <c r="AFV65" s="177"/>
      <c r="AFW65" s="177"/>
      <c r="AFX65" s="177"/>
      <c r="AFY65" s="177"/>
      <c r="AFZ65" s="177"/>
      <c r="AGA65" s="177"/>
      <c r="AGB65" s="177"/>
      <c r="AGC65" s="177"/>
      <c r="AGD65" s="177"/>
      <c r="AGE65" s="177"/>
      <c r="AGF65" s="177"/>
      <c r="AGG65" s="177"/>
      <c r="AGH65" s="177"/>
      <c r="AGI65" s="177"/>
      <c r="AGJ65" s="177"/>
      <c r="AGK65" s="177"/>
      <c r="AGL65" s="177"/>
      <c r="AGM65" s="177"/>
      <c r="AGN65" s="177"/>
      <c r="AGO65" s="177"/>
      <c r="AGP65" s="177"/>
      <c r="AGQ65" s="177"/>
      <c r="AGR65" s="177"/>
      <c r="AGS65" s="177"/>
      <c r="AGT65" s="177"/>
      <c r="AGU65" s="177"/>
      <c r="AGV65" s="177"/>
      <c r="AGW65" s="177"/>
      <c r="AGX65" s="177"/>
      <c r="AGY65" s="177"/>
      <c r="AGZ65" s="177"/>
      <c r="AHA65" s="177"/>
      <c r="AHB65" s="177"/>
      <c r="AHC65" s="177"/>
      <c r="AHD65" s="177"/>
      <c r="AHE65" s="177"/>
      <c r="AHF65" s="177"/>
      <c r="AHG65" s="177"/>
      <c r="AHH65" s="177"/>
      <c r="AHI65" s="177"/>
      <c r="AHJ65" s="177"/>
      <c r="AHK65" s="177"/>
      <c r="AHL65" s="177"/>
      <c r="AHM65" s="177"/>
      <c r="AHN65" s="177"/>
      <c r="AHO65" s="177"/>
      <c r="AHP65" s="177"/>
      <c r="AHQ65" s="177"/>
      <c r="AHR65" s="177"/>
      <c r="AHS65" s="177"/>
      <c r="AHT65" s="177"/>
      <c r="AHU65" s="177"/>
      <c r="AHV65" s="177"/>
      <c r="AHW65" s="177"/>
      <c r="AHX65" s="177"/>
      <c r="AHY65" s="177"/>
      <c r="AHZ65" s="177"/>
      <c r="AIA65" s="177"/>
      <c r="AIB65" s="177"/>
      <c r="AIC65" s="177"/>
      <c r="AID65" s="177"/>
      <c r="AIE65" s="177"/>
      <c r="AIF65" s="177"/>
      <c r="AIG65" s="177"/>
      <c r="AIH65" s="177"/>
      <c r="AII65" s="177"/>
      <c r="AIJ65" s="177"/>
      <c r="AIK65" s="177"/>
      <c r="AIL65" s="177"/>
      <c r="AIM65" s="177"/>
      <c r="AIN65" s="177"/>
      <c r="AIO65" s="177"/>
      <c r="AIP65" s="177"/>
      <c r="AIQ65" s="177"/>
      <c r="AIR65" s="177"/>
      <c r="AIS65" s="177"/>
      <c r="AIT65" s="177"/>
      <c r="AIU65" s="177"/>
      <c r="AIV65" s="177"/>
      <c r="AIW65" s="177"/>
      <c r="AIX65" s="177"/>
      <c r="AIY65" s="177"/>
      <c r="AIZ65" s="177"/>
      <c r="AJA65" s="177"/>
      <c r="AJB65" s="177"/>
      <c r="AJC65" s="177"/>
      <c r="AJD65" s="177"/>
      <c r="AJE65" s="177"/>
      <c r="AJF65" s="177"/>
      <c r="AJG65" s="177"/>
      <c r="AJH65" s="177"/>
      <c r="AJI65" s="177"/>
      <c r="AJJ65" s="177"/>
      <c r="AJK65" s="177"/>
      <c r="AJL65" s="177"/>
      <c r="AJM65" s="177"/>
      <c r="AJN65" s="177"/>
      <c r="AJO65" s="177"/>
      <c r="AJP65" s="177"/>
      <c r="AJQ65" s="177"/>
      <c r="AJR65" s="177"/>
      <c r="AJS65" s="177"/>
      <c r="AJT65" s="177"/>
      <c r="AJU65" s="177"/>
      <c r="AJV65" s="177"/>
      <c r="AJW65" s="177"/>
      <c r="AJX65" s="177"/>
      <c r="AJY65" s="177"/>
      <c r="AJZ65" s="177"/>
      <c r="AKA65" s="177"/>
      <c r="AKB65" s="177"/>
      <c r="AKC65" s="177"/>
      <c r="AKD65" s="177"/>
      <c r="AKE65" s="177"/>
      <c r="AKF65" s="177"/>
      <c r="AKG65" s="177"/>
      <c r="AKH65" s="177"/>
      <c r="AKI65" s="177"/>
      <c r="AKJ65" s="177"/>
      <c r="AKK65" s="177"/>
      <c r="AKL65" s="177"/>
      <c r="AKM65" s="177"/>
      <c r="AKN65" s="177"/>
      <c r="AKO65" s="177"/>
      <c r="AKP65" s="177"/>
      <c r="AKQ65" s="177"/>
      <c r="AKR65" s="177"/>
      <c r="AKS65" s="177"/>
      <c r="AKT65" s="177"/>
      <c r="AKU65" s="177"/>
      <c r="AKV65" s="177"/>
      <c r="AKW65" s="177"/>
      <c r="AKX65" s="177"/>
      <c r="AKY65" s="177"/>
      <c r="AKZ65" s="177"/>
      <c r="ALA65" s="177"/>
      <c r="ALB65" s="177"/>
      <c r="ALC65" s="177"/>
      <c r="ALD65" s="177"/>
      <c r="ALE65" s="177"/>
      <c r="ALF65" s="177"/>
      <c r="ALG65" s="177"/>
      <c r="ALH65" s="177"/>
      <c r="ALI65" s="177"/>
      <c r="ALJ65" s="177"/>
      <c r="ALK65" s="177"/>
      <c r="ALL65" s="177"/>
      <c r="ALM65" s="177"/>
      <c r="ALN65" s="177"/>
      <c r="ALO65" s="177"/>
      <c r="ALP65" s="177"/>
      <c r="ALQ65" s="177"/>
      <c r="ALR65" s="177"/>
      <c r="ALS65" s="177"/>
      <c r="ALT65" s="177"/>
      <c r="ALU65" s="177"/>
      <c r="ALV65" s="177"/>
      <c r="ALW65" s="177"/>
      <c r="ALX65" s="177"/>
      <c r="ALY65" s="177"/>
      <c r="ALZ65" s="177"/>
      <c r="AMA65" s="177"/>
      <c r="AMB65" s="177"/>
      <c r="AMC65" s="177"/>
      <c r="AMD65" s="177"/>
      <c r="AME65" s="177"/>
      <c r="AMF65" s="177"/>
      <c r="AMG65" s="177"/>
      <c r="AMH65" s="177"/>
      <c r="AMI65" s="177"/>
      <c r="AMJ65" s="177"/>
      <c r="AMK65" s="177"/>
    </row>
    <row r="66" spans="1:1025" s="182" customFormat="1" x14ac:dyDescent="0.2">
      <c r="A66" s="177"/>
      <c r="B66" s="191"/>
      <c r="C66" s="180"/>
      <c r="D66" s="183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  <c r="BG66" s="177"/>
      <c r="BH66" s="177"/>
      <c r="BI66" s="177"/>
      <c r="BJ66" s="177"/>
      <c r="BK66" s="177"/>
      <c r="BL66" s="177"/>
      <c r="BM66" s="177"/>
      <c r="BN66" s="177"/>
      <c r="BO66" s="177"/>
      <c r="BP66" s="177"/>
      <c r="BQ66" s="177"/>
      <c r="BR66" s="177"/>
      <c r="BS66" s="177"/>
      <c r="BT66" s="177"/>
      <c r="BU66" s="177"/>
      <c r="BV66" s="177"/>
      <c r="BW66" s="177"/>
      <c r="BX66" s="177"/>
      <c r="BY66" s="177"/>
      <c r="BZ66" s="177"/>
      <c r="CA66" s="177"/>
      <c r="CB66" s="177"/>
      <c r="CC66" s="177"/>
      <c r="CD66" s="177"/>
      <c r="CE66" s="177"/>
      <c r="CF66" s="177"/>
      <c r="CG66" s="177"/>
      <c r="CH66" s="177"/>
      <c r="CI66" s="177"/>
      <c r="CJ66" s="177"/>
      <c r="CK66" s="177"/>
      <c r="CL66" s="177"/>
      <c r="CM66" s="177"/>
      <c r="CN66" s="177"/>
      <c r="CO66" s="177"/>
      <c r="CP66" s="177"/>
      <c r="CQ66" s="177"/>
      <c r="CR66" s="177"/>
      <c r="CS66" s="177"/>
      <c r="CT66" s="177"/>
      <c r="CU66" s="177"/>
      <c r="CV66" s="177"/>
      <c r="CW66" s="177"/>
      <c r="CX66" s="177"/>
      <c r="CY66" s="177"/>
      <c r="CZ66" s="177"/>
      <c r="DA66" s="177"/>
      <c r="DB66" s="177"/>
      <c r="DC66" s="177"/>
      <c r="DD66" s="177"/>
      <c r="DE66" s="177"/>
      <c r="DF66" s="177"/>
      <c r="DG66" s="177"/>
      <c r="DH66" s="177"/>
      <c r="DI66" s="177"/>
      <c r="DJ66" s="177"/>
      <c r="DK66" s="177"/>
      <c r="DL66" s="177"/>
      <c r="DM66" s="177"/>
      <c r="DN66" s="177"/>
      <c r="DO66" s="177"/>
      <c r="DP66" s="177"/>
      <c r="DQ66" s="177"/>
      <c r="DR66" s="177"/>
      <c r="DS66" s="177"/>
      <c r="DT66" s="177"/>
      <c r="DU66" s="177"/>
      <c r="DV66" s="177"/>
      <c r="DW66" s="177"/>
      <c r="DX66" s="177"/>
      <c r="DY66" s="177"/>
      <c r="DZ66" s="177"/>
      <c r="EA66" s="177"/>
      <c r="EB66" s="177"/>
      <c r="EC66" s="177"/>
      <c r="ED66" s="177"/>
      <c r="EE66" s="177"/>
      <c r="EF66" s="177"/>
      <c r="EG66" s="177"/>
      <c r="EH66" s="177"/>
      <c r="EI66" s="177"/>
      <c r="EJ66" s="177"/>
      <c r="EK66" s="177"/>
      <c r="EL66" s="177"/>
      <c r="EM66" s="177"/>
      <c r="EN66" s="177"/>
      <c r="EO66" s="177"/>
      <c r="EP66" s="177"/>
      <c r="EQ66" s="177"/>
      <c r="ER66" s="177"/>
      <c r="ES66" s="177"/>
      <c r="ET66" s="177"/>
      <c r="EU66" s="177"/>
      <c r="EV66" s="177"/>
      <c r="EW66" s="177"/>
      <c r="EX66" s="177"/>
      <c r="EY66" s="177"/>
      <c r="EZ66" s="177"/>
      <c r="FA66" s="177"/>
      <c r="FB66" s="177"/>
      <c r="FC66" s="177"/>
      <c r="FD66" s="177"/>
      <c r="FE66" s="177"/>
      <c r="FF66" s="177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177"/>
      <c r="GN66" s="177"/>
      <c r="GO66" s="177"/>
      <c r="GP66" s="177"/>
      <c r="GQ66" s="177"/>
      <c r="GR66" s="177"/>
      <c r="GS66" s="177"/>
      <c r="GT66" s="177"/>
      <c r="GU66" s="177"/>
      <c r="GV66" s="177"/>
      <c r="GW66" s="177"/>
      <c r="GX66" s="177"/>
      <c r="GY66" s="177"/>
      <c r="GZ66" s="177"/>
      <c r="HA66" s="177"/>
      <c r="HB66" s="177"/>
      <c r="HC66" s="177"/>
      <c r="HD66" s="177"/>
      <c r="HE66" s="177"/>
      <c r="HF66" s="177"/>
      <c r="HG66" s="177"/>
      <c r="HH66" s="177"/>
      <c r="HI66" s="177"/>
      <c r="HJ66" s="177"/>
      <c r="HK66" s="177"/>
      <c r="HL66" s="177"/>
      <c r="HM66" s="177"/>
      <c r="HN66" s="177"/>
      <c r="HO66" s="177"/>
      <c r="HP66" s="177"/>
      <c r="HQ66" s="177"/>
      <c r="HR66" s="177"/>
      <c r="HS66" s="177"/>
      <c r="HT66" s="177"/>
      <c r="HU66" s="177"/>
      <c r="HV66" s="177"/>
      <c r="HW66" s="177"/>
      <c r="HX66" s="177"/>
      <c r="HY66" s="177"/>
      <c r="HZ66" s="177"/>
      <c r="IA66" s="177"/>
      <c r="IB66" s="177"/>
      <c r="IC66" s="177"/>
      <c r="ID66" s="177"/>
      <c r="IE66" s="177"/>
      <c r="IF66" s="177"/>
      <c r="IG66" s="177"/>
      <c r="IH66" s="177"/>
      <c r="II66" s="177"/>
      <c r="IJ66" s="177"/>
      <c r="IK66" s="177"/>
      <c r="IL66" s="177"/>
      <c r="IM66" s="177"/>
      <c r="IN66" s="177"/>
      <c r="IO66" s="177"/>
      <c r="IP66" s="177"/>
      <c r="IQ66" s="177"/>
      <c r="IR66" s="177"/>
      <c r="IS66" s="177"/>
      <c r="IT66" s="177"/>
      <c r="IU66" s="177"/>
      <c r="IV66" s="177"/>
      <c r="IW66" s="177"/>
      <c r="IX66" s="177"/>
      <c r="IY66" s="177"/>
      <c r="IZ66" s="177"/>
      <c r="JA66" s="177"/>
      <c r="JB66" s="177"/>
      <c r="JC66" s="177"/>
      <c r="JD66" s="177"/>
      <c r="JE66" s="177"/>
      <c r="JF66" s="177"/>
      <c r="JG66" s="177"/>
      <c r="JH66" s="177"/>
      <c r="JI66" s="177"/>
      <c r="JJ66" s="177"/>
      <c r="JK66" s="177"/>
      <c r="JL66" s="177"/>
      <c r="JM66" s="177"/>
      <c r="JN66" s="177"/>
      <c r="JO66" s="177"/>
      <c r="JP66" s="177"/>
      <c r="JQ66" s="177"/>
      <c r="JR66" s="177"/>
      <c r="JS66" s="177"/>
      <c r="JT66" s="177"/>
      <c r="JU66" s="177"/>
      <c r="JV66" s="177"/>
      <c r="JW66" s="177"/>
      <c r="JX66" s="177"/>
      <c r="JY66" s="177"/>
      <c r="JZ66" s="177"/>
      <c r="KA66" s="177"/>
      <c r="KB66" s="177"/>
      <c r="KC66" s="177"/>
      <c r="KD66" s="177"/>
      <c r="KE66" s="177"/>
      <c r="KF66" s="177"/>
      <c r="KG66" s="177"/>
      <c r="KH66" s="177"/>
      <c r="KI66" s="177"/>
      <c r="KJ66" s="177"/>
      <c r="KK66" s="177"/>
      <c r="KL66" s="177"/>
      <c r="KM66" s="177"/>
      <c r="KN66" s="177"/>
      <c r="KO66" s="177"/>
      <c r="KP66" s="177"/>
      <c r="KQ66" s="177"/>
      <c r="KR66" s="177"/>
      <c r="KS66" s="177"/>
      <c r="KT66" s="177"/>
      <c r="KU66" s="177"/>
      <c r="KV66" s="177"/>
      <c r="KW66" s="177"/>
      <c r="KX66" s="177"/>
      <c r="KY66" s="177"/>
      <c r="KZ66" s="177"/>
      <c r="LA66" s="177"/>
      <c r="LB66" s="177"/>
      <c r="LC66" s="177"/>
      <c r="LD66" s="177"/>
      <c r="LE66" s="177"/>
      <c r="LF66" s="177"/>
      <c r="LG66" s="177"/>
      <c r="LH66" s="177"/>
      <c r="LI66" s="177"/>
      <c r="LJ66" s="177"/>
      <c r="LK66" s="177"/>
      <c r="LL66" s="177"/>
      <c r="LM66" s="177"/>
      <c r="LN66" s="177"/>
      <c r="LO66" s="177"/>
      <c r="LP66" s="177"/>
      <c r="LQ66" s="177"/>
      <c r="LR66" s="177"/>
      <c r="LS66" s="177"/>
      <c r="LT66" s="177"/>
      <c r="LU66" s="177"/>
      <c r="LV66" s="177"/>
      <c r="LW66" s="177"/>
      <c r="LX66" s="177"/>
      <c r="LY66" s="177"/>
      <c r="LZ66" s="177"/>
      <c r="MA66" s="177"/>
      <c r="MB66" s="177"/>
      <c r="MC66" s="177"/>
      <c r="MD66" s="177"/>
      <c r="ME66" s="177"/>
      <c r="MF66" s="177"/>
      <c r="MG66" s="177"/>
      <c r="MH66" s="177"/>
      <c r="MI66" s="177"/>
      <c r="MJ66" s="177"/>
      <c r="MK66" s="177"/>
      <c r="ML66" s="177"/>
      <c r="MM66" s="177"/>
      <c r="MN66" s="177"/>
      <c r="MO66" s="177"/>
      <c r="MP66" s="177"/>
      <c r="MQ66" s="177"/>
      <c r="MR66" s="177"/>
      <c r="MS66" s="177"/>
      <c r="MT66" s="177"/>
      <c r="MU66" s="177"/>
      <c r="MV66" s="177"/>
      <c r="MW66" s="177"/>
      <c r="MX66" s="177"/>
      <c r="MY66" s="177"/>
      <c r="MZ66" s="177"/>
      <c r="NA66" s="177"/>
      <c r="NB66" s="177"/>
      <c r="NC66" s="177"/>
      <c r="ND66" s="177"/>
      <c r="NE66" s="177"/>
      <c r="NF66" s="177"/>
      <c r="NG66" s="177"/>
      <c r="NH66" s="177"/>
      <c r="NI66" s="177"/>
      <c r="NJ66" s="177"/>
      <c r="NK66" s="177"/>
      <c r="NL66" s="177"/>
      <c r="NM66" s="177"/>
      <c r="NN66" s="177"/>
      <c r="NO66" s="177"/>
      <c r="NP66" s="177"/>
      <c r="NQ66" s="177"/>
      <c r="NR66" s="177"/>
      <c r="NS66" s="177"/>
      <c r="NT66" s="177"/>
      <c r="NU66" s="177"/>
      <c r="NV66" s="177"/>
      <c r="NW66" s="177"/>
      <c r="NX66" s="177"/>
      <c r="NY66" s="177"/>
      <c r="NZ66" s="177"/>
      <c r="OA66" s="177"/>
      <c r="OB66" s="177"/>
      <c r="OC66" s="177"/>
      <c r="OD66" s="177"/>
      <c r="OE66" s="177"/>
      <c r="OF66" s="177"/>
      <c r="OG66" s="177"/>
      <c r="OH66" s="177"/>
      <c r="OI66" s="177"/>
      <c r="OJ66" s="177"/>
      <c r="OK66" s="177"/>
      <c r="OL66" s="177"/>
      <c r="OM66" s="177"/>
      <c r="ON66" s="177"/>
      <c r="OO66" s="177"/>
      <c r="OP66" s="177"/>
      <c r="OQ66" s="177"/>
      <c r="OR66" s="177"/>
      <c r="OS66" s="177"/>
      <c r="OT66" s="177"/>
      <c r="OU66" s="177"/>
      <c r="OV66" s="177"/>
      <c r="OW66" s="177"/>
      <c r="OX66" s="177"/>
      <c r="OY66" s="177"/>
      <c r="OZ66" s="177"/>
      <c r="PA66" s="177"/>
      <c r="PB66" s="177"/>
      <c r="PC66" s="177"/>
      <c r="PD66" s="177"/>
      <c r="PE66" s="177"/>
      <c r="PF66" s="177"/>
      <c r="PG66" s="177"/>
      <c r="PH66" s="177"/>
      <c r="PI66" s="177"/>
      <c r="PJ66" s="177"/>
      <c r="PK66" s="177"/>
      <c r="PL66" s="177"/>
      <c r="PM66" s="177"/>
      <c r="PN66" s="177"/>
      <c r="PO66" s="177"/>
      <c r="PP66" s="177"/>
      <c r="PQ66" s="177"/>
      <c r="PR66" s="177"/>
      <c r="PS66" s="177"/>
      <c r="PT66" s="177"/>
      <c r="PU66" s="177"/>
      <c r="PV66" s="177"/>
      <c r="PW66" s="177"/>
      <c r="PX66" s="177"/>
      <c r="PY66" s="177"/>
      <c r="PZ66" s="177"/>
      <c r="QA66" s="177"/>
      <c r="QB66" s="177"/>
      <c r="QC66" s="177"/>
      <c r="QD66" s="177"/>
      <c r="QE66" s="177"/>
      <c r="QF66" s="177"/>
      <c r="QG66" s="177"/>
      <c r="QH66" s="177"/>
      <c r="QI66" s="177"/>
      <c r="QJ66" s="177"/>
      <c r="QK66" s="177"/>
      <c r="QL66" s="177"/>
      <c r="QM66" s="177"/>
      <c r="QN66" s="177"/>
      <c r="QO66" s="177"/>
      <c r="QP66" s="177"/>
      <c r="QQ66" s="177"/>
      <c r="QR66" s="177"/>
      <c r="QS66" s="177"/>
      <c r="QT66" s="177"/>
      <c r="QU66" s="177"/>
      <c r="QV66" s="177"/>
      <c r="QW66" s="177"/>
      <c r="QX66" s="177"/>
      <c r="QY66" s="177"/>
      <c r="QZ66" s="177"/>
      <c r="RA66" s="177"/>
      <c r="RB66" s="177"/>
      <c r="RC66" s="177"/>
      <c r="RD66" s="177"/>
      <c r="RE66" s="177"/>
      <c r="RF66" s="177"/>
      <c r="RG66" s="177"/>
      <c r="RH66" s="177"/>
      <c r="RI66" s="177"/>
      <c r="RJ66" s="177"/>
      <c r="RK66" s="177"/>
      <c r="RL66" s="177"/>
      <c r="RM66" s="177"/>
      <c r="RN66" s="177"/>
      <c r="RO66" s="177"/>
      <c r="RP66" s="177"/>
      <c r="RQ66" s="177"/>
      <c r="RR66" s="177"/>
      <c r="RS66" s="177"/>
      <c r="RT66" s="177"/>
      <c r="RU66" s="177"/>
      <c r="RV66" s="177"/>
      <c r="RW66" s="177"/>
      <c r="RX66" s="177"/>
      <c r="RY66" s="177"/>
      <c r="RZ66" s="177"/>
      <c r="SA66" s="177"/>
      <c r="SB66" s="177"/>
      <c r="SC66" s="177"/>
      <c r="SD66" s="177"/>
      <c r="SE66" s="177"/>
      <c r="SF66" s="177"/>
      <c r="SG66" s="177"/>
      <c r="SH66" s="177"/>
      <c r="SI66" s="177"/>
      <c r="SJ66" s="177"/>
      <c r="SK66" s="177"/>
      <c r="SL66" s="177"/>
      <c r="SM66" s="177"/>
      <c r="SN66" s="177"/>
      <c r="SO66" s="177"/>
      <c r="SP66" s="177"/>
      <c r="SQ66" s="177"/>
      <c r="SR66" s="177"/>
      <c r="SS66" s="177"/>
      <c r="ST66" s="177"/>
      <c r="SU66" s="177"/>
      <c r="SV66" s="177"/>
      <c r="SW66" s="177"/>
      <c r="SX66" s="177"/>
      <c r="SY66" s="177"/>
      <c r="SZ66" s="177"/>
      <c r="TA66" s="177"/>
      <c r="TB66" s="177"/>
      <c r="TC66" s="177"/>
      <c r="TD66" s="177"/>
      <c r="TE66" s="177"/>
      <c r="TF66" s="177"/>
      <c r="TG66" s="177"/>
      <c r="TH66" s="177"/>
      <c r="TI66" s="177"/>
      <c r="TJ66" s="177"/>
      <c r="TK66" s="177"/>
      <c r="TL66" s="177"/>
      <c r="TM66" s="177"/>
      <c r="TN66" s="177"/>
      <c r="TO66" s="177"/>
      <c r="TP66" s="177"/>
      <c r="TQ66" s="177"/>
      <c r="TR66" s="177"/>
      <c r="TS66" s="177"/>
      <c r="TT66" s="177"/>
      <c r="TU66" s="177"/>
      <c r="TV66" s="177"/>
      <c r="TW66" s="177"/>
      <c r="TX66" s="177"/>
      <c r="TY66" s="177"/>
      <c r="TZ66" s="177"/>
      <c r="UA66" s="177"/>
      <c r="UB66" s="177"/>
      <c r="UC66" s="177"/>
      <c r="UD66" s="177"/>
      <c r="UE66" s="177"/>
      <c r="UF66" s="177"/>
      <c r="UG66" s="177"/>
      <c r="UH66" s="177"/>
      <c r="UI66" s="177"/>
      <c r="UJ66" s="177"/>
      <c r="UK66" s="177"/>
      <c r="UL66" s="177"/>
      <c r="UM66" s="177"/>
      <c r="UN66" s="177"/>
      <c r="UO66" s="177"/>
      <c r="UP66" s="177"/>
      <c r="UQ66" s="177"/>
      <c r="UR66" s="177"/>
      <c r="US66" s="177"/>
      <c r="UT66" s="177"/>
      <c r="UU66" s="177"/>
      <c r="UV66" s="177"/>
      <c r="UW66" s="177"/>
      <c r="UX66" s="177"/>
      <c r="UY66" s="177"/>
      <c r="UZ66" s="177"/>
      <c r="VA66" s="177"/>
      <c r="VB66" s="177"/>
      <c r="VC66" s="177"/>
      <c r="VD66" s="177"/>
      <c r="VE66" s="177"/>
      <c r="VF66" s="177"/>
      <c r="VG66" s="177"/>
      <c r="VH66" s="177"/>
      <c r="VI66" s="177"/>
      <c r="VJ66" s="177"/>
      <c r="VK66" s="177"/>
      <c r="VL66" s="177"/>
      <c r="VM66" s="177"/>
      <c r="VN66" s="177"/>
      <c r="VO66" s="177"/>
      <c r="VP66" s="177"/>
      <c r="VQ66" s="177"/>
      <c r="VR66" s="177"/>
      <c r="VS66" s="177"/>
      <c r="VT66" s="177"/>
      <c r="VU66" s="177"/>
      <c r="VV66" s="177"/>
      <c r="VW66" s="177"/>
      <c r="VX66" s="177"/>
      <c r="VY66" s="177"/>
      <c r="VZ66" s="177"/>
      <c r="WA66" s="177"/>
      <c r="WB66" s="177"/>
      <c r="WC66" s="177"/>
      <c r="WD66" s="177"/>
      <c r="WE66" s="177"/>
      <c r="WF66" s="177"/>
      <c r="WG66" s="177"/>
      <c r="WH66" s="177"/>
      <c r="WI66" s="177"/>
      <c r="WJ66" s="177"/>
      <c r="WK66" s="177"/>
      <c r="WL66" s="177"/>
      <c r="WM66" s="177"/>
      <c r="WN66" s="177"/>
      <c r="WO66" s="177"/>
      <c r="WP66" s="177"/>
      <c r="WQ66" s="177"/>
      <c r="WR66" s="177"/>
      <c r="WS66" s="177"/>
      <c r="WT66" s="177"/>
      <c r="WU66" s="177"/>
      <c r="WV66" s="177"/>
      <c r="WW66" s="177"/>
      <c r="WX66" s="177"/>
      <c r="WY66" s="177"/>
      <c r="WZ66" s="177"/>
      <c r="XA66" s="177"/>
      <c r="XB66" s="177"/>
      <c r="XC66" s="177"/>
      <c r="XD66" s="177"/>
      <c r="XE66" s="177"/>
      <c r="XF66" s="177"/>
      <c r="XG66" s="177"/>
      <c r="XH66" s="177"/>
      <c r="XI66" s="177"/>
      <c r="XJ66" s="177"/>
      <c r="XK66" s="177"/>
      <c r="XL66" s="177"/>
      <c r="XM66" s="177"/>
      <c r="XN66" s="177"/>
      <c r="XO66" s="177"/>
      <c r="XP66" s="177"/>
      <c r="XQ66" s="177"/>
      <c r="XR66" s="177"/>
      <c r="XS66" s="177"/>
      <c r="XT66" s="177"/>
      <c r="XU66" s="177"/>
      <c r="XV66" s="177"/>
      <c r="XW66" s="177"/>
      <c r="XX66" s="177"/>
      <c r="XY66" s="177"/>
      <c r="XZ66" s="177"/>
      <c r="YA66" s="177"/>
      <c r="YB66" s="177"/>
      <c r="YC66" s="177"/>
      <c r="YD66" s="177"/>
      <c r="YE66" s="177"/>
      <c r="YF66" s="177"/>
      <c r="YG66" s="177"/>
      <c r="YH66" s="177"/>
      <c r="YI66" s="177"/>
      <c r="YJ66" s="177"/>
      <c r="YK66" s="177"/>
      <c r="YL66" s="177"/>
      <c r="YM66" s="177"/>
      <c r="YN66" s="177"/>
      <c r="YO66" s="177"/>
      <c r="YP66" s="177"/>
      <c r="YQ66" s="177"/>
      <c r="YR66" s="177"/>
      <c r="YS66" s="177"/>
      <c r="YT66" s="177"/>
      <c r="YU66" s="177"/>
      <c r="YV66" s="177"/>
      <c r="YW66" s="177"/>
      <c r="YX66" s="177"/>
      <c r="YY66" s="177"/>
      <c r="YZ66" s="177"/>
      <c r="ZA66" s="177"/>
      <c r="ZB66" s="177"/>
      <c r="ZC66" s="177"/>
      <c r="ZD66" s="177"/>
      <c r="ZE66" s="177"/>
      <c r="ZF66" s="177"/>
      <c r="ZG66" s="177"/>
      <c r="ZH66" s="177"/>
      <c r="ZI66" s="177"/>
      <c r="ZJ66" s="177"/>
      <c r="ZK66" s="177"/>
      <c r="ZL66" s="177"/>
      <c r="ZM66" s="177"/>
      <c r="ZN66" s="177"/>
      <c r="ZO66" s="177"/>
      <c r="ZP66" s="177"/>
      <c r="ZQ66" s="177"/>
      <c r="ZR66" s="177"/>
      <c r="ZS66" s="177"/>
      <c r="ZT66" s="177"/>
      <c r="ZU66" s="177"/>
      <c r="ZV66" s="177"/>
      <c r="ZW66" s="177"/>
      <c r="ZX66" s="177"/>
      <c r="ZY66" s="177"/>
      <c r="ZZ66" s="177"/>
      <c r="AAA66" s="177"/>
      <c r="AAB66" s="177"/>
      <c r="AAC66" s="177"/>
      <c r="AAD66" s="177"/>
      <c r="AAE66" s="177"/>
      <c r="AAF66" s="177"/>
      <c r="AAG66" s="177"/>
      <c r="AAH66" s="177"/>
      <c r="AAI66" s="177"/>
      <c r="AAJ66" s="177"/>
      <c r="AAK66" s="177"/>
      <c r="AAL66" s="177"/>
      <c r="AAM66" s="177"/>
      <c r="AAN66" s="177"/>
      <c r="AAO66" s="177"/>
      <c r="AAP66" s="177"/>
      <c r="AAQ66" s="177"/>
      <c r="AAR66" s="177"/>
      <c r="AAS66" s="177"/>
      <c r="AAT66" s="177"/>
      <c r="AAU66" s="177"/>
      <c r="AAV66" s="177"/>
      <c r="AAW66" s="177"/>
      <c r="AAX66" s="177"/>
      <c r="AAY66" s="177"/>
      <c r="AAZ66" s="177"/>
      <c r="ABA66" s="177"/>
      <c r="ABB66" s="177"/>
      <c r="ABC66" s="177"/>
      <c r="ABD66" s="177"/>
      <c r="ABE66" s="177"/>
      <c r="ABF66" s="177"/>
      <c r="ABG66" s="177"/>
      <c r="ABH66" s="177"/>
      <c r="ABI66" s="177"/>
      <c r="ABJ66" s="177"/>
      <c r="ABK66" s="177"/>
      <c r="ABL66" s="177"/>
      <c r="ABM66" s="177"/>
      <c r="ABN66" s="177"/>
      <c r="ABO66" s="177"/>
      <c r="ABP66" s="177"/>
      <c r="ABQ66" s="177"/>
      <c r="ABR66" s="177"/>
      <c r="ABS66" s="177"/>
      <c r="ABT66" s="177"/>
      <c r="ABU66" s="177"/>
      <c r="ABV66" s="177"/>
      <c r="ABW66" s="177"/>
      <c r="ABX66" s="177"/>
      <c r="ABY66" s="177"/>
      <c r="ABZ66" s="177"/>
      <c r="ACA66" s="177"/>
      <c r="ACB66" s="177"/>
      <c r="ACC66" s="177"/>
      <c r="ACD66" s="177"/>
      <c r="ACE66" s="177"/>
      <c r="ACF66" s="177"/>
      <c r="ACG66" s="177"/>
      <c r="ACH66" s="177"/>
      <c r="ACI66" s="177"/>
      <c r="ACJ66" s="177"/>
      <c r="ACK66" s="177"/>
      <c r="ACL66" s="177"/>
      <c r="ACM66" s="177"/>
      <c r="ACN66" s="177"/>
      <c r="ACO66" s="177"/>
      <c r="ACP66" s="177"/>
      <c r="ACQ66" s="177"/>
      <c r="ACR66" s="177"/>
      <c r="ACS66" s="177"/>
      <c r="ACT66" s="177"/>
      <c r="ACU66" s="177"/>
      <c r="ACV66" s="177"/>
      <c r="ACW66" s="177"/>
      <c r="ACX66" s="177"/>
      <c r="ACY66" s="177"/>
      <c r="ACZ66" s="177"/>
      <c r="ADA66" s="177"/>
      <c r="ADB66" s="177"/>
      <c r="ADC66" s="177"/>
      <c r="ADD66" s="177"/>
      <c r="ADE66" s="177"/>
      <c r="ADF66" s="177"/>
      <c r="ADG66" s="177"/>
      <c r="ADH66" s="177"/>
      <c r="ADI66" s="177"/>
      <c r="ADJ66" s="177"/>
      <c r="ADK66" s="177"/>
      <c r="ADL66" s="177"/>
      <c r="ADM66" s="177"/>
      <c r="ADN66" s="177"/>
      <c r="ADO66" s="177"/>
      <c r="ADP66" s="177"/>
      <c r="ADQ66" s="177"/>
      <c r="ADR66" s="177"/>
      <c r="ADS66" s="177"/>
      <c r="ADT66" s="177"/>
      <c r="ADU66" s="177"/>
      <c r="ADV66" s="177"/>
      <c r="ADW66" s="177"/>
      <c r="ADX66" s="177"/>
      <c r="ADY66" s="177"/>
      <c r="ADZ66" s="177"/>
      <c r="AEA66" s="177"/>
      <c r="AEB66" s="177"/>
      <c r="AEC66" s="177"/>
      <c r="AED66" s="177"/>
      <c r="AEE66" s="177"/>
      <c r="AEF66" s="177"/>
      <c r="AEG66" s="177"/>
      <c r="AEH66" s="177"/>
      <c r="AEI66" s="177"/>
      <c r="AEJ66" s="177"/>
      <c r="AEK66" s="177"/>
      <c r="AEL66" s="177"/>
      <c r="AEM66" s="177"/>
      <c r="AEN66" s="177"/>
      <c r="AEO66" s="177"/>
      <c r="AEP66" s="177"/>
      <c r="AEQ66" s="177"/>
      <c r="AER66" s="177"/>
      <c r="AES66" s="177"/>
      <c r="AET66" s="177"/>
      <c r="AEU66" s="177"/>
      <c r="AEV66" s="177"/>
      <c r="AEW66" s="177"/>
      <c r="AEX66" s="177"/>
      <c r="AEY66" s="177"/>
      <c r="AEZ66" s="177"/>
      <c r="AFA66" s="177"/>
      <c r="AFB66" s="177"/>
      <c r="AFC66" s="177"/>
      <c r="AFD66" s="177"/>
      <c r="AFE66" s="177"/>
      <c r="AFF66" s="177"/>
      <c r="AFG66" s="177"/>
      <c r="AFH66" s="177"/>
      <c r="AFI66" s="177"/>
      <c r="AFJ66" s="177"/>
      <c r="AFK66" s="177"/>
      <c r="AFL66" s="177"/>
      <c r="AFM66" s="177"/>
      <c r="AFN66" s="177"/>
      <c r="AFO66" s="177"/>
      <c r="AFP66" s="177"/>
      <c r="AFQ66" s="177"/>
      <c r="AFR66" s="177"/>
      <c r="AFS66" s="177"/>
      <c r="AFT66" s="177"/>
      <c r="AFU66" s="177"/>
      <c r="AFV66" s="177"/>
      <c r="AFW66" s="177"/>
      <c r="AFX66" s="177"/>
      <c r="AFY66" s="177"/>
      <c r="AFZ66" s="177"/>
      <c r="AGA66" s="177"/>
      <c r="AGB66" s="177"/>
      <c r="AGC66" s="177"/>
      <c r="AGD66" s="177"/>
      <c r="AGE66" s="177"/>
      <c r="AGF66" s="177"/>
      <c r="AGG66" s="177"/>
      <c r="AGH66" s="177"/>
      <c r="AGI66" s="177"/>
      <c r="AGJ66" s="177"/>
      <c r="AGK66" s="177"/>
      <c r="AGL66" s="177"/>
      <c r="AGM66" s="177"/>
      <c r="AGN66" s="177"/>
      <c r="AGO66" s="177"/>
      <c r="AGP66" s="177"/>
      <c r="AGQ66" s="177"/>
      <c r="AGR66" s="177"/>
      <c r="AGS66" s="177"/>
      <c r="AGT66" s="177"/>
      <c r="AGU66" s="177"/>
      <c r="AGV66" s="177"/>
      <c r="AGW66" s="177"/>
      <c r="AGX66" s="177"/>
      <c r="AGY66" s="177"/>
      <c r="AGZ66" s="177"/>
      <c r="AHA66" s="177"/>
      <c r="AHB66" s="177"/>
      <c r="AHC66" s="177"/>
      <c r="AHD66" s="177"/>
      <c r="AHE66" s="177"/>
      <c r="AHF66" s="177"/>
      <c r="AHG66" s="177"/>
      <c r="AHH66" s="177"/>
      <c r="AHI66" s="177"/>
      <c r="AHJ66" s="177"/>
      <c r="AHK66" s="177"/>
      <c r="AHL66" s="177"/>
      <c r="AHM66" s="177"/>
      <c r="AHN66" s="177"/>
      <c r="AHO66" s="177"/>
      <c r="AHP66" s="177"/>
      <c r="AHQ66" s="177"/>
      <c r="AHR66" s="177"/>
      <c r="AHS66" s="177"/>
      <c r="AHT66" s="177"/>
      <c r="AHU66" s="177"/>
      <c r="AHV66" s="177"/>
      <c r="AHW66" s="177"/>
      <c r="AHX66" s="177"/>
      <c r="AHY66" s="177"/>
      <c r="AHZ66" s="177"/>
      <c r="AIA66" s="177"/>
      <c r="AIB66" s="177"/>
      <c r="AIC66" s="177"/>
      <c r="AID66" s="177"/>
      <c r="AIE66" s="177"/>
      <c r="AIF66" s="177"/>
      <c r="AIG66" s="177"/>
      <c r="AIH66" s="177"/>
      <c r="AII66" s="177"/>
      <c r="AIJ66" s="177"/>
      <c r="AIK66" s="177"/>
      <c r="AIL66" s="177"/>
      <c r="AIM66" s="177"/>
      <c r="AIN66" s="177"/>
      <c r="AIO66" s="177"/>
      <c r="AIP66" s="177"/>
      <c r="AIQ66" s="177"/>
      <c r="AIR66" s="177"/>
      <c r="AIS66" s="177"/>
      <c r="AIT66" s="177"/>
      <c r="AIU66" s="177"/>
      <c r="AIV66" s="177"/>
      <c r="AIW66" s="177"/>
      <c r="AIX66" s="177"/>
      <c r="AIY66" s="177"/>
      <c r="AIZ66" s="177"/>
      <c r="AJA66" s="177"/>
      <c r="AJB66" s="177"/>
      <c r="AJC66" s="177"/>
      <c r="AJD66" s="177"/>
      <c r="AJE66" s="177"/>
      <c r="AJF66" s="177"/>
      <c r="AJG66" s="177"/>
      <c r="AJH66" s="177"/>
      <c r="AJI66" s="177"/>
      <c r="AJJ66" s="177"/>
      <c r="AJK66" s="177"/>
      <c r="AJL66" s="177"/>
      <c r="AJM66" s="177"/>
      <c r="AJN66" s="177"/>
      <c r="AJO66" s="177"/>
      <c r="AJP66" s="177"/>
      <c r="AJQ66" s="177"/>
      <c r="AJR66" s="177"/>
      <c r="AJS66" s="177"/>
      <c r="AJT66" s="177"/>
      <c r="AJU66" s="177"/>
      <c r="AJV66" s="177"/>
      <c r="AJW66" s="177"/>
      <c r="AJX66" s="177"/>
      <c r="AJY66" s="177"/>
      <c r="AJZ66" s="177"/>
      <c r="AKA66" s="177"/>
      <c r="AKB66" s="177"/>
      <c r="AKC66" s="177"/>
      <c r="AKD66" s="177"/>
      <c r="AKE66" s="177"/>
      <c r="AKF66" s="177"/>
      <c r="AKG66" s="177"/>
      <c r="AKH66" s="177"/>
      <c r="AKI66" s="177"/>
      <c r="AKJ66" s="177"/>
      <c r="AKK66" s="177"/>
      <c r="AKL66" s="177"/>
      <c r="AKM66" s="177"/>
      <c r="AKN66" s="177"/>
      <c r="AKO66" s="177"/>
      <c r="AKP66" s="177"/>
      <c r="AKQ66" s="177"/>
      <c r="AKR66" s="177"/>
      <c r="AKS66" s="177"/>
      <c r="AKT66" s="177"/>
      <c r="AKU66" s="177"/>
      <c r="AKV66" s="177"/>
      <c r="AKW66" s="177"/>
      <c r="AKX66" s="177"/>
      <c r="AKY66" s="177"/>
      <c r="AKZ66" s="177"/>
      <c r="ALA66" s="177"/>
      <c r="ALB66" s="177"/>
      <c r="ALC66" s="177"/>
      <c r="ALD66" s="177"/>
      <c r="ALE66" s="177"/>
      <c r="ALF66" s="177"/>
      <c r="ALG66" s="177"/>
      <c r="ALH66" s="177"/>
      <c r="ALI66" s="177"/>
      <c r="ALJ66" s="177"/>
      <c r="ALK66" s="177"/>
      <c r="ALL66" s="177"/>
      <c r="ALM66" s="177"/>
      <c r="ALN66" s="177"/>
      <c r="ALO66" s="177"/>
      <c r="ALP66" s="177"/>
      <c r="ALQ66" s="177"/>
      <c r="ALR66" s="177"/>
      <c r="ALS66" s="177"/>
      <c r="ALT66" s="177"/>
      <c r="ALU66" s="177"/>
      <c r="ALV66" s="177"/>
      <c r="ALW66" s="177"/>
      <c r="ALX66" s="177"/>
      <c r="ALY66" s="177"/>
      <c r="ALZ66" s="177"/>
      <c r="AMA66" s="177"/>
      <c r="AMB66" s="177"/>
      <c r="AMC66" s="177"/>
      <c r="AMD66" s="177"/>
      <c r="AME66" s="177"/>
      <c r="AMF66" s="177"/>
      <c r="AMG66" s="177"/>
      <c r="AMH66" s="177"/>
      <c r="AMI66" s="177"/>
      <c r="AMJ66" s="177"/>
      <c r="AMK66" s="177"/>
    </row>
    <row r="67" spans="1:1025" s="182" customFormat="1" x14ac:dyDescent="0.2">
      <c r="A67" s="177"/>
      <c r="B67" s="191"/>
      <c r="C67" s="180"/>
      <c r="D67" s="183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77"/>
      <c r="AU67" s="177"/>
      <c r="AV67" s="177"/>
      <c r="AW67" s="177"/>
      <c r="AX67" s="177"/>
      <c r="AY67" s="177"/>
      <c r="AZ67" s="177"/>
      <c r="BA67" s="177"/>
      <c r="BB67" s="177"/>
      <c r="BC67" s="177"/>
      <c r="BD67" s="177"/>
      <c r="BE67" s="177"/>
      <c r="BF67" s="177"/>
      <c r="BG67" s="177"/>
      <c r="BH67" s="177"/>
      <c r="BI67" s="177"/>
      <c r="BJ67" s="177"/>
      <c r="BK67" s="177"/>
      <c r="BL67" s="177"/>
      <c r="BM67" s="177"/>
      <c r="BN67" s="177"/>
      <c r="BO67" s="177"/>
      <c r="BP67" s="177"/>
      <c r="BQ67" s="177"/>
      <c r="BR67" s="177"/>
      <c r="BS67" s="177"/>
      <c r="BT67" s="177"/>
      <c r="BU67" s="177"/>
      <c r="BV67" s="177"/>
      <c r="BW67" s="177"/>
      <c r="BX67" s="177"/>
      <c r="BY67" s="177"/>
      <c r="BZ67" s="177"/>
      <c r="CA67" s="177"/>
      <c r="CB67" s="177"/>
      <c r="CC67" s="177"/>
      <c r="CD67" s="177"/>
      <c r="CE67" s="177"/>
      <c r="CF67" s="177"/>
      <c r="CG67" s="177"/>
      <c r="CH67" s="177"/>
      <c r="CI67" s="177"/>
      <c r="CJ67" s="177"/>
      <c r="CK67" s="177"/>
      <c r="CL67" s="177"/>
      <c r="CM67" s="177"/>
      <c r="CN67" s="177"/>
      <c r="CO67" s="177"/>
      <c r="CP67" s="177"/>
      <c r="CQ67" s="177"/>
      <c r="CR67" s="177"/>
      <c r="CS67" s="177"/>
      <c r="CT67" s="177"/>
      <c r="CU67" s="177"/>
      <c r="CV67" s="177"/>
      <c r="CW67" s="177"/>
      <c r="CX67" s="177"/>
      <c r="CY67" s="177"/>
      <c r="CZ67" s="177"/>
      <c r="DA67" s="177"/>
      <c r="DB67" s="177"/>
      <c r="DC67" s="177"/>
      <c r="DD67" s="177"/>
      <c r="DE67" s="177"/>
      <c r="DF67" s="177"/>
      <c r="DG67" s="177"/>
      <c r="DH67" s="177"/>
      <c r="DI67" s="177"/>
      <c r="DJ67" s="177"/>
      <c r="DK67" s="177"/>
      <c r="DL67" s="177"/>
      <c r="DM67" s="177"/>
      <c r="DN67" s="177"/>
      <c r="DO67" s="177"/>
      <c r="DP67" s="177"/>
      <c r="DQ67" s="177"/>
      <c r="DR67" s="177"/>
      <c r="DS67" s="177"/>
      <c r="DT67" s="177"/>
      <c r="DU67" s="177"/>
      <c r="DV67" s="177"/>
      <c r="DW67" s="177"/>
      <c r="DX67" s="177"/>
      <c r="DY67" s="177"/>
      <c r="DZ67" s="177"/>
      <c r="EA67" s="177"/>
      <c r="EB67" s="177"/>
      <c r="EC67" s="177"/>
      <c r="ED67" s="177"/>
      <c r="EE67" s="177"/>
      <c r="EF67" s="177"/>
      <c r="EG67" s="177"/>
      <c r="EH67" s="177"/>
      <c r="EI67" s="177"/>
      <c r="EJ67" s="177"/>
      <c r="EK67" s="177"/>
      <c r="EL67" s="177"/>
      <c r="EM67" s="177"/>
      <c r="EN67" s="177"/>
      <c r="EO67" s="177"/>
      <c r="EP67" s="177"/>
      <c r="EQ67" s="177"/>
      <c r="ER67" s="177"/>
      <c r="ES67" s="177"/>
      <c r="ET67" s="177"/>
      <c r="EU67" s="177"/>
      <c r="EV67" s="177"/>
      <c r="EW67" s="177"/>
      <c r="EX67" s="177"/>
      <c r="EY67" s="177"/>
      <c r="EZ67" s="177"/>
      <c r="FA67" s="177"/>
      <c r="FB67" s="177"/>
      <c r="FC67" s="177"/>
      <c r="FD67" s="177"/>
      <c r="FE67" s="177"/>
      <c r="FF67" s="177"/>
      <c r="FG67" s="177"/>
      <c r="FH67" s="177"/>
      <c r="FI67" s="177"/>
      <c r="FJ67" s="177"/>
      <c r="FK67" s="177"/>
      <c r="FL67" s="177"/>
      <c r="FM67" s="177"/>
      <c r="FN67" s="177"/>
      <c r="FO67" s="177"/>
      <c r="FP67" s="177"/>
      <c r="FQ67" s="177"/>
      <c r="FR67" s="177"/>
      <c r="FS67" s="177"/>
      <c r="FT67" s="177"/>
      <c r="FU67" s="177"/>
      <c r="FV67" s="177"/>
      <c r="FW67" s="177"/>
      <c r="FX67" s="177"/>
      <c r="FY67" s="177"/>
      <c r="FZ67" s="177"/>
      <c r="GA67" s="177"/>
      <c r="GB67" s="177"/>
      <c r="GC67" s="177"/>
      <c r="GD67" s="177"/>
      <c r="GE67" s="177"/>
      <c r="GF67" s="177"/>
      <c r="GG67" s="177"/>
      <c r="GH67" s="177"/>
      <c r="GI67" s="177"/>
      <c r="GJ67" s="177"/>
      <c r="GK67" s="177"/>
      <c r="GL67" s="177"/>
      <c r="GM67" s="177"/>
      <c r="GN67" s="177"/>
      <c r="GO67" s="177"/>
      <c r="GP67" s="177"/>
      <c r="GQ67" s="177"/>
      <c r="GR67" s="177"/>
      <c r="GS67" s="177"/>
      <c r="GT67" s="177"/>
      <c r="GU67" s="177"/>
      <c r="GV67" s="177"/>
      <c r="GW67" s="177"/>
      <c r="GX67" s="177"/>
      <c r="GY67" s="177"/>
      <c r="GZ67" s="177"/>
      <c r="HA67" s="177"/>
      <c r="HB67" s="177"/>
      <c r="HC67" s="177"/>
      <c r="HD67" s="177"/>
      <c r="HE67" s="177"/>
      <c r="HF67" s="177"/>
      <c r="HG67" s="177"/>
      <c r="HH67" s="177"/>
      <c r="HI67" s="177"/>
      <c r="HJ67" s="177"/>
      <c r="HK67" s="177"/>
      <c r="HL67" s="177"/>
      <c r="HM67" s="177"/>
      <c r="HN67" s="177"/>
      <c r="HO67" s="177"/>
      <c r="HP67" s="177"/>
      <c r="HQ67" s="177"/>
      <c r="HR67" s="177"/>
      <c r="HS67" s="177"/>
      <c r="HT67" s="177"/>
      <c r="HU67" s="177"/>
      <c r="HV67" s="177"/>
      <c r="HW67" s="177"/>
      <c r="HX67" s="177"/>
      <c r="HY67" s="177"/>
      <c r="HZ67" s="177"/>
      <c r="IA67" s="177"/>
      <c r="IB67" s="177"/>
      <c r="IC67" s="177"/>
      <c r="ID67" s="177"/>
      <c r="IE67" s="177"/>
      <c r="IF67" s="177"/>
      <c r="IG67" s="177"/>
      <c r="IH67" s="177"/>
      <c r="II67" s="177"/>
      <c r="IJ67" s="177"/>
      <c r="IK67" s="177"/>
      <c r="IL67" s="177"/>
      <c r="IM67" s="177"/>
      <c r="IN67" s="177"/>
      <c r="IO67" s="177"/>
      <c r="IP67" s="177"/>
      <c r="IQ67" s="177"/>
      <c r="IR67" s="177"/>
      <c r="IS67" s="177"/>
      <c r="IT67" s="177"/>
      <c r="IU67" s="177"/>
      <c r="IV67" s="177"/>
      <c r="IW67" s="177"/>
      <c r="IX67" s="177"/>
      <c r="IY67" s="177"/>
      <c r="IZ67" s="177"/>
      <c r="JA67" s="177"/>
      <c r="JB67" s="177"/>
      <c r="JC67" s="177"/>
      <c r="JD67" s="177"/>
      <c r="JE67" s="177"/>
      <c r="JF67" s="177"/>
      <c r="JG67" s="177"/>
      <c r="JH67" s="177"/>
      <c r="JI67" s="177"/>
      <c r="JJ67" s="177"/>
      <c r="JK67" s="177"/>
      <c r="JL67" s="177"/>
      <c r="JM67" s="177"/>
      <c r="JN67" s="177"/>
      <c r="JO67" s="177"/>
      <c r="JP67" s="177"/>
      <c r="JQ67" s="177"/>
      <c r="JR67" s="177"/>
      <c r="JS67" s="177"/>
      <c r="JT67" s="177"/>
      <c r="JU67" s="177"/>
      <c r="JV67" s="177"/>
      <c r="JW67" s="177"/>
      <c r="JX67" s="177"/>
      <c r="JY67" s="177"/>
      <c r="JZ67" s="177"/>
      <c r="KA67" s="177"/>
      <c r="KB67" s="177"/>
      <c r="KC67" s="177"/>
      <c r="KD67" s="177"/>
      <c r="KE67" s="177"/>
      <c r="KF67" s="177"/>
      <c r="KG67" s="177"/>
      <c r="KH67" s="177"/>
      <c r="KI67" s="177"/>
      <c r="KJ67" s="177"/>
      <c r="KK67" s="177"/>
      <c r="KL67" s="177"/>
      <c r="KM67" s="177"/>
      <c r="KN67" s="177"/>
      <c r="KO67" s="177"/>
      <c r="KP67" s="177"/>
      <c r="KQ67" s="177"/>
      <c r="KR67" s="177"/>
      <c r="KS67" s="177"/>
      <c r="KT67" s="177"/>
      <c r="KU67" s="177"/>
      <c r="KV67" s="177"/>
      <c r="KW67" s="177"/>
      <c r="KX67" s="177"/>
      <c r="KY67" s="177"/>
      <c r="KZ67" s="177"/>
      <c r="LA67" s="177"/>
      <c r="LB67" s="177"/>
      <c r="LC67" s="177"/>
      <c r="LD67" s="177"/>
      <c r="LE67" s="177"/>
      <c r="LF67" s="177"/>
      <c r="LG67" s="177"/>
      <c r="LH67" s="177"/>
      <c r="LI67" s="177"/>
      <c r="LJ67" s="177"/>
      <c r="LK67" s="177"/>
      <c r="LL67" s="177"/>
      <c r="LM67" s="177"/>
      <c r="LN67" s="177"/>
      <c r="LO67" s="177"/>
      <c r="LP67" s="177"/>
      <c r="LQ67" s="177"/>
      <c r="LR67" s="177"/>
      <c r="LS67" s="177"/>
      <c r="LT67" s="177"/>
      <c r="LU67" s="177"/>
      <c r="LV67" s="177"/>
      <c r="LW67" s="177"/>
      <c r="LX67" s="177"/>
      <c r="LY67" s="177"/>
      <c r="LZ67" s="177"/>
      <c r="MA67" s="177"/>
      <c r="MB67" s="177"/>
      <c r="MC67" s="177"/>
      <c r="MD67" s="177"/>
      <c r="ME67" s="177"/>
      <c r="MF67" s="177"/>
      <c r="MG67" s="177"/>
      <c r="MH67" s="177"/>
      <c r="MI67" s="177"/>
      <c r="MJ67" s="177"/>
      <c r="MK67" s="177"/>
      <c r="ML67" s="177"/>
      <c r="MM67" s="177"/>
      <c r="MN67" s="177"/>
      <c r="MO67" s="177"/>
      <c r="MP67" s="177"/>
      <c r="MQ67" s="177"/>
      <c r="MR67" s="177"/>
      <c r="MS67" s="177"/>
      <c r="MT67" s="177"/>
      <c r="MU67" s="177"/>
      <c r="MV67" s="177"/>
      <c r="MW67" s="177"/>
      <c r="MX67" s="177"/>
      <c r="MY67" s="177"/>
      <c r="MZ67" s="177"/>
      <c r="NA67" s="177"/>
      <c r="NB67" s="177"/>
      <c r="NC67" s="177"/>
      <c r="ND67" s="177"/>
      <c r="NE67" s="177"/>
      <c r="NF67" s="177"/>
      <c r="NG67" s="177"/>
      <c r="NH67" s="177"/>
      <c r="NI67" s="177"/>
      <c r="NJ67" s="177"/>
      <c r="NK67" s="177"/>
      <c r="NL67" s="177"/>
      <c r="NM67" s="177"/>
      <c r="NN67" s="177"/>
      <c r="NO67" s="177"/>
      <c r="NP67" s="177"/>
      <c r="NQ67" s="177"/>
      <c r="NR67" s="177"/>
      <c r="NS67" s="177"/>
      <c r="NT67" s="177"/>
      <c r="NU67" s="177"/>
      <c r="NV67" s="177"/>
      <c r="NW67" s="177"/>
      <c r="NX67" s="177"/>
      <c r="NY67" s="177"/>
      <c r="NZ67" s="177"/>
      <c r="OA67" s="177"/>
      <c r="OB67" s="177"/>
      <c r="OC67" s="177"/>
      <c r="OD67" s="177"/>
      <c r="OE67" s="177"/>
      <c r="OF67" s="177"/>
      <c r="OG67" s="177"/>
      <c r="OH67" s="177"/>
      <c r="OI67" s="177"/>
      <c r="OJ67" s="177"/>
      <c r="OK67" s="177"/>
      <c r="OL67" s="177"/>
      <c r="OM67" s="177"/>
      <c r="ON67" s="177"/>
      <c r="OO67" s="177"/>
      <c r="OP67" s="177"/>
      <c r="OQ67" s="177"/>
      <c r="OR67" s="177"/>
      <c r="OS67" s="177"/>
      <c r="OT67" s="177"/>
      <c r="OU67" s="177"/>
      <c r="OV67" s="177"/>
      <c r="OW67" s="177"/>
      <c r="OX67" s="177"/>
      <c r="OY67" s="177"/>
      <c r="OZ67" s="177"/>
      <c r="PA67" s="177"/>
      <c r="PB67" s="177"/>
      <c r="PC67" s="177"/>
      <c r="PD67" s="177"/>
      <c r="PE67" s="177"/>
      <c r="PF67" s="177"/>
      <c r="PG67" s="177"/>
      <c r="PH67" s="177"/>
      <c r="PI67" s="177"/>
      <c r="PJ67" s="177"/>
      <c r="PK67" s="177"/>
      <c r="PL67" s="177"/>
      <c r="PM67" s="177"/>
      <c r="PN67" s="177"/>
      <c r="PO67" s="177"/>
      <c r="PP67" s="177"/>
      <c r="PQ67" s="177"/>
      <c r="PR67" s="177"/>
      <c r="PS67" s="177"/>
      <c r="PT67" s="177"/>
      <c r="PU67" s="177"/>
      <c r="PV67" s="177"/>
      <c r="PW67" s="177"/>
      <c r="PX67" s="177"/>
      <c r="PY67" s="177"/>
      <c r="PZ67" s="177"/>
      <c r="QA67" s="177"/>
      <c r="QB67" s="177"/>
      <c r="QC67" s="177"/>
      <c r="QD67" s="177"/>
      <c r="QE67" s="177"/>
      <c r="QF67" s="177"/>
      <c r="QG67" s="177"/>
      <c r="QH67" s="177"/>
      <c r="QI67" s="177"/>
      <c r="QJ67" s="177"/>
      <c r="QK67" s="177"/>
      <c r="QL67" s="177"/>
      <c r="QM67" s="177"/>
      <c r="QN67" s="177"/>
      <c r="QO67" s="177"/>
      <c r="QP67" s="177"/>
      <c r="QQ67" s="177"/>
      <c r="QR67" s="177"/>
      <c r="QS67" s="177"/>
      <c r="QT67" s="177"/>
      <c r="QU67" s="177"/>
      <c r="QV67" s="177"/>
      <c r="QW67" s="177"/>
      <c r="QX67" s="177"/>
      <c r="QY67" s="177"/>
      <c r="QZ67" s="177"/>
      <c r="RA67" s="177"/>
      <c r="RB67" s="177"/>
      <c r="RC67" s="177"/>
      <c r="RD67" s="177"/>
      <c r="RE67" s="177"/>
      <c r="RF67" s="177"/>
      <c r="RG67" s="177"/>
      <c r="RH67" s="177"/>
      <c r="RI67" s="177"/>
      <c r="RJ67" s="177"/>
      <c r="RK67" s="177"/>
      <c r="RL67" s="177"/>
      <c r="RM67" s="177"/>
      <c r="RN67" s="177"/>
      <c r="RO67" s="177"/>
      <c r="RP67" s="177"/>
      <c r="RQ67" s="177"/>
      <c r="RR67" s="177"/>
      <c r="RS67" s="177"/>
      <c r="RT67" s="177"/>
      <c r="RU67" s="177"/>
      <c r="RV67" s="177"/>
      <c r="RW67" s="177"/>
      <c r="RX67" s="177"/>
      <c r="RY67" s="177"/>
      <c r="RZ67" s="177"/>
      <c r="SA67" s="177"/>
      <c r="SB67" s="177"/>
      <c r="SC67" s="177"/>
      <c r="SD67" s="177"/>
      <c r="SE67" s="177"/>
      <c r="SF67" s="177"/>
      <c r="SG67" s="177"/>
      <c r="SH67" s="177"/>
      <c r="SI67" s="177"/>
      <c r="SJ67" s="177"/>
      <c r="SK67" s="177"/>
      <c r="SL67" s="177"/>
      <c r="SM67" s="177"/>
      <c r="SN67" s="177"/>
      <c r="SO67" s="177"/>
      <c r="SP67" s="177"/>
      <c r="SQ67" s="177"/>
      <c r="SR67" s="177"/>
      <c r="SS67" s="177"/>
      <c r="ST67" s="177"/>
      <c r="SU67" s="177"/>
      <c r="SV67" s="177"/>
      <c r="SW67" s="177"/>
      <c r="SX67" s="177"/>
      <c r="SY67" s="177"/>
      <c r="SZ67" s="177"/>
      <c r="TA67" s="177"/>
      <c r="TB67" s="177"/>
      <c r="TC67" s="177"/>
      <c r="TD67" s="177"/>
      <c r="TE67" s="177"/>
      <c r="TF67" s="177"/>
      <c r="TG67" s="177"/>
      <c r="TH67" s="177"/>
      <c r="TI67" s="177"/>
      <c r="TJ67" s="177"/>
      <c r="TK67" s="177"/>
      <c r="TL67" s="177"/>
      <c r="TM67" s="177"/>
      <c r="TN67" s="177"/>
      <c r="TO67" s="177"/>
      <c r="TP67" s="177"/>
      <c r="TQ67" s="177"/>
      <c r="TR67" s="177"/>
      <c r="TS67" s="177"/>
      <c r="TT67" s="177"/>
      <c r="TU67" s="177"/>
      <c r="TV67" s="177"/>
      <c r="TW67" s="177"/>
      <c r="TX67" s="177"/>
      <c r="TY67" s="177"/>
      <c r="TZ67" s="177"/>
      <c r="UA67" s="177"/>
      <c r="UB67" s="177"/>
      <c r="UC67" s="177"/>
      <c r="UD67" s="177"/>
      <c r="UE67" s="177"/>
      <c r="UF67" s="177"/>
      <c r="UG67" s="177"/>
      <c r="UH67" s="177"/>
      <c r="UI67" s="177"/>
      <c r="UJ67" s="177"/>
      <c r="UK67" s="177"/>
      <c r="UL67" s="177"/>
      <c r="UM67" s="177"/>
      <c r="UN67" s="177"/>
      <c r="UO67" s="177"/>
      <c r="UP67" s="177"/>
      <c r="UQ67" s="177"/>
      <c r="UR67" s="177"/>
      <c r="US67" s="177"/>
      <c r="UT67" s="177"/>
      <c r="UU67" s="177"/>
      <c r="UV67" s="177"/>
      <c r="UW67" s="177"/>
      <c r="UX67" s="177"/>
      <c r="UY67" s="177"/>
      <c r="UZ67" s="177"/>
      <c r="VA67" s="177"/>
      <c r="VB67" s="177"/>
      <c r="VC67" s="177"/>
      <c r="VD67" s="177"/>
      <c r="VE67" s="177"/>
      <c r="VF67" s="177"/>
      <c r="VG67" s="177"/>
      <c r="VH67" s="177"/>
      <c r="VI67" s="177"/>
      <c r="VJ67" s="177"/>
      <c r="VK67" s="177"/>
      <c r="VL67" s="177"/>
      <c r="VM67" s="177"/>
      <c r="VN67" s="177"/>
      <c r="VO67" s="177"/>
      <c r="VP67" s="177"/>
      <c r="VQ67" s="177"/>
      <c r="VR67" s="177"/>
      <c r="VS67" s="177"/>
      <c r="VT67" s="177"/>
      <c r="VU67" s="177"/>
      <c r="VV67" s="177"/>
      <c r="VW67" s="177"/>
      <c r="VX67" s="177"/>
      <c r="VY67" s="177"/>
      <c r="VZ67" s="177"/>
      <c r="WA67" s="177"/>
      <c r="WB67" s="177"/>
      <c r="WC67" s="177"/>
      <c r="WD67" s="177"/>
      <c r="WE67" s="177"/>
      <c r="WF67" s="177"/>
      <c r="WG67" s="177"/>
      <c r="WH67" s="177"/>
      <c r="WI67" s="177"/>
      <c r="WJ67" s="177"/>
      <c r="WK67" s="177"/>
      <c r="WL67" s="177"/>
      <c r="WM67" s="177"/>
      <c r="WN67" s="177"/>
      <c r="WO67" s="177"/>
      <c r="WP67" s="177"/>
      <c r="WQ67" s="177"/>
      <c r="WR67" s="177"/>
      <c r="WS67" s="177"/>
      <c r="WT67" s="177"/>
      <c r="WU67" s="177"/>
      <c r="WV67" s="177"/>
      <c r="WW67" s="177"/>
      <c r="WX67" s="177"/>
      <c r="WY67" s="177"/>
      <c r="WZ67" s="177"/>
      <c r="XA67" s="177"/>
      <c r="XB67" s="177"/>
      <c r="XC67" s="177"/>
      <c r="XD67" s="177"/>
      <c r="XE67" s="177"/>
      <c r="XF67" s="177"/>
      <c r="XG67" s="177"/>
      <c r="XH67" s="177"/>
      <c r="XI67" s="177"/>
      <c r="XJ67" s="177"/>
      <c r="XK67" s="177"/>
      <c r="XL67" s="177"/>
      <c r="XM67" s="177"/>
      <c r="XN67" s="177"/>
      <c r="XO67" s="177"/>
      <c r="XP67" s="177"/>
      <c r="XQ67" s="177"/>
      <c r="XR67" s="177"/>
      <c r="XS67" s="177"/>
      <c r="XT67" s="177"/>
      <c r="XU67" s="177"/>
      <c r="XV67" s="177"/>
      <c r="XW67" s="177"/>
      <c r="XX67" s="177"/>
      <c r="XY67" s="177"/>
      <c r="XZ67" s="177"/>
      <c r="YA67" s="177"/>
      <c r="YB67" s="177"/>
      <c r="YC67" s="177"/>
      <c r="YD67" s="177"/>
      <c r="YE67" s="177"/>
      <c r="YF67" s="177"/>
      <c r="YG67" s="177"/>
      <c r="YH67" s="177"/>
      <c r="YI67" s="177"/>
      <c r="YJ67" s="177"/>
      <c r="YK67" s="177"/>
      <c r="YL67" s="177"/>
      <c r="YM67" s="177"/>
      <c r="YN67" s="177"/>
      <c r="YO67" s="177"/>
      <c r="YP67" s="177"/>
      <c r="YQ67" s="177"/>
      <c r="YR67" s="177"/>
      <c r="YS67" s="177"/>
      <c r="YT67" s="177"/>
      <c r="YU67" s="177"/>
      <c r="YV67" s="177"/>
      <c r="YW67" s="177"/>
      <c r="YX67" s="177"/>
      <c r="YY67" s="177"/>
      <c r="YZ67" s="177"/>
      <c r="ZA67" s="177"/>
      <c r="ZB67" s="177"/>
      <c r="ZC67" s="177"/>
      <c r="ZD67" s="177"/>
      <c r="ZE67" s="177"/>
      <c r="ZF67" s="177"/>
      <c r="ZG67" s="177"/>
      <c r="ZH67" s="177"/>
      <c r="ZI67" s="177"/>
      <c r="ZJ67" s="177"/>
      <c r="ZK67" s="177"/>
      <c r="ZL67" s="177"/>
      <c r="ZM67" s="177"/>
      <c r="ZN67" s="177"/>
      <c r="ZO67" s="177"/>
      <c r="ZP67" s="177"/>
      <c r="ZQ67" s="177"/>
      <c r="ZR67" s="177"/>
      <c r="ZS67" s="177"/>
      <c r="ZT67" s="177"/>
      <c r="ZU67" s="177"/>
      <c r="ZV67" s="177"/>
      <c r="ZW67" s="177"/>
      <c r="ZX67" s="177"/>
      <c r="ZY67" s="177"/>
      <c r="ZZ67" s="177"/>
      <c r="AAA67" s="177"/>
      <c r="AAB67" s="177"/>
      <c r="AAC67" s="177"/>
      <c r="AAD67" s="177"/>
      <c r="AAE67" s="177"/>
      <c r="AAF67" s="177"/>
      <c r="AAG67" s="177"/>
      <c r="AAH67" s="177"/>
      <c r="AAI67" s="177"/>
      <c r="AAJ67" s="177"/>
      <c r="AAK67" s="177"/>
      <c r="AAL67" s="177"/>
      <c r="AAM67" s="177"/>
      <c r="AAN67" s="177"/>
      <c r="AAO67" s="177"/>
      <c r="AAP67" s="177"/>
      <c r="AAQ67" s="177"/>
      <c r="AAR67" s="177"/>
      <c r="AAS67" s="177"/>
      <c r="AAT67" s="177"/>
      <c r="AAU67" s="177"/>
      <c r="AAV67" s="177"/>
      <c r="AAW67" s="177"/>
      <c r="AAX67" s="177"/>
      <c r="AAY67" s="177"/>
      <c r="AAZ67" s="177"/>
      <c r="ABA67" s="177"/>
      <c r="ABB67" s="177"/>
      <c r="ABC67" s="177"/>
      <c r="ABD67" s="177"/>
      <c r="ABE67" s="177"/>
      <c r="ABF67" s="177"/>
      <c r="ABG67" s="177"/>
      <c r="ABH67" s="177"/>
      <c r="ABI67" s="177"/>
      <c r="ABJ67" s="177"/>
      <c r="ABK67" s="177"/>
      <c r="ABL67" s="177"/>
      <c r="ABM67" s="177"/>
      <c r="ABN67" s="177"/>
      <c r="ABO67" s="177"/>
      <c r="ABP67" s="177"/>
      <c r="ABQ67" s="177"/>
      <c r="ABR67" s="177"/>
      <c r="ABS67" s="177"/>
      <c r="ABT67" s="177"/>
      <c r="ABU67" s="177"/>
      <c r="ABV67" s="177"/>
      <c r="ABW67" s="177"/>
      <c r="ABX67" s="177"/>
      <c r="ABY67" s="177"/>
      <c r="ABZ67" s="177"/>
      <c r="ACA67" s="177"/>
      <c r="ACB67" s="177"/>
      <c r="ACC67" s="177"/>
      <c r="ACD67" s="177"/>
      <c r="ACE67" s="177"/>
      <c r="ACF67" s="177"/>
      <c r="ACG67" s="177"/>
      <c r="ACH67" s="177"/>
      <c r="ACI67" s="177"/>
      <c r="ACJ67" s="177"/>
      <c r="ACK67" s="177"/>
      <c r="ACL67" s="177"/>
      <c r="ACM67" s="177"/>
      <c r="ACN67" s="177"/>
      <c r="ACO67" s="177"/>
      <c r="ACP67" s="177"/>
      <c r="ACQ67" s="177"/>
      <c r="ACR67" s="177"/>
      <c r="ACS67" s="177"/>
      <c r="ACT67" s="177"/>
      <c r="ACU67" s="177"/>
      <c r="ACV67" s="177"/>
      <c r="ACW67" s="177"/>
      <c r="ACX67" s="177"/>
      <c r="ACY67" s="177"/>
      <c r="ACZ67" s="177"/>
      <c r="ADA67" s="177"/>
      <c r="ADB67" s="177"/>
      <c r="ADC67" s="177"/>
      <c r="ADD67" s="177"/>
      <c r="ADE67" s="177"/>
      <c r="ADF67" s="177"/>
      <c r="ADG67" s="177"/>
      <c r="ADH67" s="177"/>
      <c r="ADI67" s="177"/>
      <c r="ADJ67" s="177"/>
      <c r="ADK67" s="177"/>
      <c r="ADL67" s="177"/>
      <c r="ADM67" s="177"/>
      <c r="ADN67" s="177"/>
      <c r="ADO67" s="177"/>
      <c r="ADP67" s="177"/>
      <c r="ADQ67" s="177"/>
      <c r="ADR67" s="177"/>
      <c r="ADS67" s="177"/>
      <c r="ADT67" s="177"/>
      <c r="ADU67" s="177"/>
      <c r="ADV67" s="177"/>
      <c r="ADW67" s="177"/>
      <c r="ADX67" s="177"/>
      <c r="ADY67" s="177"/>
      <c r="ADZ67" s="177"/>
      <c r="AEA67" s="177"/>
      <c r="AEB67" s="177"/>
      <c r="AEC67" s="177"/>
      <c r="AED67" s="177"/>
      <c r="AEE67" s="177"/>
      <c r="AEF67" s="177"/>
      <c r="AEG67" s="177"/>
      <c r="AEH67" s="177"/>
      <c r="AEI67" s="177"/>
      <c r="AEJ67" s="177"/>
      <c r="AEK67" s="177"/>
      <c r="AEL67" s="177"/>
      <c r="AEM67" s="177"/>
      <c r="AEN67" s="177"/>
      <c r="AEO67" s="177"/>
      <c r="AEP67" s="177"/>
      <c r="AEQ67" s="177"/>
      <c r="AER67" s="177"/>
      <c r="AES67" s="177"/>
      <c r="AET67" s="177"/>
      <c r="AEU67" s="177"/>
      <c r="AEV67" s="177"/>
      <c r="AEW67" s="177"/>
      <c r="AEX67" s="177"/>
      <c r="AEY67" s="177"/>
      <c r="AEZ67" s="177"/>
      <c r="AFA67" s="177"/>
      <c r="AFB67" s="177"/>
      <c r="AFC67" s="177"/>
      <c r="AFD67" s="177"/>
      <c r="AFE67" s="177"/>
      <c r="AFF67" s="177"/>
      <c r="AFG67" s="177"/>
      <c r="AFH67" s="177"/>
      <c r="AFI67" s="177"/>
      <c r="AFJ67" s="177"/>
      <c r="AFK67" s="177"/>
      <c r="AFL67" s="177"/>
      <c r="AFM67" s="177"/>
      <c r="AFN67" s="177"/>
      <c r="AFO67" s="177"/>
      <c r="AFP67" s="177"/>
      <c r="AFQ67" s="177"/>
      <c r="AFR67" s="177"/>
      <c r="AFS67" s="177"/>
      <c r="AFT67" s="177"/>
      <c r="AFU67" s="177"/>
      <c r="AFV67" s="177"/>
      <c r="AFW67" s="177"/>
      <c r="AFX67" s="177"/>
      <c r="AFY67" s="177"/>
      <c r="AFZ67" s="177"/>
      <c r="AGA67" s="177"/>
      <c r="AGB67" s="177"/>
      <c r="AGC67" s="177"/>
      <c r="AGD67" s="177"/>
      <c r="AGE67" s="177"/>
      <c r="AGF67" s="177"/>
      <c r="AGG67" s="177"/>
      <c r="AGH67" s="177"/>
      <c r="AGI67" s="177"/>
      <c r="AGJ67" s="177"/>
      <c r="AGK67" s="177"/>
      <c r="AGL67" s="177"/>
      <c r="AGM67" s="177"/>
      <c r="AGN67" s="177"/>
      <c r="AGO67" s="177"/>
      <c r="AGP67" s="177"/>
      <c r="AGQ67" s="177"/>
      <c r="AGR67" s="177"/>
      <c r="AGS67" s="177"/>
      <c r="AGT67" s="177"/>
      <c r="AGU67" s="177"/>
      <c r="AGV67" s="177"/>
      <c r="AGW67" s="177"/>
      <c r="AGX67" s="177"/>
      <c r="AGY67" s="177"/>
      <c r="AGZ67" s="177"/>
      <c r="AHA67" s="177"/>
      <c r="AHB67" s="177"/>
      <c r="AHC67" s="177"/>
      <c r="AHD67" s="177"/>
      <c r="AHE67" s="177"/>
      <c r="AHF67" s="177"/>
      <c r="AHG67" s="177"/>
      <c r="AHH67" s="177"/>
      <c r="AHI67" s="177"/>
      <c r="AHJ67" s="177"/>
      <c r="AHK67" s="177"/>
      <c r="AHL67" s="177"/>
      <c r="AHM67" s="177"/>
      <c r="AHN67" s="177"/>
      <c r="AHO67" s="177"/>
      <c r="AHP67" s="177"/>
      <c r="AHQ67" s="177"/>
      <c r="AHR67" s="177"/>
      <c r="AHS67" s="177"/>
      <c r="AHT67" s="177"/>
      <c r="AHU67" s="177"/>
      <c r="AHV67" s="177"/>
      <c r="AHW67" s="177"/>
      <c r="AHX67" s="177"/>
      <c r="AHY67" s="177"/>
      <c r="AHZ67" s="177"/>
      <c r="AIA67" s="177"/>
      <c r="AIB67" s="177"/>
      <c r="AIC67" s="177"/>
      <c r="AID67" s="177"/>
      <c r="AIE67" s="177"/>
      <c r="AIF67" s="177"/>
      <c r="AIG67" s="177"/>
      <c r="AIH67" s="177"/>
      <c r="AII67" s="177"/>
      <c r="AIJ67" s="177"/>
      <c r="AIK67" s="177"/>
      <c r="AIL67" s="177"/>
      <c r="AIM67" s="177"/>
      <c r="AIN67" s="177"/>
      <c r="AIO67" s="177"/>
      <c r="AIP67" s="177"/>
      <c r="AIQ67" s="177"/>
      <c r="AIR67" s="177"/>
      <c r="AIS67" s="177"/>
      <c r="AIT67" s="177"/>
      <c r="AIU67" s="177"/>
      <c r="AIV67" s="177"/>
      <c r="AIW67" s="177"/>
      <c r="AIX67" s="177"/>
      <c r="AIY67" s="177"/>
      <c r="AIZ67" s="177"/>
      <c r="AJA67" s="177"/>
      <c r="AJB67" s="177"/>
      <c r="AJC67" s="177"/>
      <c r="AJD67" s="177"/>
      <c r="AJE67" s="177"/>
      <c r="AJF67" s="177"/>
      <c r="AJG67" s="177"/>
      <c r="AJH67" s="177"/>
      <c r="AJI67" s="177"/>
      <c r="AJJ67" s="177"/>
      <c r="AJK67" s="177"/>
      <c r="AJL67" s="177"/>
      <c r="AJM67" s="177"/>
      <c r="AJN67" s="177"/>
      <c r="AJO67" s="177"/>
      <c r="AJP67" s="177"/>
      <c r="AJQ67" s="177"/>
      <c r="AJR67" s="177"/>
      <c r="AJS67" s="177"/>
      <c r="AJT67" s="177"/>
      <c r="AJU67" s="177"/>
      <c r="AJV67" s="177"/>
      <c r="AJW67" s="177"/>
      <c r="AJX67" s="177"/>
      <c r="AJY67" s="177"/>
      <c r="AJZ67" s="177"/>
      <c r="AKA67" s="177"/>
      <c r="AKB67" s="177"/>
      <c r="AKC67" s="177"/>
      <c r="AKD67" s="177"/>
      <c r="AKE67" s="177"/>
      <c r="AKF67" s="177"/>
      <c r="AKG67" s="177"/>
      <c r="AKH67" s="177"/>
      <c r="AKI67" s="177"/>
      <c r="AKJ67" s="177"/>
      <c r="AKK67" s="177"/>
      <c r="AKL67" s="177"/>
      <c r="AKM67" s="177"/>
      <c r="AKN67" s="177"/>
      <c r="AKO67" s="177"/>
      <c r="AKP67" s="177"/>
      <c r="AKQ67" s="177"/>
      <c r="AKR67" s="177"/>
      <c r="AKS67" s="177"/>
      <c r="AKT67" s="177"/>
      <c r="AKU67" s="177"/>
      <c r="AKV67" s="177"/>
      <c r="AKW67" s="177"/>
      <c r="AKX67" s="177"/>
      <c r="AKY67" s="177"/>
      <c r="AKZ67" s="177"/>
      <c r="ALA67" s="177"/>
      <c r="ALB67" s="177"/>
      <c r="ALC67" s="177"/>
      <c r="ALD67" s="177"/>
      <c r="ALE67" s="177"/>
      <c r="ALF67" s="177"/>
      <c r="ALG67" s="177"/>
      <c r="ALH67" s="177"/>
      <c r="ALI67" s="177"/>
      <c r="ALJ67" s="177"/>
      <c r="ALK67" s="177"/>
      <c r="ALL67" s="177"/>
      <c r="ALM67" s="177"/>
      <c r="ALN67" s="177"/>
      <c r="ALO67" s="177"/>
      <c r="ALP67" s="177"/>
      <c r="ALQ67" s="177"/>
      <c r="ALR67" s="177"/>
      <c r="ALS67" s="177"/>
      <c r="ALT67" s="177"/>
      <c r="ALU67" s="177"/>
      <c r="ALV67" s="177"/>
      <c r="ALW67" s="177"/>
      <c r="ALX67" s="177"/>
      <c r="ALY67" s="177"/>
      <c r="ALZ67" s="177"/>
      <c r="AMA67" s="177"/>
      <c r="AMB67" s="177"/>
      <c r="AMC67" s="177"/>
      <c r="AMD67" s="177"/>
      <c r="AME67" s="177"/>
      <c r="AMF67" s="177"/>
      <c r="AMG67" s="177"/>
      <c r="AMH67" s="177"/>
      <c r="AMI67" s="177"/>
      <c r="AMJ67" s="177"/>
      <c r="AMK67" s="177"/>
    </row>
    <row r="68" spans="1:1025" s="182" customFormat="1" x14ac:dyDescent="0.2">
      <c r="A68" s="177"/>
      <c r="B68" s="191"/>
      <c r="C68" s="180"/>
      <c r="D68" s="183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7"/>
      <c r="BH68" s="177"/>
      <c r="BI68" s="177"/>
      <c r="BJ68" s="177"/>
      <c r="BK68" s="177"/>
      <c r="BL68" s="177"/>
      <c r="BM68" s="177"/>
      <c r="BN68" s="177"/>
      <c r="BO68" s="177"/>
      <c r="BP68" s="177"/>
      <c r="BQ68" s="177"/>
      <c r="BR68" s="177"/>
      <c r="BS68" s="177"/>
      <c r="BT68" s="177"/>
      <c r="BU68" s="177"/>
      <c r="BV68" s="177"/>
      <c r="BW68" s="177"/>
      <c r="BX68" s="177"/>
      <c r="BY68" s="177"/>
      <c r="BZ68" s="177"/>
      <c r="CA68" s="177"/>
      <c r="CB68" s="177"/>
      <c r="CC68" s="177"/>
      <c r="CD68" s="177"/>
      <c r="CE68" s="177"/>
      <c r="CF68" s="177"/>
      <c r="CG68" s="177"/>
      <c r="CH68" s="177"/>
      <c r="CI68" s="177"/>
      <c r="CJ68" s="177"/>
      <c r="CK68" s="177"/>
      <c r="CL68" s="177"/>
      <c r="CM68" s="177"/>
      <c r="CN68" s="177"/>
      <c r="CO68" s="177"/>
      <c r="CP68" s="177"/>
      <c r="CQ68" s="177"/>
      <c r="CR68" s="177"/>
      <c r="CS68" s="177"/>
      <c r="CT68" s="177"/>
      <c r="CU68" s="177"/>
      <c r="CV68" s="177"/>
      <c r="CW68" s="177"/>
      <c r="CX68" s="177"/>
      <c r="CY68" s="177"/>
      <c r="CZ68" s="177"/>
      <c r="DA68" s="177"/>
      <c r="DB68" s="177"/>
      <c r="DC68" s="177"/>
      <c r="DD68" s="177"/>
      <c r="DE68" s="177"/>
      <c r="DF68" s="177"/>
      <c r="DG68" s="177"/>
      <c r="DH68" s="177"/>
      <c r="DI68" s="177"/>
      <c r="DJ68" s="177"/>
      <c r="DK68" s="177"/>
      <c r="DL68" s="177"/>
      <c r="DM68" s="177"/>
      <c r="DN68" s="177"/>
      <c r="DO68" s="177"/>
      <c r="DP68" s="177"/>
      <c r="DQ68" s="177"/>
      <c r="DR68" s="177"/>
      <c r="DS68" s="177"/>
      <c r="DT68" s="177"/>
      <c r="DU68" s="177"/>
      <c r="DV68" s="177"/>
      <c r="DW68" s="177"/>
      <c r="DX68" s="177"/>
      <c r="DY68" s="177"/>
      <c r="DZ68" s="177"/>
      <c r="EA68" s="177"/>
      <c r="EB68" s="177"/>
      <c r="EC68" s="177"/>
      <c r="ED68" s="177"/>
      <c r="EE68" s="177"/>
      <c r="EF68" s="177"/>
      <c r="EG68" s="177"/>
      <c r="EH68" s="177"/>
      <c r="EI68" s="177"/>
      <c r="EJ68" s="177"/>
      <c r="EK68" s="177"/>
      <c r="EL68" s="177"/>
      <c r="EM68" s="177"/>
      <c r="EN68" s="177"/>
      <c r="EO68" s="177"/>
      <c r="EP68" s="177"/>
      <c r="EQ68" s="177"/>
      <c r="ER68" s="177"/>
      <c r="ES68" s="177"/>
      <c r="ET68" s="177"/>
      <c r="EU68" s="177"/>
      <c r="EV68" s="177"/>
      <c r="EW68" s="177"/>
      <c r="EX68" s="177"/>
      <c r="EY68" s="177"/>
      <c r="EZ68" s="177"/>
      <c r="FA68" s="177"/>
      <c r="FB68" s="177"/>
      <c r="FC68" s="177"/>
      <c r="FD68" s="177"/>
      <c r="FE68" s="177"/>
      <c r="FF68" s="177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177"/>
      <c r="GM68" s="177"/>
      <c r="GN68" s="177"/>
      <c r="GO68" s="177"/>
      <c r="GP68" s="177"/>
      <c r="GQ68" s="177"/>
      <c r="GR68" s="177"/>
      <c r="GS68" s="177"/>
      <c r="GT68" s="177"/>
      <c r="GU68" s="177"/>
      <c r="GV68" s="177"/>
      <c r="GW68" s="177"/>
      <c r="GX68" s="177"/>
      <c r="GY68" s="177"/>
      <c r="GZ68" s="177"/>
      <c r="HA68" s="177"/>
      <c r="HB68" s="177"/>
      <c r="HC68" s="177"/>
      <c r="HD68" s="177"/>
      <c r="HE68" s="177"/>
      <c r="HF68" s="177"/>
      <c r="HG68" s="177"/>
      <c r="HH68" s="177"/>
      <c r="HI68" s="177"/>
      <c r="HJ68" s="177"/>
      <c r="HK68" s="177"/>
      <c r="HL68" s="177"/>
      <c r="HM68" s="177"/>
      <c r="HN68" s="177"/>
      <c r="HO68" s="177"/>
      <c r="HP68" s="177"/>
      <c r="HQ68" s="177"/>
      <c r="HR68" s="177"/>
      <c r="HS68" s="177"/>
      <c r="HT68" s="177"/>
      <c r="HU68" s="177"/>
      <c r="HV68" s="177"/>
      <c r="HW68" s="177"/>
      <c r="HX68" s="177"/>
      <c r="HY68" s="177"/>
      <c r="HZ68" s="177"/>
      <c r="IA68" s="177"/>
      <c r="IB68" s="177"/>
      <c r="IC68" s="177"/>
      <c r="ID68" s="177"/>
      <c r="IE68" s="177"/>
      <c r="IF68" s="177"/>
      <c r="IG68" s="177"/>
      <c r="IH68" s="177"/>
      <c r="II68" s="177"/>
      <c r="IJ68" s="177"/>
      <c r="IK68" s="177"/>
      <c r="IL68" s="177"/>
      <c r="IM68" s="177"/>
      <c r="IN68" s="177"/>
      <c r="IO68" s="177"/>
      <c r="IP68" s="177"/>
      <c r="IQ68" s="177"/>
      <c r="IR68" s="177"/>
      <c r="IS68" s="177"/>
      <c r="IT68" s="177"/>
      <c r="IU68" s="177"/>
      <c r="IV68" s="177"/>
      <c r="IW68" s="177"/>
      <c r="IX68" s="177"/>
      <c r="IY68" s="177"/>
      <c r="IZ68" s="177"/>
      <c r="JA68" s="177"/>
      <c r="JB68" s="177"/>
      <c r="JC68" s="177"/>
      <c r="JD68" s="177"/>
      <c r="JE68" s="177"/>
      <c r="JF68" s="177"/>
      <c r="JG68" s="177"/>
      <c r="JH68" s="177"/>
      <c r="JI68" s="177"/>
      <c r="JJ68" s="177"/>
      <c r="JK68" s="177"/>
      <c r="JL68" s="177"/>
      <c r="JM68" s="177"/>
      <c r="JN68" s="177"/>
      <c r="JO68" s="177"/>
      <c r="JP68" s="177"/>
      <c r="JQ68" s="177"/>
      <c r="JR68" s="177"/>
      <c r="JS68" s="177"/>
      <c r="JT68" s="177"/>
      <c r="JU68" s="177"/>
      <c r="JV68" s="177"/>
      <c r="JW68" s="177"/>
      <c r="JX68" s="177"/>
      <c r="JY68" s="177"/>
      <c r="JZ68" s="177"/>
      <c r="KA68" s="177"/>
      <c r="KB68" s="177"/>
      <c r="KC68" s="177"/>
      <c r="KD68" s="177"/>
      <c r="KE68" s="177"/>
      <c r="KF68" s="177"/>
      <c r="KG68" s="177"/>
      <c r="KH68" s="177"/>
      <c r="KI68" s="177"/>
      <c r="KJ68" s="177"/>
      <c r="KK68" s="177"/>
      <c r="KL68" s="177"/>
      <c r="KM68" s="177"/>
      <c r="KN68" s="177"/>
      <c r="KO68" s="177"/>
      <c r="KP68" s="177"/>
      <c r="KQ68" s="177"/>
      <c r="KR68" s="177"/>
      <c r="KS68" s="177"/>
      <c r="KT68" s="177"/>
      <c r="KU68" s="177"/>
      <c r="KV68" s="177"/>
      <c r="KW68" s="177"/>
      <c r="KX68" s="177"/>
      <c r="KY68" s="177"/>
      <c r="KZ68" s="177"/>
      <c r="LA68" s="177"/>
      <c r="LB68" s="177"/>
      <c r="LC68" s="177"/>
      <c r="LD68" s="177"/>
      <c r="LE68" s="177"/>
      <c r="LF68" s="177"/>
      <c r="LG68" s="177"/>
      <c r="LH68" s="177"/>
      <c r="LI68" s="177"/>
      <c r="LJ68" s="177"/>
      <c r="LK68" s="177"/>
      <c r="LL68" s="177"/>
      <c r="LM68" s="177"/>
      <c r="LN68" s="177"/>
      <c r="LO68" s="177"/>
      <c r="LP68" s="177"/>
      <c r="LQ68" s="177"/>
      <c r="LR68" s="177"/>
      <c r="LS68" s="177"/>
      <c r="LT68" s="177"/>
      <c r="LU68" s="177"/>
      <c r="LV68" s="177"/>
      <c r="LW68" s="177"/>
      <c r="LX68" s="177"/>
      <c r="LY68" s="177"/>
      <c r="LZ68" s="177"/>
      <c r="MA68" s="177"/>
      <c r="MB68" s="177"/>
      <c r="MC68" s="177"/>
      <c r="MD68" s="177"/>
      <c r="ME68" s="177"/>
      <c r="MF68" s="177"/>
      <c r="MG68" s="177"/>
      <c r="MH68" s="177"/>
      <c r="MI68" s="177"/>
      <c r="MJ68" s="177"/>
      <c r="MK68" s="177"/>
      <c r="ML68" s="177"/>
      <c r="MM68" s="177"/>
      <c r="MN68" s="177"/>
      <c r="MO68" s="177"/>
      <c r="MP68" s="177"/>
      <c r="MQ68" s="177"/>
      <c r="MR68" s="177"/>
      <c r="MS68" s="177"/>
      <c r="MT68" s="177"/>
      <c r="MU68" s="177"/>
      <c r="MV68" s="177"/>
      <c r="MW68" s="177"/>
      <c r="MX68" s="177"/>
      <c r="MY68" s="177"/>
      <c r="MZ68" s="177"/>
      <c r="NA68" s="177"/>
      <c r="NB68" s="177"/>
      <c r="NC68" s="177"/>
      <c r="ND68" s="177"/>
      <c r="NE68" s="177"/>
      <c r="NF68" s="177"/>
      <c r="NG68" s="177"/>
      <c r="NH68" s="177"/>
      <c r="NI68" s="177"/>
      <c r="NJ68" s="177"/>
      <c r="NK68" s="177"/>
      <c r="NL68" s="177"/>
      <c r="NM68" s="177"/>
      <c r="NN68" s="177"/>
      <c r="NO68" s="177"/>
      <c r="NP68" s="177"/>
      <c r="NQ68" s="177"/>
      <c r="NR68" s="177"/>
      <c r="NS68" s="177"/>
      <c r="NT68" s="177"/>
      <c r="NU68" s="177"/>
      <c r="NV68" s="177"/>
      <c r="NW68" s="177"/>
      <c r="NX68" s="177"/>
      <c r="NY68" s="177"/>
      <c r="NZ68" s="177"/>
      <c r="OA68" s="177"/>
      <c r="OB68" s="177"/>
      <c r="OC68" s="177"/>
      <c r="OD68" s="177"/>
      <c r="OE68" s="177"/>
      <c r="OF68" s="177"/>
      <c r="OG68" s="177"/>
      <c r="OH68" s="177"/>
      <c r="OI68" s="177"/>
      <c r="OJ68" s="177"/>
      <c r="OK68" s="177"/>
      <c r="OL68" s="177"/>
      <c r="OM68" s="177"/>
      <c r="ON68" s="177"/>
      <c r="OO68" s="177"/>
      <c r="OP68" s="177"/>
      <c r="OQ68" s="177"/>
      <c r="OR68" s="177"/>
      <c r="OS68" s="177"/>
      <c r="OT68" s="177"/>
      <c r="OU68" s="177"/>
      <c r="OV68" s="177"/>
      <c r="OW68" s="177"/>
      <c r="OX68" s="177"/>
      <c r="OY68" s="177"/>
      <c r="OZ68" s="177"/>
      <c r="PA68" s="177"/>
      <c r="PB68" s="177"/>
      <c r="PC68" s="177"/>
      <c r="PD68" s="177"/>
      <c r="PE68" s="177"/>
      <c r="PF68" s="177"/>
      <c r="PG68" s="177"/>
      <c r="PH68" s="177"/>
      <c r="PI68" s="177"/>
      <c r="PJ68" s="177"/>
      <c r="PK68" s="177"/>
      <c r="PL68" s="177"/>
      <c r="PM68" s="177"/>
      <c r="PN68" s="177"/>
      <c r="PO68" s="177"/>
      <c r="PP68" s="177"/>
      <c r="PQ68" s="177"/>
      <c r="PR68" s="177"/>
      <c r="PS68" s="177"/>
      <c r="PT68" s="177"/>
      <c r="PU68" s="177"/>
      <c r="PV68" s="177"/>
      <c r="PW68" s="177"/>
      <c r="PX68" s="177"/>
      <c r="PY68" s="177"/>
      <c r="PZ68" s="177"/>
      <c r="QA68" s="177"/>
      <c r="QB68" s="177"/>
      <c r="QC68" s="177"/>
      <c r="QD68" s="177"/>
      <c r="QE68" s="177"/>
      <c r="QF68" s="177"/>
      <c r="QG68" s="177"/>
      <c r="QH68" s="177"/>
      <c r="QI68" s="177"/>
      <c r="QJ68" s="177"/>
      <c r="QK68" s="177"/>
      <c r="QL68" s="177"/>
      <c r="QM68" s="177"/>
      <c r="QN68" s="177"/>
      <c r="QO68" s="177"/>
      <c r="QP68" s="177"/>
      <c r="QQ68" s="177"/>
      <c r="QR68" s="177"/>
      <c r="QS68" s="177"/>
      <c r="QT68" s="177"/>
      <c r="QU68" s="177"/>
      <c r="QV68" s="177"/>
      <c r="QW68" s="177"/>
      <c r="QX68" s="177"/>
      <c r="QY68" s="177"/>
      <c r="QZ68" s="177"/>
      <c r="RA68" s="177"/>
      <c r="RB68" s="177"/>
      <c r="RC68" s="177"/>
      <c r="RD68" s="177"/>
      <c r="RE68" s="177"/>
      <c r="RF68" s="177"/>
      <c r="RG68" s="177"/>
      <c r="RH68" s="177"/>
      <c r="RI68" s="177"/>
      <c r="RJ68" s="177"/>
      <c r="RK68" s="177"/>
      <c r="RL68" s="177"/>
      <c r="RM68" s="177"/>
      <c r="RN68" s="177"/>
      <c r="RO68" s="177"/>
      <c r="RP68" s="177"/>
      <c r="RQ68" s="177"/>
      <c r="RR68" s="177"/>
      <c r="RS68" s="177"/>
      <c r="RT68" s="177"/>
      <c r="RU68" s="177"/>
      <c r="RV68" s="177"/>
      <c r="RW68" s="177"/>
      <c r="RX68" s="177"/>
      <c r="RY68" s="177"/>
      <c r="RZ68" s="177"/>
      <c r="SA68" s="177"/>
      <c r="SB68" s="177"/>
      <c r="SC68" s="177"/>
      <c r="SD68" s="177"/>
      <c r="SE68" s="177"/>
      <c r="SF68" s="177"/>
      <c r="SG68" s="177"/>
      <c r="SH68" s="177"/>
      <c r="SI68" s="177"/>
      <c r="SJ68" s="177"/>
      <c r="SK68" s="177"/>
      <c r="SL68" s="177"/>
      <c r="SM68" s="177"/>
      <c r="SN68" s="177"/>
      <c r="SO68" s="177"/>
      <c r="SP68" s="177"/>
      <c r="SQ68" s="177"/>
      <c r="SR68" s="177"/>
      <c r="SS68" s="177"/>
      <c r="ST68" s="177"/>
      <c r="SU68" s="177"/>
      <c r="SV68" s="177"/>
      <c r="SW68" s="177"/>
      <c r="SX68" s="177"/>
      <c r="SY68" s="177"/>
      <c r="SZ68" s="177"/>
      <c r="TA68" s="177"/>
      <c r="TB68" s="177"/>
      <c r="TC68" s="177"/>
      <c r="TD68" s="177"/>
      <c r="TE68" s="177"/>
      <c r="TF68" s="177"/>
      <c r="TG68" s="177"/>
      <c r="TH68" s="177"/>
      <c r="TI68" s="177"/>
      <c r="TJ68" s="177"/>
      <c r="TK68" s="177"/>
      <c r="TL68" s="177"/>
      <c r="TM68" s="177"/>
      <c r="TN68" s="177"/>
      <c r="TO68" s="177"/>
      <c r="TP68" s="177"/>
      <c r="TQ68" s="177"/>
      <c r="TR68" s="177"/>
      <c r="TS68" s="177"/>
      <c r="TT68" s="177"/>
      <c r="TU68" s="177"/>
      <c r="TV68" s="177"/>
      <c r="TW68" s="177"/>
      <c r="TX68" s="177"/>
      <c r="TY68" s="177"/>
      <c r="TZ68" s="177"/>
      <c r="UA68" s="177"/>
      <c r="UB68" s="177"/>
      <c r="UC68" s="177"/>
      <c r="UD68" s="177"/>
      <c r="UE68" s="177"/>
      <c r="UF68" s="177"/>
      <c r="UG68" s="177"/>
      <c r="UH68" s="177"/>
      <c r="UI68" s="177"/>
      <c r="UJ68" s="177"/>
      <c r="UK68" s="177"/>
      <c r="UL68" s="177"/>
      <c r="UM68" s="177"/>
      <c r="UN68" s="177"/>
      <c r="UO68" s="177"/>
      <c r="UP68" s="177"/>
      <c r="UQ68" s="177"/>
      <c r="UR68" s="177"/>
      <c r="US68" s="177"/>
      <c r="UT68" s="177"/>
      <c r="UU68" s="177"/>
      <c r="UV68" s="177"/>
      <c r="UW68" s="177"/>
      <c r="UX68" s="177"/>
      <c r="UY68" s="177"/>
      <c r="UZ68" s="177"/>
      <c r="VA68" s="177"/>
      <c r="VB68" s="177"/>
      <c r="VC68" s="177"/>
      <c r="VD68" s="177"/>
      <c r="VE68" s="177"/>
      <c r="VF68" s="177"/>
      <c r="VG68" s="177"/>
      <c r="VH68" s="177"/>
      <c r="VI68" s="177"/>
      <c r="VJ68" s="177"/>
      <c r="VK68" s="177"/>
      <c r="VL68" s="177"/>
      <c r="VM68" s="177"/>
      <c r="VN68" s="177"/>
      <c r="VO68" s="177"/>
      <c r="VP68" s="177"/>
      <c r="VQ68" s="177"/>
      <c r="VR68" s="177"/>
      <c r="VS68" s="177"/>
      <c r="VT68" s="177"/>
      <c r="VU68" s="177"/>
      <c r="VV68" s="177"/>
      <c r="VW68" s="177"/>
      <c r="VX68" s="177"/>
      <c r="VY68" s="177"/>
      <c r="VZ68" s="177"/>
      <c r="WA68" s="177"/>
      <c r="WB68" s="177"/>
      <c r="WC68" s="177"/>
      <c r="WD68" s="177"/>
      <c r="WE68" s="177"/>
      <c r="WF68" s="177"/>
      <c r="WG68" s="177"/>
      <c r="WH68" s="177"/>
      <c r="WI68" s="177"/>
      <c r="WJ68" s="177"/>
      <c r="WK68" s="177"/>
      <c r="WL68" s="177"/>
      <c r="WM68" s="177"/>
      <c r="WN68" s="177"/>
      <c r="WO68" s="177"/>
      <c r="WP68" s="177"/>
      <c r="WQ68" s="177"/>
      <c r="WR68" s="177"/>
      <c r="WS68" s="177"/>
      <c r="WT68" s="177"/>
      <c r="WU68" s="177"/>
      <c r="WV68" s="177"/>
      <c r="WW68" s="177"/>
      <c r="WX68" s="177"/>
      <c r="WY68" s="177"/>
      <c r="WZ68" s="177"/>
      <c r="XA68" s="177"/>
      <c r="XB68" s="177"/>
      <c r="XC68" s="177"/>
      <c r="XD68" s="177"/>
      <c r="XE68" s="177"/>
      <c r="XF68" s="177"/>
      <c r="XG68" s="177"/>
      <c r="XH68" s="177"/>
      <c r="XI68" s="177"/>
      <c r="XJ68" s="177"/>
      <c r="XK68" s="177"/>
      <c r="XL68" s="177"/>
      <c r="XM68" s="177"/>
      <c r="XN68" s="177"/>
      <c r="XO68" s="177"/>
      <c r="XP68" s="177"/>
      <c r="XQ68" s="177"/>
      <c r="XR68" s="177"/>
      <c r="XS68" s="177"/>
      <c r="XT68" s="177"/>
      <c r="XU68" s="177"/>
      <c r="XV68" s="177"/>
      <c r="XW68" s="177"/>
      <c r="XX68" s="177"/>
      <c r="XY68" s="177"/>
      <c r="XZ68" s="177"/>
      <c r="YA68" s="177"/>
      <c r="YB68" s="177"/>
      <c r="YC68" s="177"/>
      <c r="YD68" s="177"/>
      <c r="YE68" s="177"/>
      <c r="YF68" s="177"/>
      <c r="YG68" s="177"/>
      <c r="YH68" s="177"/>
      <c r="YI68" s="177"/>
      <c r="YJ68" s="177"/>
      <c r="YK68" s="177"/>
      <c r="YL68" s="177"/>
      <c r="YM68" s="177"/>
      <c r="YN68" s="177"/>
      <c r="YO68" s="177"/>
      <c r="YP68" s="177"/>
      <c r="YQ68" s="177"/>
      <c r="YR68" s="177"/>
      <c r="YS68" s="177"/>
      <c r="YT68" s="177"/>
      <c r="YU68" s="177"/>
      <c r="YV68" s="177"/>
      <c r="YW68" s="177"/>
      <c r="YX68" s="177"/>
      <c r="YY68" s="177"/>
      <c r="YZ68" s="177"/>
      <c r="ZA68" s="177"/>
      <c r="ZB68" s="177"/>
      <c r="ZC68" s="177"/>
      <c r="ZD68" s="177"/>
      <c r="ZE68" s="177"/>
      <c r="ZF68" s="177"/>
      <c r="ZG68" s="177"/>
      <c r="ZH68" s="177"/>
      <c r="ZI68" s="177"/>
      <c r="ZJ68" s="177"/>
      <c r="ZK68" s="177"/>
      <c r="ZL68" s="177"/>
      <c r="ZM68" s="177"/>
      <c r="ZN68" s="177"/>
      <c r="ZO68" s="177"/>
      <c r="ZP68" s="177"/>
      <c r="ZQ68" s="177"/>
      <c r="ZR68" s="177"/>
      <c r="ZS68" s="177"/>
      <c r="ZT68" s="177"/>
      <c r="ZU68" s="177"/>
      <c r="ZV68" s="177"/>
      <c r="ZW68" s="177"/>
      <c r="ZX68" s="177"/>
      <c r="ZY68" s="177"/>
      <c r="ZZ68" s="177"/>
      <c r="AAA68" s="177"/>
      <c r="AAB68" s="177"/>
      <c r="AAC68" s="177"/>
      <c r="AAD68" s="177"/>
      <c r="AAE68" s="177"/>
      <c r="AAF68" s="177"/>
      <c r="AAG68" s="177"/>
      <c r="AAH68" s="177"/>
      <c r="AAI68" s="177"/>
      <c r="AAJ68" s="177"/>
      <c r="AAK68" s="177"/>
      <c r="AAL68" s="177"/>
      <c r="AAM68" s="177"/>
      <c r="AAN68" s="177"/>
      <c r="AAO68" s="177"/>
      <c r="AAP68" s="177"/>
      <c r="AAQ68" s="177"/>
      <c r="AAR68" s="177"/>
      <c r="AAS68" s="177"/>
      <c r="AAT68" s="177"/>
      <c r="AAU68" s="177"/>
      <c r="AAV68" s="177"/>
      <c r="AAW68" s="177"/>
      <c r="AAX68" s="177"/>
      <c r="AAY68" s="177"/>
      <c r="AAZ68" s="177"/>
      <c r="ABA68" s="177"/>
      <c r="ABB68" s="177"/>
      <c r="ABC68" s="177"/>
      <c r="ABD68" s="177"/>
      <c r="ABE68" s="177"/>
      <c r="ABF68" s="177"/>
      <c r="ABG68" s="177"/>
      <c r="ABH68" s="177"/>
      <c r="ABI68" s="177"/>
      <c r="ABJ68" s="177"/>
      <c r="ABK68" s="177"/>
      <c r="ABL68" s="177"/>
      <c r="ABM68" s="177"/>
      <c r="ABN68" s="177"/>
      <c r="ABO68" s="177"/>
      <c r="ABP68" s="177"/>
      <c r="ABQ68" s="177"/>
      <c r="ABR68" s="177"/>
      <c r="ABS68" s="177"/>
      <c r="ABT68" s="177"/>
      <c r="ABU68" s="177"/>
      <c r="ABV68" s="177"/>
      <c r="ABW68" s="177"/>
      <c r="ABX68" s="177"/>
      <c r="ABY68" s="177"/>
      <c r="ABZ68" s="177"/>
      <c r="ACA68" s="177"/>
      <c r="ACB68" s="177"/>
      <c r="ACC68" s="177"/>
      <c r="ACD68" s="177"/>
      <c r="ACE68" s="177"/>
      <c r="ACF68" s="177"/>
      <c r="ACG68" s="177"/>
      <c r="ACH68" s="177"/>
      <c r="ACI68" s="177"/>
      <c r="ACJ68" s="177"/>
      <c r="ACK68" s="177"/>
      <c r="ACL68" s="177"/>
      <c r="ACM68" s="177"/>
      <c r="ACN68" s="177"/>
      <c r="ACO68" s="177"/>
      <c r="ACP68" s="177"/>
      <c r="ACQ68" s="177"/>
      <c r="ACR68" s="177"/>
      <c r="ACS68" s="177"/>
      <c r="ACT68" s="177"/>
      <c r="ACU68" s="177"/>
      <c r="ACV68" s="177"/>
      <c r="ACW68" s="177"/>
      <c r="ACX68" s="177"/>
      <c r="ACY68" s="177"/>
      <c r="ACZ68" s="177"/>
      <c r="ADA68" s="177"/>
      <c r="ADB68" s="177"/>
      <c r="ADC68" s="177"/>
      <c r="ADD68" s="177"/>
      <c r="ADE68" s="177"/>
      <c r="ADF68" s="177"/>
      <c r="ADG68" s="177"/>
      <c r="ADH68" s="177"/>
      <c r="ADI68" s="177"/>
      <c r="ADJ68" s="177"/>
      <c r="ADK68" s="177"/>
      <c r="ADL68" s="177"/>
      <c r="ADM68" s="177"/>
      <c r="ADN68" s="177"/>
      <c r="ADO68" s="177"/>
      <c r="ADP68" s="177"/>
      <c r="ADQ68" s="177"/>
      <c r="ADR68" s="177"/>
      <c r="ADS68" s="177"/>
      <c r="ADT68" s="177"/>
      <c r="ADU68" s="177"/>
      <c r="ADV68" s="177"/>
      <c r="ADW68" s="177"/>
      <c r="ADX68" s="177"/>
      <c r="ADY68" s="177"/>
      <c r="ADZ68" s="177"/>
      <c r="AEA68" s="177"/>
      <c r="AEB68" s="177"/>
      <c r="AEC68" s="177"/>
      <c r="AED68" s="177"/>
      <c r="AEE68" s="177"/>
      <c r="AEF68" s="177"/>
      <c r="AEG68" s="177"/>
      <c r="AEH68" s="177"/>
      <c r="AEI68" s="177"/>
      <c r="AEJ68" s="177"/>
      <c r="AEK68" s="177"/>
      <c r="AEL68" s="177"/>
      <c r="AEM68" s="177"/>
      <c r="AEN68" s="177"/>
      <c r="AEO68" s="177"/>
      <c r="AEP68" s="177"/>
      <c r="AEQ68" s="177"/>
      <c r="AER68" s="177"/>
      <c r="AES68" s="177"/>
      <c r="AET68" s="177"/>
      <c r="AEU68" s="177"/>
      <c r="AEV68" s="177"/>
      <c r="AEW68" s="177"/>
      <c r="AEX68" s="177"/>
      <c r="AEY68" s="177"/>
      <c r="AEZ68" s="177"/>
      <c r="AFA68" s="177"/>
      <c r="AFB68" s="177"/>
      <c r="AFC68" s="177"/>
      <c r="AFD68" s="177"/>
      <c r="AFE68" s="177"/>
      <c r="AFF68" s="177"/>
      <c r="AFG68" s="177"/>
      <c r="AFH68" s="177"/>
      <c r="AFI68" s="177"/>
      <c r="AFJ68" s="177"/>
      <c r="AFK68" s="177"/>
      <c r="AFL68" s="177"/>
      <c r="AFM68" s="177"/>
      <c r="AFN68" s="177"/>
      <c r="AFO68" s="177"/>
      <c r="AFP68" s="177"/>
      <c r="AFQ68" s="177"/>
      <c r="AFR68" s="177"/>
      <c r="AFS68" s="177"/>
      <c r="AFT68" s="177"/>
      <c r="AFU68" s="177"/>
      <c r="AFV68" s="177"/>
      <c r="AFW68" s="177"/>
      <c r="AFX68" s="177"/>
      <c r="AFY68" s="177"/>
      <c r="AFZ68" s="177"/>
      <c r="AGA68" s="177"/>
      <c r="AGB68" s="177"/>
      <c r="AGC68" s="177"/>
      <c r="AGD68" s="177"/>
      <c r="AGE68" s="177"/>
      <c r="AGF68" s="177"/>
      <c r="AGG68" s="177"/>
      <c r="AGH68" s="177"/>
      <c r="AGI68" s="177"/>
      <c r="AGJ68" s="177"/>
      <c r="AGK68" s="177"/>
      <c r="AGL68" s="177"/>
      <c r="AGM68" s="177"/>
      <c r="AGN68" s="177"/>
      <c r="AGO68" s="177"/>
      <c r="AGP68" s="177"/>
      <c r="AGQ68" s="177"/>
      <c r="AGR68" s="177"/>
      <c r="AGS68" s="177"/>
      <c r="AGT68" s="177"/>
      <c r="AGU68" s="177"/>
      <c r="AGV68" s="177"/>
      <c r="AGW68" s="177"/>
      <c r="AGX68" s="177"/>
      <c r="AGY68" s="177"/>
      <c r="AGZ68" s="177"/>
      <c r="AHA68" s="177"/>
      <c r="AHB68" s="177"/>
      <c r="AHC68" s="177"/>
      <c r="AHD68" s="177"/>
      <c r="AHE68" s="177"/>
      <c r="AHF68" s="177"/>
      <c r="AHG68" s="177"/>
      <c r="AHH68" s="177"/>
      <c r="AHI68" s="177"/>
      <c r="AHJ68" s="177"/>
      <c r="AHK68" s="177"/>
      <c r="AHL68" s="177"/>
      <c r="AHM68" s="177"/>
      <c r="AHN68" s="177"/>
      <c r="AHO68" s="177"/>
      <c r="AHP68" s="177"/>
      <c r="AHQ68" s="177"/>
      <c r="AHR68" s="177"/>
      <c r="AHS68" s="177"/>
      <c r="AHT68" s="177"/>
      <c r="AHU68" s="177"/>
      <c r="AHV68" s="177"/>
      <c r="AHW68" s="177"/>
      <c r="AHX68" s="177"/>
      <c r="AHY68" s="177"/>
      <c r="AHZ68" s="177"/>
      <c r="AIA68" s="177"/>
      <c r="AIB68" s="177"/>
      <c r="AIC68" s="177"/>
      <c r="AID68" s="177"/>
      <c r="AIE68" s="177"/>
      <c r="AIF68" s="177"/>
      <c r="AIG68" s="177"/>
      <c r="AIH68" s="177"/>
      <c r="AII68" s="177"/>
      <c r="AIJ68" s="177"/>
      <c r="AIK68" s="177"/>
      <c r="AIL68" s="177"/>
      <c r="AIM68" s="177"/>
      <c r="AIN68" s="177"/>
      <c r="AIO68" s="177"/>
      <c r="AIP68" s="177"/>
      <c r="AIQ68" s="177"/>
      <c r="AIR68" s="177"/>
      <c r="AIS68" s="177"/>
      <c r="AIT68" s="177"/>
      <c r="AIU68" s="177"/>
      <c r="AIV68" s="177"/>
      <c r="AIW68" s="177"/>
      <c r="AIX68" s="177"/>
      <c r="AIY68" s="177"/>
      <c r="AIZ68" s="177"/>
      <c r="AJA68" s="177"/>
      <c r="AJB68" s="177"/>
      <c r="AJC68" s="177"/>
      <c r="AJD68" s="177"/>
      <c r="AJE68" s="177"/>
      <c r="AJF68" s="177"/>
      <c r="AJG68" s="177"/>
      <c r="AJH68" s="177"/>
      <c r="AJI68" s="177"/>
      <c r="AJJ68" s="177"/>
      <c r="AJK68" s="177"/>
      <c r="AJL68" s="177"/>
      <c r="AJM68" s="177"/>
      <c r="AJN68" s="177"/>
      <c r="AJO68" s="177"/>
      <c r="AJP68" s="177"/>
      <c r="AJQ68" s="177"/>
      <c r="AJR68" s="177"/>
      <c r="AJS68" s="177"/>
      <c r="AJT68" s="177"/>
      <c r="AJU68" s="177"/>
      <c r="AJV68" s="177"/>
      <c r="AJW68" s="177"/>
      <c r="AJX68" s="177"/>
      <c r="AJY68" s="177"/>
      <c r="AJZ68" s="177"/>
      <c r="AKA68" s="177"/>
      <c r="AKB68" s="177"/>
      <c r="AKC68" s="177"/>
      <c r="AKD68" s="177"/>
      <c r="AKE68" s="177"/>
      <c r="AKF68" s="177"/>
      <c r="AKG68" s="177"/>
      <c r="AKH68" s="177"/>
      <c r="AKI68" s="177"/>
      <c r="AKJ68" s="177"/>
      <c r="AKK68" s="177"/>
      <c r="AKL68" s="177"/>
      <c r="AKM68" s="177"/>
      <c r="AKN68" s="177"/>
      <c r="AKO68" s="177"/>
      <c r="AKP68" s="177"/>
      <c r="AKQ68" s="177"/>
      <c r="AKR68" s="177"/>
      <c r="AKS68" s="177"/>
      <c r="AKT68" s="177"/>
      <c r="AKU68" s="177"/>
      <c r="AKV68" s="177"/>
      <c r="AKW68" s="177"/>
      <c r="AKX68" s="177"/>
      <c r="AKY68" s="177"/>
      <c r="AKZ68" s="177"/>
      <c r="ALA68" s="177"/>
      <c r="ALB68" s="177"/>
      <c r="ALC68" s="177"/>
      <c r="ALD68" s="177"/>
      <c r="ALE68" s="177"/>
      <c r="ALF68" s="177"/>
      <c r="ALG68" s="177"/>
      <c r="ALH68" s="177"/>
      <c r="ALI68" s="177"/>
      <c r="ALJ68" s="177"/>
      <c r="ALK68" s="177"/>
      <c r="ALL68" s="177"/>
      <c r="ALM68" s="177"/>
      <c r="ALN68" s="177"/>
      <c r="ALO68" s="177"/>
      <c r="ALP68" s="177"/>
      <c r="ALQ68" s="177"/>
      <c r="ALR68" s="177"/>
      <c r="ALS68" s="177"/>
      <c r="ALT68" s="177"/>
      <c r="ALU68" s="177"/>
      <c r="ALV68" s="177"/>
      <c r="ALW68" s="177"/>
      <c r="ALX68" s="177"/>
      <c r="ALY68" s="177"/>
      <c r="ALZ68" s="177"/>
      <c r="AMA68" s="177"/>
      <c r="AMB68" s="177"/>
      <c r="AMC68" s="177"/>
      <c r="AMD68" s="177"/>
      <c r="AME68" s="177"/>
      <c r="AMF68" s="177"/>
      <c r="AMG68" s="177"/>
      <c r="AMH68" s="177"/>
      <c r="AMI68" s="177"/>
      <c r="AMJ68" s="177"/>
      <c r="AMK68" s="177"/>
    </row>
    <row r="69" spans="1:1025" s="182" customFormat="1" x14ac:dyDescent="0.2">
      <c r="A69" s="177"/>
      <c r="B69" s="191"/>
      <c r="C69" s="180"/>
      <c r="D69" s="183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  <c r="AS69" s="177"/>
      <c r="AT69" s="177"/>
      <c r="AU69" s="177"/>
      <c r="AV69" s="177"/>
      <c r="AW69" s="177"/>
      <c r="AX69" s="177"/>
      <c r="AY69" s="177"/>
      <c r="AZ69" s="177"/>
      <c r="BA69" s="177"/>
      <c r="BB69" s="177"/>
      <c r="BC69" s="177"/>
      <c r="BD69" s="177"/>
      <c r="BE69" s="177"/>
      <c r="BF69" s="177"/>
      <c r="BG69" s="177"/>
      <c r="BH69" s="177"/>
      <c r="BI69" s="177"/>
      <c r="BJ69" s="177"/>
      <c r="BK69" s="177"/>
      <c r="BL69" s="177"/>
      <c r="BM69" s="177"/>
      <c r="BN69" s="177"/>
      <c r="BO69" s="177"/>
      <c r="BP69" s="177"/>
      <c r="BQ69" s="177"/>
      <c r="BR69" s="177"/>
      <c r="BS69" s="177"/>
      <c r="BT69" s="177"/>
      <c r="BU69" s="177"/>
      <c r="BV69" s="177"/>
      <c r="BW69" s="177"/>
      <c r="BX69" s="177"/>
      <c r="BY69" s="177"/>
      <c r="BZ69" s="177"/>
      <c r="CA69" s="177"/>
      <c r="CB69" s="177"/>
      <c r="CC69" s="177"/>
      <c r="CD69" s="177"/>
      <c r="CE69" s="177"/>
      <c r="CF69" s="177"/>
      <c r="CG69" s="177"/>
      <c r="CH69" s="177"/>
      <c r="CI69" s="177"/>
      <c r="CJ69" s="177"/>
      <c r="CK69" s="177"/>
      <c r="CL69" s="177"/>
      <c r="CM69" s="177"/>
      <c r="CN69" s="177"/>
      <c r="CO69" s="177"/>
      <c r="CP69" s="177"/>
      <c r="CQ69" s="177"/>
      <c r="CR69" s="177"/>
      <c r="CS69" s="177"/>
      <c r="CT69" s="177"/>
      <c r="CU69" s="177"/>
      <c r="CV69" s="177"/>
      <c r="CW69" s="177"/>
      <c r="CX69" s="177"/>
      <c r="CY69" s="177"/>
      <c r="CZ69" s="177"/>
      <c r="DA69" s="177"/>
      <c r="DB69" s="177"/>
      <c r="DC69" s="177"/>
      <c r="DD69" s="177"/>
      <c r="DE69" s="177"/>
      <c r="DF69" s="177"/>
      <c r="DG69" s="177"/>
      <c r="DH69" s="177"/>
      <c r="DI69" s="177"/>
      <c r="DJ69" s="177"/>
      <c r="DK69" s="177"/>
      <c r="DL69" s="177"/>
      <c r="DM69" s="177"/>
      <c r="DN69" s="177"/>
      <c r="DO69" s="177"/>
      <c r="DP69" s="177"/>
      <c r="DQ69" s="177"/>
      <c r="DR69" s="177"/>
      <c r="DS69" s="177"/>
      <c r="DT69" s="177"/>
      <c r="DU69" s="177"/>
      <c r="DV69" s="177"/>
      <c r="DW69" s="177"/>
      <c r="DX69" s="177"/>
      <c r="DY69" s="177"/>
      <c r="DZ69" s="177"/>
      <c r="EA69" s="177"/>
      <c r="EB69" s="177"/>
      <c r="EC69" s="177"/>
      <c r="ED69" s="177"/>
      <c r="EE69" s="177"/>
      <c r="EF69" s="177"/>
      <c r="EG69" s="177"/>
      <c r="EH69" s="177"/>
      <c r="EI69" s="177"/>
      <c r="EJ69" s="177"/>
      <c r="EK69" s="177"/>
      <c r="EL69" s="177"/>
      <c r="EM69" s="177"/>
      <c r="EN69" s="177"/>
      <c r="EO69" s="177"/>
      <c r="EP69" s="177"/>
      <c r="EQ69" s="177"/>
      <c r="ER69" s="177"/>
      <c r="ES69" s="177"/>
      <c r="ET69" s="177"/>
      <c r="EU69" s="177"/>
      <c r="EV69" s="177"/>
      <c r="EW69" s="177"/>
      <c r="EX69" s="177"/>
      <c r="EY69" s="177"/>
      <c r="EZ69" s="177"/>
      <c r="FA69" s="177"/>
      <c r="FB69" s="177"/>
      <c r="FC69" s="177"/>
      <c r="FD69" s="177"/>
      <c r="FE69" s="177"/>
      <c r="FF69" s="177"/>
      <c r="FG69" s="177"/>
      <c r="FH69" s="177"/>
      <c r="FI69" s="177"/>
      <c r="FJ69" s="177"/>
      <c r="FK69" s="177"/>
      <c r="FL69" s="177"/>
      <c r="FM69" s="177"/>
      <c r="FN69" s="177"/>
      <c r="FO69" s="177"/>
      <c r="FP69" s="177"/>
      <c r="FQ69" s="177"/>
      <c r="FR69" s="177"/>
      <c r="FS69" s="177"/>
      <c r="FT69" s="177"/>
      <c r="FU69" s="177"/>
      <c r="FV69" s="177"/>
      <c r="FW69" s="177"/>
      <c r="FX69" s="177"/>
      <c r="FY69" s="177"/>
      <c r="FZ69" s="177"/>
      <c r="GA69" s="177"/>
      <c r="GB69" s="177"/>
      <c r="GC69" s="177"/>
      <c r="GD69" s="177"/>
      <c r="GE69" s="177"/>
      <c r="GF69" s="177"/>
      <c r="GG69" s="177"/>
      <c r="GH69" s="177"/>
      <c r="GI69" s="177"/>
      <c r="GJ69" s="177"/>
      <c r="GK69" s="177"/>
      <c r="GL69" s="177"/>
      <c r="GM69" s="177"/>
      <c r="GN69" s="177"/>
      <c r="GO69" s="177"/>
      <c r="GP69" s="177"/>
      <c r="GQ69" s="177"/>
      <c r="GR69" s="177"/>
      <c r="GS69" s="177"/>
      <c r="GT69" s="177"/>
      <c r="GU69" s="177"/>
      <c r="GV69" s="177"/>
      <c r="GW69" s="177"/>
      <c r="GX69" s="177"/>
      <c r="GY69" s="177"/>
      <c r="GZ69" s="177"/>
      <c r="HA69" s="177"/>
      <c r="HB69" s="177"/>
      <c r="HC69" s="177"/>
      <c r="HD69" s="177"/>
      <c r="HE69" s="177"/>
      <c r="HF69" s="177"/>
      <c r="HG69" s="177"/>
      <c r="HH69" s="177"/>
      <c r="HI69" s="177"/>
      <c r="HJ69" s="177"/>
      <c r="HK69" s="177"/>
      <c r="HL69" s="177"/>
      <c r="HM69" s="177"/>
      <c r="HN69" s="177"/>
      <c r="HO69" s="177"/>
      <c r="HP69" s="177"/>
      <c r="HQ69" s="177"/>
      <c r="HR69" s="177"/>
      <c r="HS69" s="177"/>
      <c r="HT69" s="177"/>
      <c r="HU69" s="177"/>
      <c r="HV69" s="177"/>
      <c r="HW69" s="177"/>
      <c r="HX69" s="177"/>
      <c r="HY69" s="177"/>
      <c r="HZ69" s="177"/>
      <c r="IA69" s="177"/>
      <c r="IB69" s="177"/>
      <c r="IC69" s="177"/>
      <c r="ID69" s="177"/>
      <c r="IE69" s="177"/>
      <c r="IF69" s="177"/>
      <c r="IG69" s="177"/>
      <c r="IH69" s="177"/>
      <c r="II69" s="177"/>
      <c r="IJ69" s="177"/>
      <c r="IK69" s="177"/>
      <c r="IL69" s="177"/>
      <c r="IM69" s="177"/>
      <c r="IN69" s="177"/>
      <c r="IO69" s="177"/>
      <c r="IP69" s="177"/>
      <c r="IQ69" s="177"/>
      <c r="IR69" s="177"/>
      <c r="IS69" s="177"/>
      <c r="IT69" s="177"/>
      <c r="IU69" s="177"/>
      <c r="IV69" s="177"/>
      <c r="IW69" s="177"/>
      <c r="IX69" s="177"/>
      <c r="IY69" s="177"/>
      <c r="IZ69" s="177"/>
      <c r="JA69" s="177"/>
      <c r="JB69" s="177"/>
      <c r="JC69" s="177"/>
      <c r="JD69" s="177"/>
      <c r="JE69" s="177"/>
      <c r="JF69" s="177"/>
      <c r="JG69" s="177"/>
      <c r="JH69" s="177"/>
      <c r="JI69" s="177"/>
      <c r="JJ69" s="177"/>
      <c r="JK69" s="177"/>
      <c r="JL69" s="177"/>
      <c r="JM69" s="177"/>
      <c r="JN69" s="177"/>
      <c r="JO69" s="177"/>
      <c r="JP69" s="177"/>
      <c r="JQ69" s="177"/>
      <c r="JR69" s="177"/>
      <c r="JS69" s="177"/>
      <c r="JT69" s="177"/>
      <c r="JU69" s="177"/>
      <c r="JV69" s="177"/>
      <c r="JW69" s="177"/>
      <c r="JX69" s="177"/>
      <c r="JY69" s="177"/>
      <c r="JZ69" s="177"/>
      <c r="KA69" s="177"/>
      <c r="KB69" s="177"/>
      <c r="KC69" s="177"/>
      <c r="KD69" s="177"/>
      <c r="KE69" s="177"/>
      <c r="KF69" s="177"/>
      <c r="KG69" s="177"/>
      <c r="KH69" s="177"/>
      <c r="KI69" s="177"/>
      <c r="KJ69" s="177"/>
      <c r="KK69" s="177"/>
      <c r="KL69" s="177"/>
      <c r="KM69" s="177"/>
      <c r="KN69" s="177"/>
      <c r="KO69" s="177"/>
      <c r="KP69" s="177"/>
      <c r="KQ69" s="177"/>
      <c r="KR69" s="177"/>
      <c r="KS69" s="177"/>
      <c r="KT69" s="177"/>
      <c r="KU69" s="177"/>
      <c r="KV69" s="177"/>
      <c r="KW69" s="177"/>
      <c r="KX69" s="177"/>
      <c r="KY69" s="177"/>
      <c r="KZ69" s="177"/>
      <c r="LA69" s="177"/>
      <c r="LB69" s="177"/>
      <c r="LC69" s="177"/>
      <c r="LD69" s="177"/>
      <c r="LE69" s="177"/>
      <c r="LF69" s="177"/>
      <c r="LG69" s="177"/>
      <c r="LH69" s="177"/>
      <c r="LI69" s="177"/>
      <c r="LJ69" s="177"/>
      <c r="LK69" s="177"/>
      <c r="LL69" s="177"/>
      <c r="LM69" s="177"/>
      <c r="LN69" s="177"/>
      <c r="LO69" s="177"/>
      <c r="LP69" s="177"/>
      <c r="LQ69" s="177"/>
      <c r="LR69" s="177"/>
      <c r="LS69" s="177"/>
      <c r="LT69" s="177"/>
      <c r="LU69" s="177"/>
      <c r="LV69" s="177"/>
      <c r="LW69" s="177"/>
      <c r="LX69" s="177"/>
      <c r="LY69" s="177"/>
      <c r="LZ69" s="177"/>
      <c r="MA69" s="177"/>
      <c r="MB69" s="177"/>
      <c r="MC69" s="177"/>
      <c r="MD69" s="177"/>
      <c r="ME69" s="177"/>
      <c r="MF69" s="177"/>
      <c r="MG69" s="177"/>
      <c r="MH69" s="177"/>
      <c r="MI69" s="177"/>
      <c r="MJ69" s="177"/>
      <c r="MK69" s="177"/>
      <c r="ML69" s="177"/>
      <c r="MM69" s="177"/>
      <c r="MN69" s="177"/>
      <c r="MO69" s="177"/>
      <c r="MP69" s="177"/>
      <c r="MQ69" s="177"/>
      <c r="MR69" s="177"/>
      <c r="MS69" s="177"/>
      <c r="MT69" s="177"/>
      <c r="MU69" s="177"/>
      <c r="MV69" s="177"/>
      <c r="MW69" s="177"/>
      <c r="MX69" s="177"/>
      <c r="MY69" s="177"/>
      <c r="MZ69" s="177"/>
      <c r="NA69" s="177"/>
      <c r="NB69" s="177"/>
      <c r="NC69" s="177"/>
      <c r="ND69" s="177"/>
      <c r="NE69" s="177"/>
      <c r="NF69" s="177"/>
      <c r="NG69" s="177"/>
      <c r="NH69" s="177"/>
      <c r="NI69" s="177"/>
      <c r="NJ69" s="177"/>
      <c r="NK69" s="177"/>
      <c r="NL69" s="177"/>
      <c r="NM69" s="177"/>
      <c r="NN69" s="177"/>
      <c r="NO69" s="177"/>
      <c r="NP69" s="177"/>
      <c r="NQ69" s="177"/>
      <c r="NR69" s="177"/>
      <c r="NS69" s="177"/>
      <c r="NT69" s="177"/>
      <c r="NU69" s="177"/>
      <c r="NV69" s="177"/>
      <c r="NW69" s="177"/>
      <c r="NX69" s="177"/>
      <c r="NY69" s="177"/>
      <c r="NZ69" s="177"/>
      <c r="OA69" s="177"/>
      <c r="OB69" s="177"/>
      <c r="OC69" s="177"/>
      <c r="OD69" s="177"/>
      <c r="OE69" s="177"/>
      <c r="OF69" s="177"/>
      <c r="OG69" s="177"/>
      <c r="OH69" s="177"/>
      <c r="OI69" s="177"/>
      <c r="OJ69" s="177"/>
      <c r="OK69" s="177"/>
      <c r="OL69" s="177"/>
      <c r="OM69" s="177"/>
      <c r="ON69" s="177"/>
      <c r="OO69" s="177"/>
      <c r="OP69" s="177"/>
      <c r="OQ69" s="177"/>
      <c r="OR69" s="177"/>
      <c r="OS69" s="177"/>
      <c r="OT69" s="177"/>
      <c r="OU69" s="177"/>
      <c r="OV69" s="177"/>
      <c r="OW69" s="177"/>
      <c r="OX69" s="177"/>
      <c r="OY69" s="177"/>
      <c r="OZ69" s="177"/>
      <c r="PA69" s="177"/>
      <c r="PB69" s="177"/>
      <c r="PC69" s="177"/>
      <c r="PD69" s="177"/>
      <c r="PE69" s="177"/>
      <c r="PF69" s="177"/>
      <c r="PG69" s="177"/>
      <c r="PH69" s="177"/>
      <c r="PI69" s="177"/>
      <c r="PJ69" s="177"/>
      <c r="PK69" s="177"/>
      <c r="PL69" s="177"/>
      <c r="PM69" s="177"/>
      <c r="PN69" s="177"/>
      <c r="PO69" s="177"/>
      <c r="PP69" s="177"/>
      <c r="PQ69" s="177"/>
      <c r="PR69" s="177"/>
      <c r="PS69" s="177"/>
      <c r="PT69" s="177"/>
      <c r="PU69" s="177"/>
      <c r="PV69" s="177"/>
      <c r="PW69" s="177"/>
      <c r="PX69" s="177"/>
      <c r="PY69" s="177"/>
      <c r="PZ69" s="177"/>
      <c r="QA69" s="177"/>
      <c r="QB69" s="177"/>
      <c r="QC69" s="177"/>
      <c r="QD69" s="177"/>
      <c r="QE69" s="177"/>
      <c r="QF69" s="177"/>
      <c r="QG69" s="177"/>
      <c r="QH69" s="177"/>
      <c r="QI69" s="177"/>
      <c r="QJ69" s="177"/>
      <c r="QK69" s="177"/>
      <c r="QL69" s="177"/>
      <c r="QM69" s="177"/>
      <c r="QN69" s="177"/>
      <c r="QO69" s="177"/>
      <c r="QP69" s="177"/>
      <c r="QQ69" s="177"/>
      <c r="QR69" s="177"/>
      <c r="QS69" s="177"/>
      <c r="QT69" s="177"/>
      <c r="QU69" s="177"/>
      <c r="QV69" s="177"/>
      <c r="QW69" s="177"/>
      <c r="QX69" s="177"/>
      <c r="QY69" s="177"/>
      <c r="QZ69" s="177"/>
      <c r="RA69" s="177"/>
      <c r="RB69" s="177"/>
      <c r="RC69" s="177"/>
      <c r="RD69" s="177"/>
      <c r="RE69" s="177"/>
      <c r="RF69" s="177"/>
      <c r="RG69" s="177"/>
      <c r="RH69" s="177"/>
      <c r="RI69" s="177"/>
      <c r="RJ69" s="177"/>
      <c r="RK69" s="177"/>
      <c r="RL69" s="177"/>
      <c r="RM69" s="177"/>
      <c r="RN69" s="177"/>
      <c r="RO69" s="177"/>
      <c r="RP69" s="177"/>
      <c r="RQ69" s="177"/>
      <c r="RR69" s="177"/>
      <c r="RS69" s="177"/>
      <c r="RT69" s="177"/>
      <c r="RU69" s="177"/>
      <c r="RV69" s="177"/>
      <c r="RW69" s="177"/>
      <c r="RX69" s="177"/>
      <c r="RY69" s="177"/>
      <c r="RZ69" s="177"/>
      <c r="SA69" s="177"/>
      <c r="SB69" s="177"/>
      <c r="SC69" s="177"/>
      <c r="SD69" s="177"/>
      <c r="SE69" s="177"/>
      <c r="SF69" s="177"/>
      <c r="SG69" s="177"/>
      <c r="SH69" s="177"/>
      <c r="SI69" s="177"/>
      <c r="SJ69" s="177"/>
      <c r="SK69" s="177"/>
      <c r="SL69" s="177"/>
      <c r="SM69" s="177"/>
      <c r="SN69" s="177"/>
      <c r="SO69" s="177"/>
      <c r="SP69" s="177"/>
      <c r="SQ69" s="177"/>
      <c r="SR69" s="177"/>
      <c r="SS69" s="177"/>
      <c r="ST69" s="177"/>
      <c r="SU69" s="177"/>
      <c r="SV69" s="177"/>
      <c r="SW69" s="177"/>
      <c r="SX69" s="177"/>
      <c r="SY69" s="177"/>
      <c r="SZ69" s="177"/>
      <c r="TA69" s="177"/>
      <c r="TB69" s="177"/>
      <c r="TC69" s="177"/>
      <c r="TD69" s="177"/>
      <c r="TE69" s="177"/>
      <c r="TF69" s="177"/>
      <c r="TG69" s="177"/>
      <c r="TH69" s="177"/>
      <c r="TI69" s="177"/>
      <c r="TJ69" s="177"/>
      <c r="TK69" s="177"/>
      <c r="TL69" s="177"/>
      <c r="TM69" s="177"/>
      <c r="TN69" s="177"/>
      <c r="TO69" s="177"/>
      <c r="TP69" s="177"/>
      <c r="TQ69" s="177"/>
      <c r="TR69" s="177"/>
      <c r="TS69" s="177"/>
      <c r="TT69" s="177"/>
      <c r="TU69" s="177"/>
      <c r="TV69" s="177"/>
      <c r="TW69" s="177"/>
      <c r="TX69" s="177"/>
      <c r="TY69" s="177"/>
      <c r="TZ69" s="177"/>
      <c r="UA69" s="177"/>
      <c r="UB69" s="177"/>
      <c r="UC69" s="177"/>
      <c r="UD69" s="177"/>
      <c r="UE69" s="177"/>
      <c r="UF69" s="177"/>
      <c r="UG69" s="177"/>
      <c r="UH69" s="177"/>
      <c r="UI69" s="177"/>
      <c r="UJ69" s="177"/>
      <c r="UK69" s="177"/>
      <c r="UL69" s="177"/>
      <c r="UM69" s="177"/>
      <c r="UN69" s="177"/>
      <c r="UO69" s="177"/>
      <c r="UP69" s="177"/>
      <c r="UQ69" s="177"/>
      <c r="UR69" s="177"/>
      <c r="US69" s="177"/>
      <c r="UT69" s="177"/>
      <c r="UU69" s="177"/>
      <c r="UV69" s="177"/>
      <c r="UW69" s="177"/>
      <c r="UX69" s="177"/>
      <c r="UY69" s="177"/>
      <c r="UZ69" s="177"/>
      <c r="VA69" s="177"/>
      <c r="VB69" s="177"/>
      <c r="VC69" s="177"/>
      <c r="VD69" s="177"/>
      <c r="VE69" s="177"/>
      <c r="VF69" s="177"/>
      <c r="VG69" s="177"/>
      <c r="VH69" s="177"/>
      <c r="VI69" s="177"/>
      <c r="VJ69" s="177"/>
      <c r="VK69" s="177"/>
      <c r="VL69" s="177"/>
      <c r="VM69" s="177"/>
      <c r="VN69" s="177"/>
      <c r="VO69" s="177"/>
      <c r="VP69" s="177"/>
      <c r="VQ69" s="177"/>
      <c r="VR69" s="177"/>
      <c r="VS69" s="177"/>
      <c r="VT69" s="177"/>
      <c r="VU69" s="177"/>
      <c r="VV69" s="177"/>
      <c r="VW69" s="177"/>
      <c r="VX69" s="177"/>
      <c r="VY69" s="177"/>
      <c r="VZ69" s="177"/>
      <c r="WA69" s="177"/>
      <c r="WB69" s="177"/>
      <c r="WC69" s="177"/>
      <c r="WD69" s="177"/>
      <c r="WE69" s="177"/>
      <c r="WF69" s="177"/>
      <c r="WG69" s="177"/>
      <c r="WH69" s="177"/>
      <c r="WI69" s="177"/>
      <c r="WJ69" s="177"/>
      <c r="WK69" s="177"/>
      <c r="WL69" s="177"/>
      <c r="WM69" s="177"/>
      <c r="WN69" s="177"/>
      <c r="WO69" s="177"/>
      <c r="WP69" s="177"/>
      <c r="WQ69" s="177"/>
      <c r="WR69" s="177"/>
      <c r="WS69" s="177"/>
      <c r="WT69" s="177"/>
      <c r="WU69" s="177"/>
      <c r="WV69" s="177"/>
      <c r="WW69" s="177"/>
      <c r="WX69" s="177"/>
      <c r="WY69" s="177"/>
      <c r="WZ69" s="177"/>
      <c r="XA69" s="177"/>
      <c r="XB69" s="177"/>
      <c r="XC69" s="177"/>
      <c r="XD69" s="177"/>
      <c r="XE69" s="177"/>
      <c r="XF69" s="177"/>
      <c r="XG69" s="177"/>
      <c r="XH69" s="177"/>
      <c r="XI69" s="177"/>
      <c r="XJ69" s="177"/>
      <c r="XK69" s="177"/>
      <c r="XL69" s="177"/>
      <c r="XM69" s="177"/>
      <c r="XN69" s="177"/>
      <c r="XO69" s="177"/>
      <c r="XP69" s="177"/>
      <c r="XQ69" s="177"/>
      <c r="XR69" s="177"/>
      <c r="XS69" s="177"/>
      <c r="XT69" s="177"/>
      <c r="XU69" s="177"/>
      <c r="XV69" s="177"/>
      <c r="XW69" s="177"/>
      <c r="XX69" s="177"/>
      <c r="XY69" s="177"/>
      <c r="XZ69" s="177"/>
      <c r="YA69" s="177"/>
      <c r="YB69" s="177"/>
      <c r="YC69" s="177"/>
      <c r="YD69" s="177"/>
      <c r="YE69" s="177"/>
      <c r="YF69" s="177"/>
      <c r="YG69" s="177"/>
      <c r="YH69" s="177"/>
      <c r="YI69" s="177"/>
      <c r="YJ69" s="177"/>
      <c r="YK69" s="177"/>
      <c r="YL69" s="177"/>
      <c r="YM69" s="177"/>
      <c r="YN69" s="177"/>
      <c r="YO69" s="177"/>
      <c r="YP69" s="177"/>
      <c r="YQ69" s="177"/>
      <c r="YR69" s="177"/>
      <c r="YS69" s="177"/>
      <c r="YT69" s="177"/>
      <c r="YU69" s="177"/>
      <c r="YV69" s="177"/>
      <c r="YW69" s="177"/>
      <c r="YX69" s="177"/>
      <c r="YY69" s="177"/>
      <c r="YZ69" s="177"/>
      <c r="ZA69" s="177"/>
      <c r="ZB69" s="177"/>
      <c r="ZC69" s="177"/>
      <c r="ZD69" s="177"/>
      <c r="ZE69" s="177"/>
      <c r="ZF69" s="177"/>
      <c r="ZG69" s="177"/>
      <c r="ZH69" s="177"/>
      <c r="ZI69" s="177"/>
      <c r="ZJ69" s="177"/>
      <c r="ZK69" s="177"/>
      <c r="ZL69" s="177"/>
      <c r="ZM69" s="177"/>
      <c r="ZN69" s="177"/>
      <c r="ZO69" s="177"/>
      <c r="ZP69" s="177"/>
      <c r="ZQ69" s="177"/>
      <c r="ZR69" s="177"/>
      <c r="ZS69" s="177"/>
      <c r="ZT69" s="177"/>
      <c r="ZU69" s="177"/>
      <c r="ZV69" s="177"/>
      <c r="ZW69" s="177"/>
      <c r="ZX69" s="177"/>
      <c r="ZY69" s="177"/>
      <c r="ZZ69" s="177"/>
      <c r="AAA69" s="177"/>
      <c r="AAB69" s="177"/>
      <c r="AAC69" s="177"/>
      <c r="AAD69" s="177"/>
      <c r="AAE69" s="177"/>
      <c r="AAF69" s="177"/>
      <c r="AAG69" s="177"/>
      <c r="AAH69" s="177"/>
      <c r="AAI69" s="177"/>
      <c r="AAJ69" s="177"/>
      <c r="AAK69" s="177"/>
      <c r="AAL69" s="177"/>
      <c r="AAM69" s="177"/>
      <c r="AAN69" s="177"/>
      <c r="AAO69" s="177"/>
      <c r="AAP69" s="177"/>
      <c r="AAQ69" s="177"/>
      <c r="AAR69" s="177"/>
      <c r="AAS69" s="177"/>
      <c r="AAT69" s="177"/>
      <c r="AAU69" s="177"/>
      <c r="AAV69" s="177"/>
      <c r="AAW69" s="177"/>
      <c r="AAX69" s="177"/>
      <c r="AAY69" s="177"/>
      <c r="AAZ69" s="177"/>
      <c r="ABA69" s="177"/>
      <c r="ABB69" s="177"/>
      <c r="ABC69" s="177"/>
      <c r="ABD69" s="177"/>
      <c r="ABE69" s="177"/>
      <c r="ABF69" s="177"/>
      <c r="ABG69" s="177"/>
      <c r="ABH69" s="177"/>
      <c r="ABI69" s="177"/>
      <c r="ABJ69" s="177"/>
      <c r="ABK69" s="177"/>
      <c r="ABL69" s="177"/>
      <c r="ABM69" s="177"/>
      <c r="ABN69" s="177"/>
      <c r="ABO69" s="177"/>
      <c r="ABP69" s="177"/>
      <c r="ABQ69" s="177"/>
      <c r="ABR69" s="177"/>
      <c r="ABS69" s="177"/>
      <c r="ABT69" s="177"/>
      <c r="ABU69" s="177"/>
      <c r="ABV69" s="177"/>
      <c r="ABW69" s="177"/>
      <c r="ABX69" s="177"/>
      <c r="ABY69" s="177"/>
      <c r="ABZ69" s="177"/>
      <c r="ACA69" s="177"/>
      <c r="ACB69" s="177"/>
      <c r="ACC69" s="177"/>
      <c r="ACD69" s="177"/>
      <c r="ACE69" s="177"/>
      <c r="ACF69" s="177"/>
      <c r="ACG69" s="177"/>
      <c r="ACH69" s="177"/>
      <c r="ACI69" s="177"/>
      <c r="ACJ69" s="177"/>
      <c r="ACK69" s="177"/>
      <c r="ACL69" s="177"/>
      <c r="ACM69" s="177"/>
      <c r="ACN69" s="177"/>
      <c r="ACO69" s="177"/>
      <c r="ACP69" s="177"/>
      <c r="ACQ69" s="177"/>
      <c r="ACR69" s="177"/>
      <c r="ACS69" s="177"/>
      <c r="ACT69" s="177"/>
      <c r="ACU69" s="177"/>
      <c r="ACV69" s="177"/>
      <c r="ACW69" s="177"/>
      <c r="ACX69" s="177"/>
      <c r="ACY69" s="177"/>
      <c r="ACZ69" s="177"/>
      <c r="ADA69" s="177"/>
      <c r="ADB69" s="177"/>
      <c r="ADC69" s="177"/>
      <c r="ADD69" s="177"/>
      <c r="ADE69" s="177"/>
      <c r="ADF69" s="177"/>
      <c r="ADG69" s="177"/>
      <c r="ADH69" s="177"/>
      <c r="ADI69" s="177"/>
      <c r="ADJ69" s="177"/>
      <c r="ADK69" s="177"/>
      <c r="ADL69" s="177"/>
      <c r="ADM69" s="177"/>
      <c r="ADN69" s="177"/>
      <c r="ADO69" s="177"/>
      <c r="ADP69" s="177"/>
      <c r="ADQ69" s="177"/>
      <c r="ADR69" s="177"/>
      <c r="ADS69" s="177"/>
      <c r="ADT69" s="177"/>
      <c r="ADU69" s="177"/>
      <c r="ADV69" s="177"/>
      <c r="ADW69" s="177"/>
      <c r="ADX69" s="177"/>
      <c r="ADY69" s="177"/>
      <c r="ADZ69" s="177"/>
      <c r="AEA69" s="177"/>
      <c r="AEB69" s="177"/>
      <c r="AEC69" s="177"/>
      <c r="AED69" s="177"/>
      <c r="AEE69" s="177"/>
      <c r="AEF69" s="177"/>
      <c r="AEG69" s="177"/>
      <c r="AEH69" s="177"/>
      <c r="AEI69" s="177"/>
      <c r="AEJ69" s="177"/>
      <c r="AEK69" s="177"/>
      <c r="AEL69" s="177"/>
      <c r="AEM69" s="177"/>
      <c r="AEN69" s="177"/>
      <c r="AEO69" s="177"/>
      <c r="AEP69" s="177"/>
      <c r="AEQ69" s="177"/>
      <c r="AER69" s="177"/>
      <c r="AES69" s="177"/>
      <c r="AET69" s="177"/>
      <c r="AEU69" s="177"/>
      <c r="AEV69" s="177"/>
      <c r="AEW69" s="177"/>
      <c r="AEX69" s="177"/>
      <c r="AEY69" s="177"/>
      <c r="AEZ69" s="177"/>
      <c r="AFA69" s="177"/>
      <c r="AFB69" s="177"/>
      <c r="AFC69" s="177"/>
      <c r="AFD69" s="177"/>
      <c r="AFE69" s="177"/>
      <c r="AFF69" s="177"/>
      <c r="AFG69" s="177"/>
      <c r="AFH69" s="177"/>
      <c r="AFI69" s="177"/>
      <c r="AFJ69" s="177"/>
      <c r="AFK69" s="177"/>
      <c r="AFL69" s="177"/>
      <c r="AFM69" s="177"/>
      <c r="AFN69" s="177"/>
      <c r="AFO69" s="177"/>
      <c r="AFP69" s="177"/>
      <c r="AFQ69" s="177"/>
      <c r="AFR69" s="177"/>
      <c r="AFS69" s="177"/>
      <c r="AFT69" s="177"/>
      <c r="AFU69" s="177"/>
      <c r="AFV69" s="177"/>
      <c r="AFW69" s="177"/>
      <c r="AFX69" s="177"/>
      <c r="AFY69" s="177"/>
      <c r="AFZ69" s="177"/>
      <c r="AGA69" s="177"/>
      <c r="AGB69" s="177"/>
      <c r="AGC69" s="177"/>
      <c r="AGD69" s="177"/>
      <c r="AGE69" s="177"/>
      <c r="AGF69" s="177"/>
      <c r="AGG69" s="177"/>
      <c r="AGH69" s="177"/>
      <c r="AGI69" s="177"/>
      <c r="AGJ69" s="177"/>
      <c r="AGK69" s="177"/>
      <c r="AGL69" s="177"/>
      <c r="AGM69" s="177"/>
      <c r="AGN69" s="177"/>
      <c r="AGO69" s="177"/>
      <c r="AGP69" s="177"/>
      <c r="AGQ69" s="177"/>
      <c r="AGR69" s="177"/>
      <c r="AGS69" s="177"/>
      <c r="AGT69" s="177"/>
      <c r="AGU69" s="177"/>
      <c r="AGV69" s="177"/>
      <c r="AGW69" s="177"/>
      <c r="AGX69" s="177"/>
      <c r="AGY69" s="177"/>
      <c r="AGZ69" s="177"/>
      <c r="AHA69" s="177"/>
      <c r="AHB69" s="177"/>
      <c r="AHC69" s="177"/>
      <c r="AHD69" s="177"/>
      <c r="AHE69" s="177"/>
      <c r="AHF69" s="177"/>
      <c r="AHG69" s="177"/>
      <c r="AHH69" s="177"/>
      <c r="AHI69" s="177"/>
      <c r="AHJ69" s="177"/>
      <c r="AHK69" s="177"/>
      <c r="AHL69" s="177"/>
      <c r="AHM69" s="177"/>
      <c r="AHN69" s="177"/>
      <c r="AHO69" s="177"/>
      <c r="AHP69" s="177"/>
      <c r="AHQ69" s="177"/>
      <c r="AHR69" s="177"/>
      <c r="AHS69" s="177"/>
      <c r="AHT69" s="177"/>
      <c r="AHU69" s="177"/>
      <c r="AHV69" s="177"/>
      <c r="AHW69" s="177"/>
      <c r="AHX69" s="177"/>
      <c r="AHY69" s="177"/>
      <c r="AHZ69" s="177"/>
      <c r="AIA69" s="177"/>
      <c r="AIB69" s="177"/>
      <c r="AIC69" s="177"/>
      <c r="AID69" s="177"/>
      <c r="AIE69" s="177"/>
      <c r="AIF69" s="177"/>
      <c r="AIG69" s="177"/>
      <c r="AIH69" s="177"/>
      <c r="AII69" s="177"/>
      <c r="AIJ69" s="177"/>
      <c r="AIK69" s="177"/>
      <c r="AIL69" s="177"/>
      <c r="AIM69" s="177"/>
      <c r="AIN69" s="177"/>
      <c r="AIO69" s="177"/>
      <c r="AIP69" s="177"/>
      <c r="AIQ69" s="177"/>
      <c r="AIR69" s="177"/>
      <c r="AIS69" s="177"/>
      <c r="AIT69" s="177"/>
      <c r="AIU69" s="177"/>
      <c r="AIV69" s="177"/>
      <c r="AIW69" s="177"/>
      <c r="AIX69" s="177"/>
      <c r="AIY69" s="177"/>
      <c r="AIZ69" s="177"/>
      <c r="AJA69" s="177"/>
      <c r="AJB69" s="177"/>
      <c r="AJC69" s="177"/>
      <c r="AJD69" s="177"/>
      <c r="AJE69" s="177"/>
      <c r="AJF69" s="177"/>
      <c r="AJG69" s="177"/>
      <c r="AJH69" s="177"/>
      <c r="AJI69" s="177"/>
      <c r="AJJ69" s="177"/>
      <c r="AJK69" s="177"/>
      <c r="AJL69" s="177"/>
      <c r="AJM69" s="177"/>
      <c r="AJN69" s="177"/>
      <c r="AJO69" s="177"/>
      <c r="AJP69" s="177"/>
      <c r="AJQ69" s="177"/>
      <c r="AJR69" s="177"/>
      <c r="AJS69" s="177"/>
      <c r="AJT69" s="177"/>
      <c r="AJU69" s="177"/>
      <c r="AJV69" s="177"/>
      <c r="AJW69" s="177"/>
      <c r="AJX69" s="177"/>
      <c r="AJY69" s="177"/>
      <c r="AJZ69" s="177"/>
      <c r="AKA69" s="177"/>
      <c r="AKB69" s="177"/>
      <c r="AKC69" s="177"/>
      <c r="AKD69" s="177"/>
      <c r="AKE69" s="177"/>
      <c r="AKF69" s="177"/>
      <c r="AKG69" s="177"/>
      <c r="AKH69" s="177"/>
      <c r="AKI69" s="177"/>
      <c r="AKJ69" s="177"/>
      <c r="AKK69" s="177"/>
      <c r="AKL69" s="177"/>
      <c r="AKM69" s="177"/>
      <c r="AKN69" s="177"/>
      <c r="AKO69" s="177"/>
      <c r="AKP69" s="177"/>
      <c r="AKQ69" s="177"/>
      <c r="AKR69" s="177"/>
      <c r="AKS69" s="177"/>
      <c r="AKT69" s="177"/>
      <c r="AKU69" s="177"/>
      <c r="AKV69" s="177"/>
      <c r="AKW69" s="177"/>
      <c r="AKX69" s="177"/>
      <c r="AKY69" s="177"/>
      <c r="AKZ69" s="177"/>
      <c r="ALA69" s="177"/>
      <c r="ALB69" s="177"/>
      <c r="ALC69" s="177"/>
      <c r="ALD69" s="177"/>
      <c r="ALE69" s="177"/>
      <c r="ALF69" s="177"/>
      <c r="ALG69" s="177"/>
      <c r="ALH69" s="177"/>
      <c r="ALI69" s="177"/>
      <c r="ALJ69" s="177"/>
      <c r="ALK69" s="177"/>
      <c r="ALL69" s="177"/>
      <c r="ALM69" s="177"/>
      <c r="ALN69" s="177"/>
      <c r="ALO69" s="177"/>
      <c r="ALP69" s="177"/>
      <c r="ALQ69" s="177"/>
      <c r="ALR69" s="177"/>
      <c r="ALS69" s="177"/>
      <c r="ALT69" s="177"/>
      <c r="ALU69" s="177"/>
      <c r="ALV69" s="177"/>
      <c r="ALW69" s="177"/>
      <c r="ALX69" s="177"/>
      <c r="ALY69" s="177"/>
      <c r="ALZ69" s="177"/>
      <c r="AMA69" s="177"/>
      <c r="AMB69" s="177"/>
      <c r="AMC69" s="177"/>
      <c r="AMD69" s="177"/>
      <c r="AME69" s="177"/>
      <c r="AMF69" s="177"/>
      <c r="AMG69" s="177"/>
      <c r="AMH69" s="177"/>
      <c r="AMI69" s="177"/>
      <c r="AMJ69" s="177"/>
      <c r="AMK69" s="177"/>
    </row>
    <row r="70" spans="1:1025" x14ac:dyDescent="0.2">
      <c r="D70" s="67"/>
    </row>
    <row r="71" spans="1:1025" x14ac:dyDescent="0.2">
      <c r="D71" s="67"/>
    </row>
    <row r="72" spans="1:1025" x14ac:dyDescent="0.2">
      <c r="D72" s="67"/>
    </row>
    <row r="73" spans="1:1025" x14ac:dyDescent="0.2">
      <c r="D73" s="67"/>
    </row>
    <row r="74" spans="1:1025" x14ac:dyDescent="0.2">
      <c r="D74" s="67"/>
    </row>
    <row r="75" spans="1:1025" x14ac:dyDescent="0.2">
      <c r="D75" s="67"/>
    </row>
    <row r="76" spans="1:1025" x14ac:dyDescent="0.2">
      <c r="D76" s="67"/>
    </row>
    <row r="77" spans="1:1025" x14ac:dyDescent="0.2">
      <c r="D77" s="67"/>
    </row>
    <row r="78" spans="1:1025" x14ac:dyDescent="0.2">
      <c r="D78" s="68"/>
    </row>
  </sheetData>
  <mergeCells count="111">
    <mergeCell ref="E20:H20"/>
    <mergeCell ref="I20:M20"/>
    <mergeCell ref="O20:Q20"/>
    <mergeCell ref="E17:H17"/>
    <mergeCell ref="I17:M17"/>
    <mergeCell ref="O17:Q17"/>
    <mergeCell ref="E18:H18"/>
    <mergeCell ref="I18:M18"/>
    <mergeCell ref="O18:Q18"/>
    <mergeCell ref="C2:E2"/>
    <mergeCell ref="F2:Q7"/>
    <mergeCell ref="C3:E3"/>
    <mergeCell ref="C4:E4"/>
    <mergeCell ref="C5:E5"/>
    <mergeCell ref="C6:E6"/>
    <mergeCell ref="C7:E7"/>
    <mergeCell ref="B8:Q8"/>
    <mergeCell ref="E10:H10"/>
    <mergeCell ref="I10:M10"/>
    <mergeCell ref="O10:Q10"/>
    <mergeCell ref="B11:Q11"/>
    <mergeCell ref="E12:H12"/>
    <mergeCell ref="I12:M12"/>
    <mergeCell ref="O12:Q12"/>
    <mergeCell ref="E13:H13"/>
    <mergeCell ref="I13:M13"/>
    <mergeCell ref="O13:Q13"/>
    <mergeCell ref="E14:H14"/>
    <mergeCell ref="I14:M14"/>
    <mergeCell ref="O14:Q14"/>
    <mergeCell ref="E15:H15"/>
    <mergeCell ref="I15:M15"/>
    <mergeCell ref="O15:Q15"/>
    <mergeCell ref="E16:H16"/>
    <mergeCell ref="I16:M16"/>
    <mergeCell ref="O16:Q16"/>
    <mergeCell ref="E19:H19"/>
    <mergeCell ref="I19:M19"/>
    <mergeCell ref="O19:Q19"/>
    <mergeCell ref="E21:H21"/>
    <mergeCell ref="I21:M21"/>
    <mergeCell ref="O21:Q21"/>
    <mergeCell ref="E24:H24"/>
    <mergeCell ref="I24:M24"/>
    <mergeCell ref="O24:Q24"/>
    <mergeCell ref="I25:M25"/>
    <mergeCell ref="O25:Q25"/>
    <mergeCell ref="I28:M28"/>
    <mergeCell ref="O28:Q28"/>
    <mergeCell ref="I29:M29"/>
    <mergeCell ref="O29:Q29"/>
    <mergeCell ref="E22:H22"/>
    <mergeCell ref="I22:M22"/>
    <mergeCell ref="O22:Q22"/>
    <mergeCell ref="B23:Q23"/>
    <mergeCell ref="E25:H25"/>
    <mergeCell ref="E26:H26"/>
    <mergeCell ref="I26:M26"/>
    <mergeCell ref="O26:Q26"/>
    <mergeCell ref="E27:H27"/>
    <mergeCell ref="I27:M27"/>
    <mergeCell ref="O27:Q27"/>
    <mergeCell ref="E28:H28"/>
    <mergeCell ref="E29:H29"/>
    <mergeCell ref="I36:M36"/>
    <mergeCell ref="O36:Q36"/>
    <mergeCell ref="E37:H37"/>
    <mergeCell ref="I37:M37"/>
    <mergeCell ref="O37:Q37"/>
    <mergeCell ref="E30:H30"/>
    <mergeCell ref="I30:M30"/>
    <mergeCell ref="O30:Q30"/>
    <mergeCell ref="B31:Q31"/>
    <mergeCell ref="E34:H34"/>
    <mergeCell ref="E35:H35"/>
    <mergeCell ref="E36:H36"/>
    <mergeCell ref="E32:H32"/>
    <mergeCell ref="I32:M32"/>
    <mergeCell ref="O32:Q32"/>
    <mergeCell ref="E33:H33"/>
    <mergeCell ref="I33:M33"/>
    <mergeCell ref="O33:Q33"/>
    <mergeCell ref="I34:M34"/>
    <mergeCell ref="O34:Q34"/>
    <mergeCell ref="I35:M35"/>
    <mergeCell ref="O35:Q35"/>
    <mergeCell ref="E38:H38"/>
    <mergeCell ref="I38:M38"/>
    <mergeCell ref="O38:Q38"/>
    <mergeCell ref="B39:Q39"/>
    <mergeCell ref="E40:H40"/>
    <mergeCell ref="I40:M40"/>
    <mergeCell ref="O40:Q40"/>
    <mergeCell ref="E41:H41"/>
    <mergeCell ref="I41:M41"/>
    <mergeCell ref="O41:Q41"/>
    <mergeCell ref="B47:Q47"/>
    <mergeCell ref="E46:H46"/>
    <mergeCell ref="I46:M46"/>
    <mergeCell ref="O46:Q46"/>
    <mergeCell ref="E42:H42"/>
    <mergeCell ref="I42:M42"/>
    <mergeCell ref="O42:Q42"/>
    <mergeCell ref="E43:H43"/>
    <mergeCell ref="I43:M43"/>
    <mergeCell ref="O43:Q43"/>
    <mergeCell ref="I44:M44"/>
    <mergeCell ref="O44:Q44"/>
    <mergeCell ref="E45:H45"/>
    <mergeCell ref="I45:M45"/>
    <mergeCell ref="O45:Q45"/>
  </mergeCells>
  <conditionalFormatting sqref="N12 N40:N45 N22 N38 N27:N30">
    <cfRule type="cellIs" dxfId="1080" priority="74" operator="equal">
      <formula>"CANCELADO"</formula>
    </cfRule>
    <cfRule type="cellIs" dxfId="1079" priority="75" operator="equal">
      <formula>"N/A"</formula>
    </cfRule>
    <cfRule type="cellIs" dxfId="1078" priority="76" operator="equal">
      <formula>"NÃO"</formula>
    </cfRule>
    <cfRule type="cellIs" dxfId="1077" priority="77" operator="equal">
      <formula>"SIM"</formula>
    </cfRule>
  </conditionalFormatting>
  <conditionalFormatting sqref="N10">
    <cfRule type="cellIs" dxfId="1076" priority="78" operator="equal">
      <formula>"CANCELADO"</formula>
    </cfRule>
    <cfRule type="cellIs" dxfId="1075" priority="79" operator="equal">
      <formula>"N/A"</formula>
    </cfRule>
    <cfRule type="cellIs" dxfId="1074" priority="80" operator="equal">
      <formula>"NÃO"</formula>
    </cfRule>
    <cfRule type="cellIs" dxfId="1073" priority="81" operator="equal">
      <formula>"SIM"</formula>
    </cfRule>
  </conditionalFormatting>
  <conditionalFormatting sqref="N46">
    <cfRule type="cellIs" dxfId="1072" priority="90" operator="equal">
      <formula>"CANCELADO"</formula>
    </cfRule>
    <cfRule type="cellIs" dxfId="1071" priority="91" operator="equal">
      <formula>"N/A"</formula>
    </cfRule>
    <cfRule type="cellIs" dxfId="1070" priority="92" operator="equal">
      <formula>"NÃO"</formula>
    </cfRule>
    <cfRule type="cellIs" dxfId="1069" priority="93" operator="equal">
      <formula>"SIM"</formula>
    </cfRule>
  </conditionalFormatting>
  <conditionalFormatting sqref="N32">
    <cfRule type="cellIs" dxfId="1068" priority="21" operator="equal">
      <formula>"CANCELADO"</formula>
    </cfRule>
    <cfRule type="cellIs" dxfId="1067" priority="22" operator="equal">
      <formula>"N/A"</formula>
    </cfRule>
    <cfRule type="cellIs" dxfId="1066" priority="23" operator="equal">
      <formula>"NÃO"</formula>
    </cfRule>
    <cfRule type="cellIs" dxfId="1065" priority="24" operator="equal">
      <formula>"SIM"</formula>
    </cfRule>
  </conditionalFormatting>
  <conditionalFormatting sqref="N34">
    <cfRule type="cellIs" dxfId="1064" priority="13" operator="equal">
      <formula>"CANCELADO"</formula>
    </cfRule>
    <cfRule type="cellIs" dxfId="1063" priority="14" operator="equal">
      <formula>"N/A"</formula>
    </cfRule>
    <cfRule type="cellIs" dxfId="1062" priority="15" operator="equal">
      <formula>"NÃO"</formula>
    </cfRule>
    <cfRule type="cellIs" dxfId="1061" priority="16" operator="equal">
      <formula>"SIM"</formula>
    </cfRule>
  </conditionalFormatting>
  <conditionalFormatting sqref="N26">
    <cfRule type="cellIs" dxfId="1060" priority="25" operator="equal">
      <formula>"CANCELADO"</formula>
    </cfRule>
    <cfRule type="cellIs" dxfId="1059" priority="26" operator="equal">
      <formula>"N/A"</formula>
    </cfRule>
    <cfRule type="cellIs" dxfId="1058" priority="27" operator="equal">
      <formula>"NÃO"</formula>
    </cfRule>
    <cfRule type="cellIs" dxfId="1057" priority="28" operator="equal">
      <formula>"SIM"</formula>
    </cfRule>
  </conditionalFormatting>
  <conditionalFormatting sqref="N33">
    <cfRule type="cellIs" dxfId="1056" priority="17" operator="equal">
      <formula>"CANCELADO"</formula>
    </cfRule>
    <cfRule type="cellIs" dxfId="1055" priority="18" operator="equal">
      <formula>"N/A"</formula>
    </cfRule>
    <cfRule type="cellIs" dxfId="1054" priority="19" operator="equal">
      <formula>"NÃO"</formula>
    </cfRule>
    <cfRule type="cellIs" dxfId="1053" priority="20" operator="equal">
      <formula>"SIM"</formula>
    </cfRule>
  </conditionalFormatting>
  <conditionalFormatting sqref="N13:N20">
    <cfRule type="cellIs" dxfId="1052" priority="41" operator="equal">
      <formula>"CANCELADO"</formula>
    </cfRule>
    <cfRule type="cellIs" dxfId="1051" priority="42" operator="equal">
      <formula>"N/A"</formula>
    </cfRule>
    <cfRule type="cellIs" dxfId="1050" priority="43" operator="equal">
      <formula>"NÃO"</formula>
    </cfRule>
    <cfRule type="cellIs" dxfId="1049" priority="44" operator="equal">
      <formula>"SIM"</formula>
    </cfRule>
  </conditionalFormatting>
  <conditionalFormatting sqref="N35">
    <cfRule type="cellIs" dxfId="1048" priority="9" operator="equal">
      <formula>"CANCELADO"</formula>
    </cfRule>
    <cfRule type="cellIs" dxfId="1047" priority="10" operator="equal">
      <formula>"N/A"</formula>
    </cfRule>
    <cfRule type="cellIs" dxfId="1046" priority="11" operator="equal">
      <formula>"NÃO"</formula>
    </cfRule>
    <cfRule type="cellIs" dxfId="1045" priority="12" operator="equal">
      <formula>"SIM"</formula>
    </cfRule>
  </conditionalFormatting>
  <conditionalFormatting sqref="N36:N37">
    <cfRule type="cellIs" dxfId="1044" priority="1" operator="equal">
      <formula>"CANCELADO"</formula>
    </cfRule>
    <cfRule type="cellIs" dxfId="1043" priority="2" operator="equal">
      <formula>"N/A"</formula>
    </cfRule>
    <cfRule type="cellIs" dxfId="1042" priority="3" operator="equal">
      <formula>"NÃO"</formula>
    </cfRule>
    <cfRule type="cellIs" dxfId="1041" priority="4" operator="equal">
      <formula>"SIM"</formula>
    </cfRule>
  </conditionalFormatting>
  <conditionalFormatting sqref="N21">
    <cfRule type="cellIs" dxfId="1040" priority="37" operator="equal">
      <formula>"CANCELADO"</formula>
    </cfRule>
    <cfRule type="cellIs" dxfId="1039" priority="38" operator="equal">
      <formula>"N/A"</formula>
    </cfRule>
    <cfRule type="cellIs" dxfId="1038" priority="39" operator="equal">
      <formula>"NÃO"</formula>
    </cfRule>
    <cfRule type="cellIs" dxfId="1037" priority="40" operator="equal">
      <formula>"SIM"</formula>
    </cfRule>
  </conditionalFormatting>
  <conditionalFormatting sqref="N24">
    <cfRule type="cellIs" dxfId="1036" priority="33" operator="equal">
      <formula>"CANCELADO"</formula>
    </cfRule>
    <cfRule type="cellIs" dxfId="1035" priority="34" operator="equal">
      <formula>"N/A"</formula>
    </cfRule>
    <cfRule type="cellIs" dxfId="1034" priority="35" operator="equal">
      <formula>"NÃO"</formula>
    </cfRule>
    <cfRule type="cellIs" dxfId="1033" priority="36" operator="equal">
      <formula>"SIM"</formula>
    </cfRule>
  </conditionalFormatting>
  <conditionalFormatting sqref="N25">
    <cfRule type="cellIs" dxfId="1032" priority="29" operator="equal">
      <formula>"CANCELADO"</formula>
    </cfRule>
    <cfRule type="cellIs" dxfId="1031" priority="30" operator="equal">
      <formula>"N/A"</formula>
    </cfRule>
    <cfRule type="cellIs" dxfId="1030" priority="31" operator="equal">
      <formula>"NÃO"</formula>
    </cfRule>
    <cfRule type="cellIs" dxfId="1029" priority="32" operator="equal">
      <formula>"SIM"</formula>
    </cfRule>
  </conditionalFormatting>
  <dataValidations count="3">
    <dataValidation type="list" allowBlank="1" showInputMessage="1" showErrorMessage="1" sqref="C40:C46 C12:C22 C32:C38 C24:C30">
      <formula1>"Cx-Preta,Cx-Branca"</formula1>
      <formula2>0</formula2>
    </dataValidation>
    <dataValidation type="list" allowBlank="1" showInputMessage="1" showErrorMessage="1" sqref="B40:B46 B32:B38 B12:B22 B24:B30">
      <formula1>$B$49:$B$53</formula1>
      <formula2>0</formula2>
    </dataValidation>
    <dataValidation type="list" allowBlank="1" showInputMessage="1" showErrorMessage="1" sqref="N40:N46 N12:N22 N32:N38 N24:N30">
      <formula1>"SIM,NÃO,N/A,CANCELADO"</formula1>
      <formula2>0</formula2>
    </dataValidation>
  </dataValidations>
  <printOptions horizontalCentered="1" verticalCentered="1"/>
  <pageMargins left="0.15763888888888899" right="0.15763888888888899" top="0.35416666666666702" bottom="0.39374999999999999" header="0.15763888888888899" footer="0.15763888888888899"/>
  <pageSetup paperSize="9" scale="9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7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55"/>
  <sheetViews>
    <sheetView tabSelected="1" zoomScale="80" zoomScaleNormal="80" workbookViewId="0">
      <selection activeCell="C15" sqref="C15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215" customWidth="1"/>
    <col min="6" max="6" width="32.140625" style="70" customWidth="1"/>
    <col min="7" max="7" width="7" style="70" customWidth="1"/>
    <col min="8" max="8" width="7.7109375" style="70" customWidth="1"/>
    <col min="9" max="9" width="7" style="70" customWidth="1"/>
    <col min="10" max="10" width="7.7109375" style="71" customWidth="1"/>
    <col min="11" max="11" width="7" style="71" customWidth="1"/>
    <col min="12" max="12" width="7" style="72" customWidth="1"/>
    <col min="13" max="13" width="77.7109375" style="72" customWidth="1"/>
    <col min="14" max="15" width="8.85546875" style="73" customWidth="1"/>
    <col min="16" max="16" width="17" style="74" bestFit="1" customWidth="1"/>
    <col min="17" max="17" width="10.42578125" style="75" customWidth="1"/>
    <col min="18" max="18" width="15.42578125" style="74" customWidth="1"/>
    <col min="19" max="19" width="10.42578125" style="75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55" t="str">
        <f>Cenários!C2</f>
        <v>CODE GROUP</v>
      </c>
      <c r="D2" s="255"/>
      <c r="E2" s="255"/>
      <c r="F2" s="256" t="s">
        <v>68</v>
      </c>
      <c r="G2" s="256"/>
      <c r="H2" s="256"/>
      <c r="I2" s="256"/>
      <c r="J2" s="256"/>
      <c r="K2" s="256"/>
      <c r="L2" s="256"/>
      <c r="M2" s="257" t="s">
        <v>69</v>
      </c>
      <c r="N2" s="257"/>
      <c r="O2" s="257"/>
      <c r="P2" s="257"/>
      <c r="Q2" s="257"/>
      <c r="R2" s="257"/>
      <c r="S2" s="257"/>
      <c r="T2" s="25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8" t="str">
        <f>Cenários!C3</f>
        <v>Nuclea</v>
      </c>
      <c r="D3" s="258"/>
      <c r="E3" s="258"/>
      <c r="F3" s="80" t="s">
        <v>70</v>
      </c>
      <c r="G3" s="259" t="s">
        <v>71</v>
      </c>
      <c r="H3" s="259"/>
      <c r="I3" s="260" t="s">
        <v>72</v>
      </c>
      <c r="J3" s="260"/>
      <c r="K3" s="259" t="s">
        <v>73</v>
      </c>
      <c r="L3" s="259"/>
      <c r="M3" s="282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</v>
      </c>
      <c r="N3" s="282"/>
      <c r="O3" s="282"/>
      <c r="P3" s="282"/>
      <c r="Q3" s="282"/>
      <c r="R3" s="282"/>
      <c r="S3" s="282"/>
      <c r="T3" s="282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8" t="str">
        <f>Cenários!C4</f>
        <v>Página inicial da www.amazon.com.br</v>
      </c>
      <c r="D4" s="258"/>
      <c r="E4" s="258"/>
      <c r="F4" s="81" t="s">
        <v>74</v>
      </c>
      <c r="G4" s="82">
        <f>$N11</f>
        <v>12</v>
      </c>
      <c r="H4" s="83">
        <f>IF(G4=0,0,IF(G2=0,0,G4/G9))</f>
        <v>0</v>
      </c>
      <c r="I4" s="82">
        <f>$N11</f>
        <v>12</v>
      </c>
      <c r="J4" s="83">
        <f>IF(I4=0,0,IF(I2=0,0,I4/I9))</f>
        <v>0</v>
      </c>
      <c r="K4" s="82">
        <f>$N11</f>
        <v>12</v>
      </c>
      <c r="L4" s="84">
        <f>IF(K4=0,0,IF(K9=0,0,K4/K9))</f>
        <v>0</v>
      </c>
      <c r="M4" s="282"/>
      <c r="N4" s="282"/>
      <c r="O4" s="282"/>
      <c r="P4" s="282"/>
      <c r="Q4" s="282"/>
      <c r="R4" s="282"/>
      <c r="S4" s="282"/>
      <c r="T4" s="282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8" t="str">
        <f>Cenários!C5</f>
        <v>Juliano J. Vilar</v>
      </c>
      <c r="D5" s="258"/>
      <c r="E5" s="258"/>
      <c r="F5" s="85" t="s">
        <v>75</v>
      </c>
      <c r="G5" s="86">
        <f>COUNTIF(P13:P26,"Passou")</f>
        <v>6</v>
      </c>
      <c r="H5" s="83">
        <f>IF(G$4=0,0,IF(G9=0,0,G8/G$9))</f>
        <v>0</v>
      </c>
      <c r="I5" s="86">
        <f>COUNTIF(R13:R26,"Passou")</f>
        <v>0</v>
      </c>
      <c r="J5" s="83">
        <f>IF(I$4=0,0,IF(I9=0,0,I8/I$9))</f>
        <v>0</v>
      </c>
      <c r="K5" s="86">
        <f>COUNTIF(T13:T26,"Passou")</f>
        <v>0</v>
      </c>
      <c r="L5" s="83">
        <f>IF(K$4=0,0,IF(K9=0,0,K8/K$9))</f>
        <v>0</v>
      </c>
      <c r="M5" s="282"/>
      <c r="N5" s="282"/>
      <c r="O5" s="282"/>
      <c r="P5" s="282"/>
      <c r="Q5" s="282"/>
      <c r="R5" s="282"/>
      <c r="S5" s="282"/>
      <c r="T5" s="282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1">
        <f>Organização!C8</f>
        <v>45734</v>
      </c>
      <c r="D6" s="261"/>
      <c r="E6" s="261"/>
      <c r="F6" s="81" t="s">
        <v>76</v>
      </c>
      <c r="G6" s="86">
        <f>COUNTIF(P13:P26,"Inconformidade") + COUNTIF(P13:P26,"Falhou")</f>
        <v>1</v>
      </c>
      <c r="H6" s="83">
        <f>IF(G$4=0,0,IF(G9=0,0,G6/G$9))</f>
        <v>0.14285714285714285</v>
      </c>
      <c r="I6" s="86">
        <f>COUNTIF(R13:R26,"Inconformidade") + COUNTIF(R13:R26,"Falhou")</f>
        <v>0</v>
      </c>
      <c r="J6" s="83">
        <f>IF(I6=0,0,IF(I4=0,0,I6/I9))</f>
        <v>0</v>
      </c>
      <c r="K6" s="86">
        <f>COUNTIF(T13:T26,"Inconformidade") + COUNTIF(T13:T26,"Falhou")</f>
        <v>0</v>
      </c>
      <c r="L6" s="83">
        <f>IF(K6=0,0,IF(K4=0,0,K6/K9))</f>
        <v>0</v>
      </c>
      <c r="M6" s="282"/>
      <c r="N6" s="282"/>
      <c r="O6" s="282"/>
      <c r="P6" s="282"/>
      <c r="Q6" s="282"/>
      <c r="R6" s="282"/>
      <c r="S6" s="282"/>
      <c r="T6" s="282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x14ac:dyDescent="0.2">
      <c r="B7" s="87" t="s">
        <v>30</v>
      </c>
      <c r="C7" s="262">
        <f ca="1">TODAY()</f>
        <v>45743</v>
      </c>
      <c r="D7" s="262"/>
      <c r="E7" s="262"/>
      <c r="F7" s="88" t="s">
        <v>77</v>
      </c>
      <c r="G7" s="86">
        <f>COUNTIF(P13:P26,"Bloqueado")</f>
        <v>0</v>
      </c>
      <c r="H7" s="83">
        <f>IF(G$4=0,0,IF(G10=0,0,G10/G$9))</f>
        <v>0</v>
      </c>
      <c r="I7" s="86">
        <f>COUNTIF(R13:R26,"Bloqueado") + COUNTIF(R13:R26,"N/E")</f>
        <v>0</v>
      </c>
      <c r="J7" s="83">
        <f>IF(I7=0,0,IF(I5=0,0,I7/I9))</f>
        <v>0</v>
      </c>
      <c r="K7" s="86">
        <f>COUNTIF(T13:T26,"Bloqueado") + COUNTIF(T13:T26,"N/E")</f>
        <v>0</v>
      </c>
      <c r="L7" s="83">
        <f>IF(K7=0,0,IF(K5=0,0,K7/K9))</f>
        <v>0</v>
      </c>
      <c r="M7" s="282"/>
      <c r="N7" s="282"/>
      <c r="O7" s="282"/>
      <c r="P7" s="282"/>
      <c r="Q7" s="282"/>
      <c r="R7" s="282"/>
      <c r="S7" s="282"/>
      <c r="T7" s="282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3.5" thickBot="1" x14ac:dyDescent="0.25">
      <c r="B8" s="89"/>
      <c r="C8" s="90"/>
      <c r="D8" s="90"/>
      <c r="E8" s="213"/>
      <c r="F8" s="88" t="s">
        <v>78</v>
      </c>
      <c r="G8" s="86">
        <f>COUNTIF(P14:P27,"N/E")</f>
        <v>0</v>
      </c>
      <c r="H8" s="83">
        <f>IF(G$4=0,0,IF(G11=0,0,G11/G$9))</f>
        <v>0</v>
      </c>
      <c r="I8" s="86">
        <f>COUNTIF(R14:R27,"N/E")</f>
        <v>0</v>
      </c>
      <c r="J8" s="83">
        <f>IF(I$4=0,0,IF(I11=0,0,I11/I$9))</f>
        <v>0</v>
      </c>
      <c r="K8" s="86">
        <f>COUNTIF(T14:T27,"N/E")</f>
        <v>0</v>
      </c>
      <c r="L8" s="83">
        <f>IF(K$4=0,0,IF(K11=0,0,K11/K$9))</f>
        <v>0</v>
      </c>
      <c r="M8" s="282"/>
      <c r="N8" s="282"/>
      <c r="O8" s="282"/>
      <c r="P8" s="282"/>
      <c r="Q8" s="282"/>
      <c r="R8" s="282"/>
      <c r="S8" s="282"/>
      <c r="T8" s="282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4.25" customHeight="1" thickBot="1" x14ac:dyDescent="0.25">
      <c r="B9" s="263"/>
      <c r="C9" s="263"/>
      <c r="D9" s="263"/>
      <c r="E9" s="263"/>
      <c r="F9" s="88" t="s">
        <v>79</v>
      </c>
      <c r="G9" s="170">
        <f>SUM(G5:G7)</f>
        <v>7</v>
      </c>
      <c r="H9" s="171"/>
      <c r="I9" s="170">
        <f>SUM(I5:I8)</f>
        <v>0</v>
      </c>
      <c r="J9" s="171"/>
      <c r="K9" s="170">
        <f>SUM(K5:K8)</f>
        <v>0</v>
      </c>
      <c r="L9" s="171"/>
      <c r="M9" s="283"/>
      <c r="N9" s="283"/>
      <c r="O9" s="283"/>
      <c r="P9" s="283"/>
      <c r="Q9" s="283"/>
      <c r="R9" s="283"/>
      <c r="S9" s="283"/>
      <c r="T9" s="283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6.5" thickBot="1" x14ac:dyDescent="0.3">
      <c r="B10" s="249" t="s">
        <v>80</v>
      </c>
      <c r="C10" s="249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76" customFormat="1" ht="17.100000000000001" customHeight="1" thickBot="1" x14ac:dyDescent="0.25">
      <c r="B11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1">
        <f>COUNTA(N13:N26)</f>
        <v>12</v>
      </c>
      <c r="O11" s="251">
        <f t="shared" ref="O11:T11" si="0">COUNTA(O12:O90)</f>
        <v>1</v>
      </c>
      <c r="P11" s="251">
        <f t="shared" si="0"/>
        <v>16</v>
      </c>
      <c r="Q11" s="251">
        <f t="shared" si="0"/>
        <v>1</v>
      </c>
      <c r="R11" s="251">
        <f t="shared" si="0"/>
        <v>1</v>
      </c>
      <c r="S11" s="251">
        <f t="shared" si="0"/>
        <v>1</v>
      </c>
      <c r="T11" s="251">
        <f t="shared" si="0"/>
        <v>1</v>
      </c>
      <c r="U11" s="78">
        <f>COUNTA(U25:U27)</f>
        <v>0</v>
      </c>
      <c r="V11" s="78">
        <f>COUNTA(V25:V27)</f>
        <v>0</v>
      </c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spans="2:34" s="94" customFormat="1" ht="13.5" customHeight="1" thickBot="1" x14ac:dyDescent="0.25">
      <c r="B12" s="95" t="s">
        <v>81</v>
      </c>
      <c r="C12" s="96" t="s">
        <v>82</v>
      </c>
      <c r="D12" s="96" t="s">
        <v>83</v>
      </c>
      <c r="E12" s="252" t="s">
        <v>84</v>
      </c>
      <c r="F12" s="252"/>
      <c r="G12" s="252"/>
      <c r="H12" s="252"/>
      <c r="I12" s="253" t="s">
        <v>85</v>
      </c>
      <c r="J12" s="253"/>
      <c r="K12" s="253"/>
      <c r="L12" s="254" t="s">
        <v>86</v>
      </c>
      <c r="M12" s="254"/>
      <c r="N12" s="200" t="s">
        <v>87</v>
      </c>
      <c r="O12" s="97" t="s">
        <v>4</v>
      </c>
      <c r="P12" s="100" t="s">
        <v>88</v>
      </c>
      <c r="Q12" s="203" t="s">
        <v>4</v>
      </c>
      <c r="R12" s="98" t="s">
        <v>89</v>
      </c>
      <c r="S12" s="99" t="s">
        <v>4</v>
      </c>
      <c r="T12" s="100" t="s">
        <v>90</v>
      </c>
    </row>
    <row r="13" spans="2:34" s="101" customFormat="1" ht="25.5" x14ac:dyDescent="0.2">
      <c r="B13" s="102" t="str">
        <f>Cenários!D12</f>
        <v>CEN - 1.1.10</v>
      </c>
      <c r="C13" s="103" t="str">
        <f>Cenários!E12</f>
        <v>Página principal da Amazon</v>
      </c>
      <c r="D13" s="104" t="s">
        <v>91</v>
      </c>
      <c r="E13" s="246" t="s">
        <v>216</v>
      </c>
      <c r="F13" s="246"/>
      <c r="G13" s="246"/>
      <c r="H13" s="246"/>
      <c r="I13" s="247" t="s">
        <v>217</v>
      </c>
      <c r="J13" s="247"/>
      <c r="K13" s="247"/>
      <c r="L13" s="248" t="s">
        <v>218</v>
      </c>
      <c r="M13" s="248"/>
      <c r="N13" s="201" t="s">
        <v>92</v>
      </c>
      <c r="O13" s="204"/>
      <c r="P13" s="205" t="s">
        <v>93</v>
      </c>
      <c r="Q13" s="207"/>
      <c r="R13" s="208"/>
      <c r="S13" s="207"/>
      <c r="T13" s="208"/>
      <c r="U13" s="78"/>
      <c r="V13" s="78"/>
    </row>
    <row r="14" spans="2:34" s="101" customFormat="1" x14ac:dyDescent="0.2">
      <c r="B14" s="102"/>
      <c r="C14" s="103"/>
      <c r="D14" s="104" t="s">
        <v>94</v>
      </c>
      <c r="E14" s="246"/>
      <c r="F14" s="246"/>
      <c r="G14" s="246"/>
      <c r="H14" s="246"/>
      <c r="I14" s="247"/>
      <c r="J14" s="247"/>
      <c r="K14" s="247"/>
      <c r="L14" s="248"/>
      <c r="M14" s="248"/>
      <c r="N14" s="201" t="s">
        <v>92</v>
      </c>
      <c r="O14" s="204"/>
      <c r="P14" s="205"/>
      <c r="Q14" s="209"/>
      <c r="R14" s="205"/>
      <c r="S14" s="209"/>
      <c r="T14" s="205"/>
      <c r="U14" s="78"/>
      <c r="V14" s="78"/>
    </row>
    <row r="15" spans="2:34" s="101" customFormat="1" ht="25.5" x14ac:dyDescent="0.2">
      <c r="B15" s="102" t="str">
        <f>Cenários!D14</f>
        <v>CEN - 1.1.30</v>
      </c>
      <c r="C15" s="103" t="str">
        <f>Cenários!E14</f>
        <v>Todos os departamentos</v>
      </c>
      <c r="D15" s="104" t="s">
        <v>96</v>
      </c>
      <c r="E15" s="246" t="s">
        <v>221</v>
      </c>
      <c r="F15" s="246"/>
      <c r="G15" s="246"/>
      <c r="H15" s="246"/>
      <c r="I15" s="247"/>
      <c r="J15" s="247"/>
      <c r="K15" s="247"/>
      <c r="L15" s="248" t="s">
        <v>222</v>
      </c>
      <c r="M15" s="248"/>
      <c r="N15" s="201" t="s">
        <v>92</v>
      </c>
      <c r="O15" s="204"/>
      <c r="P15" s="205" t="s">
        <v>93</v>
      </c>
      <c r="Q15" s="209"/>
      <c r="R15" s="205"/>
      <c r="S15" s="209"/>
      <c r="T15" s="205"/>
    </row>
    <row r="16" spans="2:34" s="101" customFormat="1" x14ac:dyDescent="0.2">
      <c r="B16" s="102"/>
      <c r="C16" s="103"/>
      <c r="D16" s="104" t="s">
        <v>98</v>
      </c>
      <c r="E16" s="246"/>
      <c r="F16" s="246"/>
      <c r="G16" s="246"/>
      <c r="H16" s="246"/>
      <c r="I16" s="247"/>
      <c r="J16" s="247"/>
      <c r="K16" s="247"/>
      <c r="L16" s="248"/>
      <c r="M16" s="248"/>
      <c r="N16" s="201" t="s">
        <v>92</v>
      </c>
      <c r="O16" s="204"/>
      <c r="P16" s="205"/>
      <c r="Q16" s="209"/>
      <c r="R16" s="205"/>
      <c r="S16" s="209"/>
      <c r="T16" s="205"/>
    </row>
    <row r="17" spans="2:30" s="101" customFormat="1" x14ac:dyDescent="0.2">
      <c r="B17" s="102" t="str">
        <f>Cenários!D16</f>
        <v>CEN - 1.1.50</v>
      </c>
      <c r="C17" s="103" t="str">
        <f>Cenários!E17</f>
        <v>Selecionar Deparamento específico</v>
      </c>
      <c r="D17" s="104" t="s">
        <v>100</v>
      </c>
      <c r="E17" s="246" t="s">
        <v>224</v>
      </c>
      <c r="F17" s="246"/>
      <c r="G17" s="246"/>
      <c r="H17" s="246"/>
      <c r="I17" s="247"/>
      <c r="J17" s="247"/>
      <c r="K17" s="247"/>
      <c r="L17" s="248" t="s">
        <v>225</v>
      </c>
      <c r="M17" s="248"/>
      <c r="N17" s="201" t="s">
        <v>92</v>
      </c>
      <c r="O17" s="204"/>
      <c r="P17" s="205" t="s">
        <v>93</v>
      </c>
      <c r="Q17" s="209"/>
      <c r="R17" s="205"/>
      <c r="S17" s="209"/>
      <c r="T17" s="205"/>
    </row>
    <row r="18" spans="2:30" s="101" customFormat="1" x14ac:dyDescent="0.2">
      <c r="B18" s="102"/>
      <c r="C18" s="103"/>
      <c r="D18" s="104" t="s">
        <v>102</v>
      </c>
      <c r="E18" s="246" t="s">
        <v>229</v>
      </c>
      <c r="F18" s="246"/>
      <c r="G18" s="246"/>
      <c r="H18" s="246"/>
      <c r="I18" s="247"/>
      <c r="J18" s="247"/>
      <c r="K18" s="247"/>
      <c r="L18" s="248" t="s">
        <v>230</v>
      </c>
      <c r="M18" s="248"/>
      <c r="N18" s="201" t="s">
        <v>92</v>
      </c>
      <c r="O18" s="204"/>
      <c r="P18" s="205" t="s">
        <v>95</v>
      </c>
      <c r="Q18" s="209"/>
      <c r="R18" s="205"/>
      <c r="S18" s="209"/>
      <c r="T18" s="205"/>
      <c r="U18" s="78"/>
      <c r="V18" s="78"/>
    </row>
    <row r="19" spans="2:30" s="101" customFormat="1" x14ac:dyDescent="0.2">
      <c r="B19" s="102" t="str">
        <f>Cenários!D18</f>
        <v>CEN - 1.1.70</v>
      </c>
      <c r="C19" s="103" t="str">
        <f>Cenários!E18</f>
        <v>Autocomplete</v>
      </c>
      <c r="D19" s="104" t="s">
        <v>104</v>
      </c>
      <c r="E19" s="246" t="s">
        <v>191</v>
      </c>
      <c r="F19" s="246"/>
      <c r="G19" s="246"/>
      <c r="H19" s="246"/>
      <c r="I19" s="247"/>
      <c r="J19" s="247"/>
      <c r="K19" s="247"/>
      <c r="L19" s="248" t="s">
        <v>237</v>
      </c>
      <c r="M19" s="248"/>
      <c r="N19" s="201" t="s">
        <v>92</v>
      </c>
      <c r="O19" s="204"/>
      <c r="P19" s="205" t="s">
        <v>93</v>
      </c>
      <c r="Q19" s="209"/>
      <c r="R19" s="205"/>
      <c r="S19" s="209"/>
      <c r="T19" s="205"/>
    </row>
    <row r="20" spans="2:30" s="101" customFormat="1" x14ac:dyDescent="0.2">
      <c r="B20" s="110"/>
      <c r="C20" s="103"/>
      <c r="D20" s="104" t="s">
        <v>106</v>
      </c>
      <c r="E20" s="246" t="s">
        <v>192</v>
      </c>
      <c r="F20" s="246"/>
      <c r="G20" s="246"/>
      <c r="H20" s="246"/>
      <c r="I20" s="247"/>
      <c r="J20" s="247"/>
      <c r="K20" s="247"/>
      <c r="L20" s="248" t="s">
        <v>238</v>
      </c>
      <c r="M20" s="248"/>
      <c r="N20" s="202" t="s">
        <v>92</v>
      </c>
      <c r="O20" s="204"/>
      <c r="P20" s="205" t="s">
        <v>93</v>
      </c>
      <c r="Q20" s="210"/>
      <c r="R20" s="165"/>
      <c r="S20" s="210"/>
      <c r="T20" s="165"/>
    </row>
    <row r="21" spans="2:30" s="101" customFormat="1" ht="26.25" customHeight="1" x14ac:dyDescent="0.2">
      <c r="B21" s="212" t="str">
        <f>Cenários!D20</f>
        <v>CEN - 1.1.90</v>
      </c>
      <c r="C21" s="103" t="str">
        <f>Cenários!E20 &amp; " - " &amp; Cenários!I20</f>
        <v>Usabilidade - Teclas de navegação.</v>
      </c>
      <c r="D21" s="104" t="s">
        <v>107</v>
      </c>
      <c r="E21" s="246" t="s">
        <v>227</v>
      </c>
      <c r="F21" s="246"/>
      <c r="G21" s="246"/>
      <c r="H21" s="246"/>
      <c r="I21" s="247"/>
      <c r="J21" s="247"/>
      <c r="K21" s="247"/>
      <c r="L21" s="248" t="s">
        <v>228</v>
      </c>
      <c r="M21" s="248"/>
      <c r="N21" s="201" t="s">
        <v>92</v>
      </c>
      <c r="O21" s="204"/>
      <c r="P21" s="205" t="s">
        <v>93</v>
      </c>
      <c r="Q21" s="209"/>
      <c r="R21" s="205"/>
      <c r="S21" s="209"/>
      <c r="T21" s="205"/>
    </row>
    <row r="22" spans="2:30" s="101" customFormat="1" x14ac:dyDescent="0.2">
      <c r="B22" s="110"/>
      <c r="C22" s="103"/>
      <c r="D22" s="104" t="s">
        <v>108</v>
      </c>
      <c r="E22" s="246"/>
      <c r="F22" s="246"/>
      <c r="G22" s="246"/>
      <c r="H22" s="246"/>
      <c r="I22" s="247"/>
      <c r="J22" s="247"/>
      <c r="K22" s="247"/>
      <c r="L22" s="248"/>
      <c r="M22" s="248"/>
      <c r="N22" s="201" t="s">
        <v>92</v>
      </c>
      <c r="O22" s="204"/>
      <c r="P22" s="205"/>
      <c r="Q22" s="209"/>
      <c r="R22" s="205"/>
      <c r="S22" s="209"/>
      <c r="T22" s="205"/>
    </row>
    <row r="23" spans="2:30" s="101" customFormat="1" x14ac:dyDescent="0.2">
      <c r="B23" s="110"/>
      <c r="C23" s="103"/>
      <c r="D23" s="104" t="s">
        <v>232</v>
      </c>
      <c r="E23" s="246"/>
      <c r="F23" s="246"/>
      <c r="G23" s="246"/>
      <c r="H23" s="246"/>
      <c r="I23" s="247"/>
      <c r="J23" s="247"/>
      <c r="K23" s="247"/>
      <c r="L23" s="248"/>
      <c r="M23" s="248"/>
      <c r="N23" s="202" t="s">
        <v>92</v>
      </c>
      <c r="O23" s="204"/>
      <c r="P23" s="205"/>
      <c r="Q23" s="210"/>
      <c r="R23" s="165"/>
      <c r="S23" s="210"/>
      <c r="T23" s="165"/>
    </row>
    <row r="24" spans="2:30" s="101" customFormat="1" x14ac:dyDescent="0.2">
      <c r="B24" s="112"/>
      <c r="C24" s="103"/>
      <c r="D24" s="104" t="s">
        <v>233</v>
      </c>
      <c r="E24" s="246"/>
      <c r="F24" s="246"/>
      <c r="G24" s="246"/>
      <c r="H24" s="246"/>
      <c r="I24" s="247"/>
      <c r="J24" s="247"/>
      <c r="K24" s="247"/>
      <c r="L24" s="248"/>
      <c r="M24" s="248"/>
      <c r="N24" s="202" t="s">
        <v>92</v>
      </c>
      <c r="O24" s="204"/>
      <c r="P24" s="205"/>
      <c r="Q24" s="210"/>
      <c r="R24" s="165"/>
      <c r="S24" s="210"/>
      <c r="T24" s="165"/>
    </row>
    <row r="25" spans="2:30" s="101" customFormat="1" ht="13.5" thickBot="1" x14ac:dyDescent="0.25">
      <c r="B25" s="113"/>
      <c r="C25" s="103"/>
      <c r="D25" s="104"/>
      <c r="E25" s="246"/>
      <c r="F25" s="246"/>
      <c r="G25" s="246"/>
      <c r="H25" s="246"/>
      <c r="I25" s="247"/>
      <c r="J25" s="247"/>
      <c r="K25" s="247"/>
      <c r="L25" s="248"/>
      <c r="M25" s="248"/>
      <c r="N25" s="202"/>
      <c r="O25" s="206"/>
      <c r="P25" s="169"/>
      <c r="Q25" s="211"/>
      <c r="R25" s="169"/>
      <c r="S25" s="211"/>
      <c r="T25" s="169"/>
    </row>
    <row r="26" spans="2:30" s="76" customFormat="1" ht="15" customHeight="1" thickBot="1" x14ac:dyDescent="0.25">
      <c r="B26" s="245"/>
      <c r="C26" s="245"/>
      <c r="D26" s="245"/>
      <c r="E26" s="245"/>
      <c r="F26" s="245"/>
      <c r="G26" s="245"/>
      <c r="H26" s="245"/>
      <c r="I26" s="245"/>
      <c r="J26" s="245"/>
      <c r="K26" s="245"/>
      <c r="L26" s="245"/>
      <c r="M26" s="245"/>
      <c r="N26" s="245"/>
      <c r="O26" s="245"/>
      <c r="P26" s="245"/>
      <c r="Q26" s="245"/>
      <c r="R26" s="245"/>
      <c r="S26" s="245"/>
      <c r="T26" s="245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</row>
    <row r="27" spans="2:30" x14ac:dyDescent="0.2">
      <c r="B27" s="117"/>
      <c r="C27" s="118"/>
      <c r="D27" s="118"/>
      <c r="E27" s="214"/>
      <c r="F27" s="118"/>
      <c r="G27" s="118"/>
      <c r="H27" s="118"/>
      <c r="I27" s="118"/>
      <c r="J27" s="119"/>
      <c r="K27" s="119"/>
      <c r="L27" s="120"/>
      <c r="M27" s="120"/>
      <c r="N27" s="121"/>
      <c r="O27" s="121"/>
      <c r="P27" s="122"/>
      <c r="Q27" s="123"/>
      <c r="R27" s="122"/>
      <c r="S27" s="123"/>
      <c r="T27" s="122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</row>
    <row r="28" spans="2:30" ht="13.5" thickBot="1" x14ac:dyDescent="0.25">
      <c r="B28" s="117"/>
      <c r="C28" s="118"/>
      <c r="D28" s="118"/>
      <c r="E28" s="214"/>
      <c r="F28" s="118"/>
      <c r="G28" s="118"/>
      <c r="H28" s="118"/>
      <c r="I28" s="118"/>
      <c r="J28" s="119"/>
      <c r="K28" s="119"/>
      <c r="L28" s="120"/>
      <c r="M28" s="120"/>
      <c r="N28" s="121"/>
      <c r="O28" s="121"/>
      <c r="P28" s="122"/>
      <c r="Q28" s="123"/>
      <c r="R28" s="122"/>
      <c r="S28" s="123"/>
      <c r="T28" s="122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</row>
    <row r="29" spans="2:30" x14ac:dyDescent="0.2">
      <c r="B29" s="117"/>
      <c r="C29" s="118"/>
      <c r="D29" s="118"/>
      <c r="E29" s="214"/>
      <c r="F29" s="118"/>
      <c r="G29" s="118"/>
      <c r="H29" s="118"/>
      <c r="I29" s="118"/>
      <c r="J29" s="119"/>
      <c r="K29" s="119"/>
      <c r="L29" s="120"/>
      <c r="M29" s="120"/>
      <c r="N29" s="121"/>
      <c r="O29" s="121"/>
      <c r="P29" s="197" t="s">
        <v>93</v>
      </c>
      <c r="Q29" s="123"/>
      <c r="R29" s="122"/>
      <c r="S29" s="123"/>
      <c r="T29" s="122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</row>
    <row r="30" spans="2:30" x14ac:dyDescent="0.2">
      <c r="B30" s="117"/>
      <c r="C30" s="118"/>
      <c r="D30" s="118"/>
      <c r="E30" s="214"/>
      <c r="F30" s="118"/>
      <c r="G30" s="118"/>
      <c r="H30" s="118"/>
      <c r="I30" s="118"/>
      <c r="J30" s="119"/>
      <c r="K30" s="119"/>
      <c r="L30" s="120"/>
      <c r="M30" s="120"/>
      <c r="N30" s="121"/>
      <c r="O30" s="121"/>
      <c r="P30" s="198" t="s">
        <v>95</v>
      </c>
      <c r="Q30" s="123"/>
      <c r="R30" s="122"/>
      <c r="S30" s="123"/>
      <c r="T30" s="122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</row>
    <row r="31" spans="2:30" x14ac:dyDescent="0.2">
      <c r="B31" s="117"/>
      <c r="C31" s="118"/>
      <c r="D31" s="118"/>
      <c r="E31" s="214"/>
      <c r="F31" s="118"/>
      <c r="G31" s="118"/>
      <c r="H31" s="118"/>
      <c r="I31" s="118"/>
      <c r="J31" s="119"/>
      <c r="K31" s="119"/>
      <c r="L31" s="120"/>
      <c r="M31" s="120"/>
      <c r="N31" s="121"/>
      <c r="O31" s="121"/>
      <c r="P31" s="198" t="s">
        <v>97</v>
      </c>
      <c r="Q31" s="123"/>
      <c r="R31" s="122"/>
      <c r="S31" s="123"/>
      <c r="T31" s="122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</row>
    <row r="32" spans="2:30" x14ac:dyDescent="0.2">
      <c r="B32" s="117"/>
      <c r="C32" s="118"/>
      <c r="D32" s="118"/>
      <c r="E32" s="214"/>
      <c r="F32" s="118"/>
      <c r="G32" s="118"/>
      <c r="H32" s="118"/>
      <c r="I32" s="118"/>
      <c r="J32" s="119"/>
      <c r="K32" s="119"/>
      <c r="L32" s="120"/>
      <c r="M32" s="120"/>
      <c r="N32" s="121"/>
      <c r="O32" s="121"/>
      <c r="P32" s="198" t="s">
        <v>99</v>
      </c>
      <c r="Q32" s="123"/>
      <c r="R32" s="122"/>
      <c r="S32" s="123"/>
      <c r="T32" s="122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</row>
    <row r="33" spans="2:30" x14ac:dyDescent="0.2">
      <c r="B33" s="117"/>
      <c r="C33" s="118"/>
      <c r="D33" s="118"/>
      <c r="E33" s="214"/>
      <c r="F33" s="118"/>
      <c r="G33" s="118"/>
      <c r="H33" s="118"/>
      <c r="I33" s="118"/>
      <c r="J33" s="119"/>
      <c r="K33" s="119"/>
      <c r="L33" s="120"/>
      <c r="M33" s="120"/>
      <c r="N33" s="121"/>
      <c r="O33" s="121"/>
      <c r="P33" s="198" t="s">
        <v>101</v>
      </c>
      <c r="Q33" s="123"/>
      <c r="R33" s="122"/>
      <c r="S33" s="123"/>
      <c r="T33" s="122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</row>
    <row r="34" spans="2:30" x14ac:dyDescent="0.2">
      <c r="B34" s="117"/>
      <c r="C34" s="118"/>
      <c r="D34" s="118"/>
      <c r="E34" s="214"/>
      <c r="F34" s="118"/>
      <c r="G34" s="118"/>
      <c r="H34" s="118"/>
      <c r="I34" s="118"/>
      <c r="J34" s="119"/>
      <c r="K34" s="119"/>
      <c r="L34" s="120"/>
      <c r="M34" s="120"/>
      <c r="N34" s="121"/>
      <c r="O34" s="121"/>
      <c r="P34" s="198" t="s">
        <v>103</v>
      </c>
      <c r="Q34" s="123"/>
      <c r="R34" s="122"/>
      <c r="S34" s="123"/>
      <c r="T34" s="122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</row>
    <row r="35" spans="2:30" x14ac:dyDescent="0.2">
      <c r="B35" s="117"/>
      <c r="C35" s="118"/>
      <c r="D35" s="118"/>
      <c r="E35" s="214"/>
      <c r="F35" s="118"/>
      <c r="G35" s="118"/>
      <c r="H35" s="118"/>
      <c r="I35" s="118"/>
      <c r="J35" s="119"/>
      <c r="K35" s="119"/>
      <c r="L35" s="120"/>
      <c r="M35" s="120"/>
      <c r="N35" s="121"/>
      <c r="O35" s="121"/>
      <c r="P35" s="198" t="s">
        <v>105</v>
      </c>
      <c r="Q35" s="123"/>
      <c r="R35" s="122"/>
      <c r="S35" s="123"/>
      <c r="T35" s="122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</row>
    <row r="36" spans="2:30" ht="13.5" thickBot="1" x14ac:dyDescent="0.25">
      <c r="B36" s="117"/>
      <c r="C36" s="118"/>
      <c r="D36" s="118"/>
      <c r="E36" s="214"/>
      <c r="F36" s="118"/>
      <c r="G36" s="118"/>
      <c r="H36" s="118"/>
      <c r="I36" s="118"/>
      <c r="J36" s="119"/>
      <c r="K36" s="119"/>
      <c r="L36" s="120"/>
      <c r="M36" s="120"/>
      <c r="N36" s="121"/>
      <c r="O36" s="121"/>
      <c r="P36" s="199" t="s">
        <v>40</v>
      </c>
      <c r="Q36" s="123"/>
      <c r="R36" s="122"/>
      <c r="S36" s="123"/>
      <c r="T36" s="122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</row>
    <row r="37" spans="2:30" x14ac:dyDescent="0.2">
      <c r="B37" s="117"/>
      <c r="C37" s="118"/>
      <c r="D37" s="118"/>
      <c r="E37" s="214"/>
      <c r="F37" s="118"/>
      <c r="G37" s="118"/>
      <c r="H37" s="118"/>
      <c r="I37" s="118"/>
      <c r="J37" s="119"/>
      <c r="K37" s="119"/>
      <c r="L37" s="120"/>
      <c r="M37" s="120"/>
      <c r="N37" s="121"/>
      <c r="O37" s="121"/>
      <c r="P37" s="122"/>
      <c r="Q37" s="123"/>
      <c r="R37" s="122"/>
      <c r="S37" s="123"/>
      <c r="T37" s="122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</row>
    <row r="38" spans="2:30" x14ac:dyDescent="0.2">
      <c r="B38" s="117"/>
      <c r="C38" s="118"/>
      <c r="D38" s="118"/>
      <c r="E38" s="214"/>
      <c r="F38" s="118"/>
      <c r="G38" s="118"/>
      <c r="H38" s="118"/>
      <c r="I38" s="118"/>
      <c r="J38" s="119"/>
      <c r="K38" s="119"/>
      <c r="L38" s="120"/>
      <c r="M38" s="120"/>
      <c r="N38" s="121"/>
      <c r="O38" s="121"/>
      <c r="P38" s="122"/>
      <c r="Q38" s="123"/>
      <c r="R38" s="122"/>
      <c r="S38" s="123"/>
      <c r="T38" s="122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</row>
    <row r="39" spans="2:30" x14ac:dyDescent="0.2">
      <c r="B39" s="117"/>
      <c r="C39" s="118"/>
      <c r="D39" s="118"/>
      <c r="E39" s="214"/>
      <c r="F39" s="118"/>
      <c r="G39" s="118"/>
      <c r="H39" s="118"/>
      <c r="I39" s="118"/>
      <c r="J39" s="119"/>
      <c r="K39" s="119"/>
      <c r="L39" s="120"/>
      <c r="M39" s="120"/>
      <c r="N39" s="121"/>
      <c r="O39" s="121"/>
      <c r="P39" s="122"/>
      <c r="Q39" s="123"/>
      <c r="R39" s="122"/>
      <c r="S39" s="123"/>
      <c r="T39" s="122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</row>
    <row r="40" spans="2:30" x14ac:dyDescent="0.2">
      <c r="B40" s="117"/>
      <c r="C40" s="118"/>
      <c r="D40" s="118"/>
      <c r="E40" s="214"/>
      <c r="F40" s="118"/>
      <c r="G40" s="118"/>
      <c r="H40" s="118"/>
      <c r="I40" s="118"/>
      <c r="J40" s="119"/>
      <c r="K40" s="119"/>
      <c r="L40" s="120"/>
      <c r="M40" s="120"/>
      <c r="N40" s="121"/>
      <c r="O40" s="121"/>
      <c r="P40" s="122"/>
      <c r="Q40" s="123"/>
      <c r="R40" s="122"/>
      <c r="S40" s="123"/>
      <c r="T40" s="122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</row>
    <row r="41" spans="2:30" x14ac:dyDescent="0.2">
      <c r="B41" s="117"/>
      <c r="C41" s="118"/>
      <c r="D41" s="118"/>
      <c r="E41" s="214"/>
      <c r="F41" s="118"/>
      <c r="G41" s="118"/>
      <c r="H41" s="118"/>
      <c r="I41" s="118"/>
      <c r="J41" s="119"/>
      <c r="K41" s="119"/>
      <c r="L41" s="120"/>
      <c r="M41" s="120"/>
      <c r="N41" s="121"/>
      <c r="O41" s="121"/>
      <c r="P41" s="122"/>
      <c r="Q41" s="123"/>
      <c r="R41" s="122"/>
      <c r="S41" s="123"/>
      <c r="T41" s="122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</row>
    <row r="42" spans="2:30" x14ac:dyDescent="0.2">
      <c r="B42" s="117"/>
      <c r="C42" s="118"/>
      <c r="D42" s="118"/>
      <c r="E42" s="214"/>
      <c r="F42" s="118"/>
      <c r="G42" s="118"/>
      <c r="H42" s="118"/>
      <c r="I42" s="118"/>
      <c r="J42" s="119"/>
      <c r="K42" s="119"/>
      <c r="L42" s="120"/>
      <c r="M42" s="120"/>
      <c r="N42" s="121"/>
      <c r="O42" s="121"/>
      <c r="P42" s="122"/>
      <c r="Q42" s="123"/>
      <c r="R42" s="122"/>
      <c r="S42" s="123"/>
      <c r="T42" s="122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</row>
    <row r="43" spans="2:30" x14ac:dyDescent="0.2">
      <c r="B43" s="117"/>
      <c r="C43" s="118"/>
      <c r="D43" s="118"/>
      <c r="E43" s="214"/>
      <c r="F43" s="118"/>
      <c r="G43" s="118"/>
      <c r="H43" s="118"/>
      <c r="I43" s="118"/>
      <c r="J43" s="119"/>
      <c r="K43" s="119"/>
      <c r="L43" s="120"/>
      <c r="M43" s="120"/>
      <c r="N43" s="121"/>
      <c r="O43" s="121"/>
      <c r="P43" s="122"/>
      <c r="Q43" s="123"/>
      <c r="R43" s="122"/>
      <c r="S43" s="123"/>
      <c r="T43" s="122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</row>
    <row r="44" spans="2:30" x14ac:dyDescent="0.2">
      <c r="B44" s="117"/>
      <c r="C44" s="118"/>
      <c r="D44" s="118"/>
      <c r="E44" s="214"/>
      <c r="F44" s="118"/>
      <c r="G44" s="118"/>
      <c r="H44" s="118"/>
      <c r="I44" s="118"/>
      <c r="J44" s="119"/>
      <c r="K44" s="119"/>
      <c r="L44" s="120"/>
      <c r="M44" s="120"/>
      <c r="N44" s="121"/>
      <c r="O44" s="121"/>
      <c r="P44" s="122"/>
      <c r="Q44" s="123"/>
      <c r="R44" s="122"/>
      <c r="S44" s="123"/>
      <c r="T44" s="122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</row>
    <row r="45" spans="2:30" x14ac:dyDescent="0.2">
      <c r="B45" s="117"/>
      <c r="C45" s="118"/>
      <c r="D45" s="118"/>
      <c r="E45" s="214"/>
      <c r="F45" s="118"/>
      <c r="G45" s="118"/>
      <c r="H45" s="118"/>
      <c r="I45" s="118"/>
      <c r="J45" s="119"/>
      <c r="K45" s="119"/>
      <c r="L45" s="120"/>
      <c r="M45" s="120"/>
      <c r="N45" s="121"/>
      <c r="O45" s="121"/>
      <c r="P45" s="122"/>
      <c r="Q45" s="123"/>
      <c r="R45" s="122"/>
      <c r="S45" s="123"/>
      <c r="T45" s="122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</row>
    <row r="46" spans="2:30" x14ac:dyDescent="0.2">
      <c r="B46" s="117"/>
      <c r="C46" s="118"/>
      <c r="D46" s="118"/>
      <c r="E46" s="214"/>
      <c r="F46" s="118"/>
      <c r="G46" s="118"/>
      <c r="H46" s="118"/>
      <c r="I46" s="118"/>
      <c r="J46" s="119"/>
      <c r="K46" s="119"/>
      <c r="L46" s="120"/>
      <c r="M46" s="120"/>
      <c r="N46" s="121"/>
      <c r="O46" s="121"/>
      <c r="P46" s="122"/>
      <c r="Q46" s="123"/>
      <c r="R46" s="122"/>
      <c r="S46" s="123"/>
      <c r="T46" s="122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</row>
    <row r="47" spans="2:30" x14ac:dyDescent="0.2">
      <c r="B47" s="117"/>
      <c r="C47" s="118"/>
      <c r="D47" s="118"/>
      <c r="E47" s="214"/>
      <c r="F47" s="118"/>
      <c r="G47" s="118"/>
      <c r="H47" s="118"/>
      <c r="I47" s="118"/>
      <c r="J47" s="119"/>
      <c r="K47" s="119"/>
      <c r="L47" s="120"/>
      <c r="M47" s="120"/>
      <c r="N47" s="121"/>
      <c r="O47" s="121"/>
      <c r="P47" s="122"/>
      <c r="Q47" s="123"/>
      <c r="R47" s="122"/>
      <c r="S47" s="123"/>
      <c r="T47" s="122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</row>
    <row r="48" spans="2:30" x14ac:dyDescent="0.2">
      <c r="I48" s="118"/>
      <c r="J48" s="119"/>
      <c r="K48" s="119"/>
      <c r="L48" s="120"/>
      <c r="M48" s="120"/>
      <c r="N48" s="121"/>
      <c r="O48" s="121"/>
      <c r="P48" s="122"/>
      <c r="Q48" s="123"/>
      <c r="R48" s="122"/>
      <c r="S48" s="123"/>
      <c r="T48" s="122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</row>
    <row r="49" spans="9:30" x14ac:dyDescent="0.2">
      <c r="I49" s="118"/>
      <c r="J49" s="119"/>
      <c r="K49" s="119"/>
      <c r="L49" s="120"/>
      <c r="M49" s="120"/>
      <c r="N49" s="121"/>
      <c r="O49" s="121"/>
      <c r="P49" s="122"/>
      <c r="Q49" s="123"/>
      <c r="R49" s="122"/>
      <c r="S49" s="123"/>
      <c r="T49" s="122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</row>
    <row r="50" spans="9:30" x14ac:dyDescent="0.2">
      <c r="I50" s="118"/>
      <c r="J50" s="119"/>
      <c r="K50" s="119"/>
      <c r="L50" s="120"/>
      <c r="M50" s="120"/>
      <c r="N50" s="121"/>
      <c r="O50" s="121"/>
      <c r="P50" s="122"/>
      <c r="Q50" s="123"/>
      <c r="R50" s="122"/>
      <c r="S50" s="123"/>
      <c r="T50" s="122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</row>
    <row r="51" spans="9:30" x14ac:dyDescent="0.2"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</row>
    <row r="52" spans="9:30" x14ac:dyDescent="0.2"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</row>
    <row r="53" spans="9:30" x14ac:dyDescent="0.2"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</row>
    <row r="54" spans="9:30" x14ac:dyDescent="0.2"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</row>
    <row r="55" spans="9:30" x14ac:dyDescent="0.2"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</row>
  </sheetData>
  <mergeCells count="59">
    <mergeCell ref="C2:E2"/>
    <mergeCell ref="F2:L2"/>
    <mergeCell ref="M2:T2"/>
    <mergeCell ref="C3:E3"/>
    <mergeCell ref="G3:H3"/>
    <mergeCell ref="I3:J3"/>
    <mergeCell ref="K3:L3"/>
    <mergeCell ref="M3:T9"/>
    <mergeCell ref="C4:E4"/>
    <mergeCell ref="C5:E5"/>
    <mergeCell ref="C6:E6"/>
    <mergeCell ref="C7:E7"/>
    <mergeCell ref="B9:E9"/>
    <mergeCell ref="B10:T10"/>
    <mergeCell ref="B11:M11"/>
    <mergeCell ref="N11:T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8:H18"/>
    <mergeCell ref="I18:K18"/>
    <mergeCell ref="L18:M18"/>
    <mergeCell ref="E21:H21"/>
    <mergeCell ref="I21:K21"/>
    <mergeCell ref="L21:M21"/>
    <mergeCell ref="E22:H22"/>
    <mergeCell ref="I22:K22"/>
    <mergeCell ref="L22:M22"/>
    <mergeCell ref="B26:T26"/>
    <mergeCell ref="E25:H25"/>
    <mergeCell ref="I25:K25"/>
    <mergeCell ref="L25:M25"/>
    <mergeCell ref="E19:H19"/>
    <mergeCell ref="I19:K19"/>
    <mergeCell ref="L19:M19"/>
    <mergeCell ref="E20:H20"/>
    <mergeCell ref="I20:K20"/>
    <mergeCell ref="L20:M20"/>
    <mergeCell ref="E23:H23"/>
    <mergeCell ref="I23:K23"/>
    <mergeCell ref="L23:M23"/>
    <mergeCell ref="E24:H24"/>
    <mergeCell ref="I24:K24"/>
    <mergeCell ref="L24:M24"/>
  </mergeCells>
  <conditionalFormatting sqref="R25 T25 P25 R23 T23">
    <cfRule type="cellIs" dxfId="1028" priority="64" operator="equal">
      <formula>"Cancelado"</formula>
    </cfRule>
    <cfRule type="cellIs" dxfId="1027" priority="65" operator="equal">
      <formula>"N/A"</formula>
    </cfRule>
    <cfRule type="cellIs" dxfId="1026" priority="66" operator="equal">
      <formula>"Falhou"</formula>
    </cfRule>
    <cfRule type="cellIs" dxfId="1025" priority="67" operator="equal">
      <formula>"Passou"</formula>
    </cfRule>
  </conditionalFormatting>
  <conditionalFormatting sqref="R25 T25 P25 R23 T23">
    <cfRule type="cellIs" dxfId="1024" priority="72" operator="equal">
      <formula>"Observação"</formula>
    </cfRule>
  </conditionalFormatting>
  <conditionalFormatting sqref="R2 T2 P2 P12 R12 T12 R25:R1048576 T25:T1048576 P25:P28 R23 T23 P37:P1048576">
    <cfRule type="cellIs" dxfId="1023" priority="73" operator="equal">
      <formula>"Inconformidade"</formula>
    </cfRule>
    <cfRule type="cellIs" dxfId="1022" priority="74" operator="equal">
      <formula>"Sugestão"</formula>
    </cfRule>
  </conditionalFormatting>
  <conditionalFormatting sqref="T25 R25 P25 R23 T23">
    <cfRule type="cellIs" dxfId="1021" priority="96" operator="equal">
      <formula>"Bloqueado"</formula>
    </cfRule>
  </conditionalFormatting>
  <conditionalFormatting sqref="R1:R2 T1:T2 P1:P2 P12 R12 T12 T25:T1048576 R25:R1048576 P25:P28 T23 R23 P37:P1048576">
    <cfRule type="cellIs" dxfId="1020" priority="382" operator="equal">
      <formula>"Impedimento"</formula>
    </cfRule>
  </conditionalFormatting>
  <conditionalFormatting sqref="R10 T10 P10">
    <cfRule type="cellIs" dxfId="1019" priority="383" operator="equal">
      <formula>"Inconformidade"</formula>
    </cfRule>
    <cfRule type="cellIs" dxfId="1018" priority="384" operator="equal">
      <formula>"Sugestão"</formula>
    </cfRule>
  </conditionalFormatting>
  <conditionalFormatting sqref="R10 T10 P10">
    <cfRule type="cellIs" dxfId="1017" priority="385" operator="equal">
      <formula>"Impedimento"</formula>
    </cfRule>
  </conditionalFormatting>
  <conditionalFormatting sqref="R16">
    <cfRule type="cellIs" dxfId="1016" priority="1051" operator="equal">
      <formula>"Cancelado"</formula>
    </cfRule>
    <cfRule type="cellIs" dxfId="1015" priority="1052" operator="equal">
      <formula>"N/A"</formula>
    </cfRule>
    <cfRule type="cellIs" dxfId="1014" priority="1053" operator="equal">
      <formula>"Falhou"</formula>
    </cfRule>
    <cfRule type="cellIs" dxfId="1013" priority="1054" operator="equal">
      <formula>"Passou"</formula>
    </cfRule>
  </conditionalFormatting>
  <conditionalFormatting sqref="R16">
    <cfRule type="cellIs" dxfId="1012" priority="1055" operator="equal">
      <formula>"Observação"</formula>
    </cfRule>
  </conditionalFormatting>
  <conditionalFormatting sqref="R16">
    <cfRule type="cellIs" dxfId="1011" priority="1056" operator="equal">
      <formula>"Inconformidade"</formula>
    </cfRule>
    <cfRule type="cellIs" dxfId="1010" priority="1057" operator="equal">
      <formula>"Sugestão"</formula>
    </cfRule>
  </conditionalFormatting>
  <conditionalFormatting sqref="T16">
    <cfRule type="cellIs" dxfId="1009" priority="1058" operator="equal">
      <formula>"Cancelado"</formula>
    </cfRule>
    <cfRule type="cellIs" dxfId="1008" priority="1059" operator="equal">
      <formula>"N/A"</formula>
    </cfRule>
    <cfRule type="cellIs" dxfId="1007" priority="1060" operator="equal">
      <formula>"Falhou"</formula>
    </cfRule>
    <cfRule type="cellIs" dxfId="1006" priority="1061" operator="equal">
      <formula>"Passou"</formula>
    </cfRule>
  </conditionalFormatting>
  <conditionalFormatting sqref="R16">
    <cfRule type="cellIs" dxfId="1005" priority="1062" operator="equal">
      <formula>"Bloqueado"</formula>
    </cfRule>
  </conditionalFormatting>
  <conditionalFormatting sqref="T16">
    <cfRule type="cellIs" dxfId="1004" priority="1063" operator="equal">
      <formula>"Observação"</formula>
    </cfRule>
  </conditionalFormatting>
  <conditionalFormatting sqref="T16">
    <cfRule type="cellIs" dxfId="1003" priority="1064" operator="equal">
      <formula>"Inconformidade"</formula>
    </cfRule>
    <cfRule type="cellIs" dxfId="1002" priority="1065" operator="equal">
      <formula>"Sugestão"</formula>
    </cfRule>
  </conditionalFormatting>
  <conditionalFormatting sqref="T16">
    <cfRule type="cellIs" dxfId="1001" priority="1066" operator="equal">
      <formula>"Bloqueado"</formula>
    </cfRule>
  </conditionalFormatting>
  <conditionalFormatting sqref="T16 R16">
    <cfRule type="cellIs" dxfId="1000" priority="1067" operator="equal">
      <formula>"Impedimento"</formula>
    </cfRule>
  </conditionalFormatting>
  <conditionalFormatting sqref="R21">
    <cfRule type="cellIs" dxfId="999" priority="1068" operator="equal">
      <formula>"Cancelado"</formula>
    </cfRule>
    <cfRule type="cellIs" dxfId="998" priority="1069" operator="equal">
      <formula>"N/A"</formula>
    </cfRule>
    <cfRule type="cellIs" dxfId="997" priority="1070" operator="equal">
      <formula>"Falhou"</formula>
    </cfRule>
    <cfRule type="cellIs" dxfId="996" priority="1071" operator="equal">
      <formula>"Passou"</formula>
    </cfRule>
  </conditionalFormatting>
  <conditionalFormatting sqref="R21">
    <cfRule type="cellIs" dxfId="995" priority="1072" operator="equal">
      <formula>"Observação"</formula>
    </cfRule>
  </conditionalFormatting>
  <conditionalFormatting sqref="R21">
    <cfRule type="cellIs" dxfId="994" priority="1073" operator="equal">
      <formula>"Inconformidade"</formula>
    </cfRule>
    <cfRule type="cellIs" dxfId="993" priority="1074" operator="equal">
      <formula>"Sugestão"</formula>
    </cfRule>
  </conditionalFormatting>
  <conditionalFormatting sqref="T21">
    <cfRule type="cellIs" dxfId="992" priority="1075" operator="equal">
      <formula>"Cancelado"</formula>
    </cfRule>
    <cfRule type="cellIs" dxfId="991" priority="1076" operator="equal">
      <formula>"N/A"</formula>
    </cfRule>
    <cfRule type="cellIs" dxfId="990" priority="1077" operator="equal">
      <formula>"Falhou"</formula>
    </cfRule>
    <cfRule type="cellIs" dxfId="989" priority="1078" operator="equal">
      <formula>"Passou"</formula>
    </cfRule>
  </conditionalFormatting>
  <conditionalFormatting sqref="R21">
    <cfRule type="cellIs" dxfId="988" priority="1079" operator="equal">
      <formula>"Bloqueado"</formula>
    </cfRule>
  </conditionalFormatting>
  <conditionalFormatting sqref="T21">
    <cfRule type="cellIs" dxfId="987" priority="1080" operator="equal">
      <formula>"Observação"</formula>
    </cfRule>
  </conditionalFormatting>
  <conditionalFormatting sqref="T21">
    <cfRule type="cellIs" dxfId="986" priority="1081" operator="equal">
      <formula>"Inconformidade"</formula>
    </cfRule>
    <cfRule type="cellIs" dxfId="985" priority="1082" operator="equal">
      <formula>"Sugestão"</formula>
    </cfRule>
  </conditionalFormatting>
  <conditionalFormatting sqref="T21">
    <cfRule type="cellIs" dxfId="984" priority="1083" operator="equal">
      <formula>"Bloqueado"</formula>
    </cfRule>
  </conditionalFormatting>
  <conditionalFormatting sqref="R21 T21">
    <cfRule type="cellIs" dxfId="983" priority="1084" operator="equal">
      <formula>"Impedimento"</formula>
    </cfRule>
  </conditionalFormatting>
  <conditionalFormatting sqref="R15">
    <cfRule type="cellIs" dxfId="982" priority="1846" operator="equal">
      <formula>"Cancelado"</formula>
    </cfRule>
    <cfRule type="cellIs" dxfId="981" priority="1847" operator="equal">
      <formula>"N/A"</formula>
    </cfRule>
    <cfRule type="cellIs" dxfId="980" priority="1848" operator="equal">
      <formula>"Falhou"</formula>
    </cfRule>
    <cfRule type="cellIs" dxfId="979" priority="1849" operator="equal">
      <formula>"Passou"</formula>
    </cfRule>
  </conditionalFormatting>
  <conditionalFormatting sqref="R15">
    <cfRule type="cellIs" dxfId="978" priority="1850" operator="equal">
      <formula>"Observação"</formula>
    </cfRule>
  </conditionalFormatting>
  <conditionalFormatting sqref="R15">
    <cfRule type="cellIs" dxfId="977" priority="1851" operator="equal">
      <formula>"Inconformidade"</formula>
    </cfRule>
    <cfRule type="cellIs" dxfId="976" priority="1852" operator="equal">
      <formula>"Sugestão"</formula>
    </cfRule>
  </conditionalFormatting>
  <conditionalFormatting sqref="R15">
    <cfRule type="cellIs" dxfId="975" priority="1853" operator="equal">
      <formula>"Bloqueado"</formula>
    </cfRule>
  </conditionalFormatting>
  <conditionalFormatting sqref="R22">
    <cfRule type="cellIs" dxfId="974" priority="1901" operator="equal">
      <formula>"Cancelado"</formula>
    </cfRule>
    <cfRule type="cellIs" dxfId="973" priority="1902" operator="equal">
      <formula>"N/A"</formula>
    </cfRule>
    <cfRule type="cellIs" dxfId="972" priority="1903" operator="equal">
      <formula>"Falhou"</formula>
    </cfRule>
    <cfRule type="cellIs" dxfId="971" priority="1904" operator="equal">
      <formula>"Passou"</formula>
    </cfRule>
  </conditionalFormatting>
  <conditionalFormatting sqref="R22">
    <cfRule type="cellIs" dxfId="970" priority="1905" operator="equal">
      <formula>"Observação"</formula>
    </cfRule>
  </conditionalFormatting>
  <conditionalFormatting sqref="R22">
    <cfRule type="cellIs" dxfId="969" priority="1906" operator="equal">
      <formula>"Inconformidade"</formula>
    </cfRule>
    <cfRule type="cellIs" dxfId="968" priority="1907" operator="equal">
      <formula>"Sugestão"</formula>
    </cfRule>
  </conditionalFormatting>
  <conditionalFormatting sqref="T15">
    <cfRule type="cellIs" dxfId="967" priority="1908" operator="equal">
      <formula>"Cancelado"</formula>
    </cfRule>
    <cfRule type="cellIs" dxfId="966" priority="1909" operator="equal">
      <formula>"N/A"</formula>
    </cfRule>
    <cfRule type="cellIs" dxfId="965" priority="1910" operator="equal">
      <formula>"Falhou"</formula>
    </cfRule>
    <cfRule type="cellIs" dxfId="964" priority="1911" operator="equal">
      <formula>"Passou"</formula>
    </cfRule>
  </conditionalFormatting>
  <conditionalFormatting sqref="R22">
    <cfRule type="cellIs" dxfId="963" priority="1912" operator="equal">
      <formula>"Bloqueado"</formula>
    </cfRule>
  </conditionalFormatting>
  <conditionalFormatting sqref="T15">
    <cfRule type="cellIs" dxfId="962" priority="1913" operator="equal">
      <formula>"Observação"</formula>
    </cfRule>
  </conditionalFormatting>
  <conditionalFormatting sqref="T15">
    <cfRule type="cellIs" dxfId="961" priority="1914" operator="equal">
      <formula>"Inconformidade"</formula>
    </cfRule>
    <cfRule type="cellIs" dxfId="960" priority="1915" operator="equal">
      <formula>"Sugestão"</formula>
    </cfRule>
  </conditionalFormatting>
  <conditionalFormatting sqref="T15">
    <cfRule type="cellIs" dxfId="959" priority="1916" operator="equal">
      <formula>"Bloqueado"</formula>
    </cfRule>
  </conditionalFormatting>
  <conditionalFormatting sqref="T15 R15">
    <cfRule type="cellIs" dxfId="958" priority="1917" operator="equal">
      <formula>"Impedimento"</formula>
    </cfRule>
  </conditionalFormatting>
  <conditionalFormatting sqref="T22">
    <cfRule type="cellIs" dxfId="957" priority="1925" operator="equal">
      <formula>"Cancelado"</formula>
    </cfRule>
    <cfRule type="cellIs" dxfId="956" priority="1926" operator="equal">
      <formula>"N/A"</formula>
    </cfRule>
    <cfRule type="cellIs" dxfId="955" priority="1927" operator="equal">
      <formula>"Falhou"</formula>
    </cfRule>
    <cfRule type="cellIs" dxfId="954" priority="1928" operator="equal">
      <formula>"Passou"</formula>
    </cfRule>
  </conditionalFormatting>
  <conditionalFormatting sqref="T22">
    <cfRule type="cellIs" dxfId="953" priority="1930" operator="equal">
      <formula>"Observação"</formula>
    </cfRule>
  </conditionalFormatting>
  <conditionalFormatting sqref="T22">
    <cfRule type="cellIs" dxfId="952" priority="1931" operator="equal">
      <formula>"Inconformidade"</formula>
    </cfRule>
    <cfRule type="cellIs" dxfId="951" priority="1932" operator="equal">
      <formula>"Sugestão"</formula>
    </cfRule>
  </conditionalFormatting>
  <conditionalFormatting sqref="T22">
    <cfRule type="cellIs" dxfId="950" priority="1933" operator="equal">
      <formula>"Bloqueado"</formula>
    </cfRule>
  </conditionalFormatting>
  <conditionalFormatting sqref="R22 T22">
    <cfRule type="cellIs" dxfId="949" priority="1934" operator="equal">
      <formula>"Impedimento"</formula>
    </cfRule>
  </conditionalFormatting>
  <conditionalFormatting sqref="P11 R11 T11">
    <cfRule type="cellIs" dxfId="948" priority="3074" operator="equal">
      <formula>"Inconformidade"</formula>
    </cfRule>
    <cfRule type="cellIs" dxfId="947" priority="3075" operator="equal">
      <formula>"Sugestão"</formula>
    </cfRule>
  </conditionalFormatting>
  <conditionalFormatting sqref="P11 R11 T11">
    <cfRule type="cellIs" dxfId="946" priority="3076" operator="equal">
      <formula>"Impedimento"</formula>
    </cfRule>
  </conditionalFormatting>
  <conditionalFormatting sqref="R24">
    <cfRule type="cellIs" dxfId="945" priority="3077" operator="equal">
      <formula>"Cancelado"</formula>
    </cfRule>
    <cfRule type="cellIs" dxfId="944" priority="3078" operator="equal">
      <formula>"N/A"</formula>
    </cfRule>
    <cfRule type="cellIs" dxfId="943" priority="3079" operator="equal">
      <formula>"Falhou"</formula>
    </cfRule>
    <cfRule type="cellIs" dxfId="942" priority="3080" operator="equal">
      <formula>"Passou"</formula>
    </cfRule>
  </conditionalFormatting>
  <conditionalFormatting sqref="R24">
    <cfRule type="cellIs" dxfId="941" priority="3081" operator="equal">
      <formula>"Observação"</formula>
    </cfRule>
  </conditionalFormatting>
  <conditionalFormatting sqref="R24">
    <cfRule type="cellIs" dxfId="940" priority="3082" operator="equal">
      <formula>"Inconformidade"</formula>
    </cfRule>
    <cfRule type="cellIs" dxfId="939" priority="3083" operator="equal">
      <formula>"Sugestão"</formula>
    </cfRule>
  </conditionalFormatting>
  <conditionalFormatting sqref="T24">
    <cfRule type="cellIs" dxfId="938" priority="3084" operator="equal">
      <formula>"Cancelado"</formula>
    </cfRule>
    <cfRule type="cellIs" dxfId="937" priority="3085" operator="equal">
      <formula>"N/A"</formula>
    </cfRule>
    <cfRule type="cellIs" dxfId="936" priority="3086" operator="equal">
      <formula>"Falhou"</formula>
    </cfRule>
    <cfRule type="cellIs" dxfId="935" priority="3087" operator="equal">
      <formula>"Passou"</formula>
    </cfRule>
  </conditionalFormatting>
  <conditionalFormatting sqref="R24">
    <cfRule type="cellIs" dxfId="934" priority="3088" operator="equal">
      <formula>"Bloqueado"</formula>
    </cfRule>
  </conditionalFormatting>
  <conditionalFormatting sqref="T24">
    <cfRule type="cellIs" dxfId="933" priority="3089" operator="equal">
      <formula>"Observação"</formula>
    </cfRule>
  </conditionalFormatting>
  <conditionalFormatting sqref="T24">
    <cfRule type="cellIs" dxfId="932" priority="3090" operator="equal">
      <formula>"Inconformidade"</formula>
    </cfRule>
    <cfRule type="cellIs" dxfId="931" priority="3091" operator="equal">
      <formula>"Sugestão"</formula>
    </cfRule>
  </conditionalFormatting>
  <conditionalFormatting sqref="T24">
    <cfRule type="cellIs" dxfId="930" priority="3092" operator="equal">
      <formula>"Bloqueado"</formula>
    </cfRule>
  </conditionalFormatting>
  <conditionalFormatting sqref="T24 R24">
    <cfRule type="cellIs" dxfId="929" priority="3093" operator="equal">
      <formula>"Impedimento"</formula>
    </cfRule>
  </conditionalFormatting>
  <conditionalFormatting sqref="R17">
    <cfRule type="cellIs" dxfId="928" priority="3393" operator="equal">
      <formula>"Cancelado"</formula>
    </cfRule>
    <cfRule type="cellIs" dxfId="927" priority="3394" operator="equal">
      <formula>"N/A"</formula>
    </cfRule>
    <cfRule type="cellIs" dxfId="926" priority="3395" operator="equal">
      <formula>"Falhou"</formula>
    </cfRule>
    <cfRule type="cellIs" dxfId="925" priority="3396" operator="equal">
      <formula>"Passou"</formula>
    </cfRule>
  </conditionalFormatting>
  <conditionalFormatting sqref="R17">
    <cfRule type="cellIs" dxfId="924" priority="3397" operator="equal">
      <formula>"Observação"</formula>
    </cfRule>
  </conditionalFormatting>
  <conditionalFormatting sqref="R17">
    <cfRule type="cellIs" dxfId="923" priority="3398" operator="equal">
      <formula>"Inconformidade"</formula>
    </cfRule>
    <cfRule type="cellIs" dxfId="922" priority="3399" operator="equal">
      <formula>"Sugestão"</formula>
    </cfRule>
  </conditionalFormatting>
  <conditionalFormatting sqref="T17">
    <cfRule type="cellIs" dxfId="921" priority="3400" operator="equal">
      <formula>"Cancelado"</formula>
    </cfRule>
    <cfRule type="cellIs" dxfId="920" priority="3401" operator="equal">
      <formula>"N/A"</formula>
    </cfRule>
    <cfRule type="cellIs" dxfId="919" priority="3402" operator="equal">
      <formula>"Falhou"</formula>
    </cfRule>
    <cfRule type="cellIs" dxfId="918" priority="3403" operator="equal">
      <formula>"Passou"</formula>
    </cfRule>
  </conditionalFormatting>
  <conditionalFormatting sqref="R17">
    <cfRule type="cellIs" dxfId="917" priority="3404" operator="equal">
      <formula>"Bloqueado"</formula>
    </cfRule>
  </conditionalFormatting>
  <conditionalFormatting sqref="T17">
    <cfRule type="cellIs" dxfId="916" priority="3405" operator="equal">
      <formula>"Observação"</formula>
    </cfRule>
  </conditionalFormatting>
  <conditionalFormatting sqref="T17">
    <cfRule type="cellIs" dxfId="915" priority="3406" operator="equal">
      <formula>"Inconformidade"</formula>
    </cfRule>
    <cfRule type="cellIs" dxfId="914" priority="3407" operator="equal">
      <formula>"Sugestão"</formula>
    </cfRule>
  </conditionalFormatting>
  <conditionalFormatting sqref="T17">
    <cfRule type="cellIs" dxfId="913" priority="3408" operator="equal">
      <formula>"Bloqueado"</formula>
    </cfRule>
  </conditionalFormatting>
  <conditionalFormatting sqref="T17 R17">
    <cfRule type="cellIs" dxfId="912" priority="3409" operator="equal">
      <formula>"Impedimento"</formula>
    </cfRule>
  </conditionalFormatting>
  <conditionalFormatting sqref="R14">
    <cfRule type="cellIs" dxfId="911" priority="3410" operator="equal">
      <formula>"Cancelado"</formula>
    </cfRule>
    <cfRule type="cellIs" dxfId="910" priority="3411" operator="equal">
      <formula>"N/A"</formula>
    </cfRule>
    <cfRule type="cellIs" dxfId="909" priority="3412" operator="equal">
      <formula>"Falhou"</formula>
    </cfRule>
    <cfRule type="cellIs" dxfId="908" priority="3413" operator="equal">
      <formula>"Passou"</formula>
    </cfRule>
  </conditionalFormatting>
  <conditionalFormatting sqref="R14">
    <cfRule type="cellIs" dxfId="907" priority="3414" operator="equal">
      <formula>"Observação"</formula>
    </cfRule>
  </conditionalFormatting>
  <conditionalFormatting sqref="R14">
    <cfRule type="cellIs" dxfId="906" priority="3415" operator="equal">
      <formula>"Inconformidade"</formula>
    </cfRule>
    <cfRule type="cellIs" dxfId="905" priority="3416" operator="equal">
      <formula>"Sugestão"</formula>
    </cfRule>
  </conditionalFormatting>
  <conditionalFormatting sqref="T14">
    <cfRule type="cellIs" dxfId="904" priority="3417" operator="equal">
      <formula>"Cancelado"</formula>
    </cfRule>
    <cfRule type="cellIs" dxfId="903" priority="3418" operator="equal">
      <formula>"N/A"</formula>
    </cfRule>
    <cfRule type="cellIs" dxfId="902" priority="3419" operator="equal">
      <formula>"Falhou"</formula>
    </cfRule>
    <cfRule type="cellIs" dxfId="901" priority="3420" operator="equal">
      <formula>"Passou"</formula>
    </cfRule>
  </conditionalFormatting>
  <conditionalFormatting sqref="R14">
    <cfRule type="cellIs" dxfId="900" priority="3421" operator="equal">
      <formula>"Bloqueado"</formula>
    </cfRule>
  </conditionalFormatting>
  <conditionalFormatting sqref="T14">
    <cfRule type="cellIs" dxfId="899" priority="3422" operator="equal">
      <formula>"Observação"</formula>
    </cfRule>
  </conditionalFormatting>
  <conditionalFormatting sqref="T14">
    <cfRule type="cellIs" dxfId="898" priority="3423" operator="equal">
      <formula>"Inconformidade"</formula>
    </cfRule>
    <cfRule type="cellIs" dxfId="897" priority="3424" operator="equal">
      <formula>"Sugestão"</formula>
    </cfRule>
  </conditionalFormatting>
  <conditionalFormatting sqref="T14">
    <cfRule type="cellIs" dxfId="896" priority="3425" operator="equal">
      <formula>"Bloqueado"</formula>
    </cfRule>
  </conditionalFormatting>
  <conditionalFormatting sqref="T14 R14">
    <cfRule type="cellIs" dxfId="895" priority="3426" operator="equal">
      <formula>"Impedimento"</formula>
    </cfRule>
  </conditionalFormatting>
  <conditionalFormatting sqref="R18">
    <cfRule type="cellIs" dxfId="894" priority="3427" operator="equal">
      <formula>"Cancelado"</formula>
    </cfRule>
    <cfRule type="cellIs" dxfId="893" priority="3428" operator="equal">
      <formula>"N/A"</formula>
    </cfRule>
    <cfRule type="cellIs" dxfId="892" priority="3429" operator="equal">
      <formula>"Falhou"</formula>
    </cfRule>
    <cfRule type="cellIs" dxfId="891" priority="3430" operator="equal">
      <formula>"Passou"</formula>
    </cfRule>
  </conditionalFormatting>
  <conditionalFormatting sqref="R18">
    <cfRule type="cellIs" dxfId="890" priority="3431" operator="equal">
      <formula>"Observação"</formula>
    </cfRule>
  </conditionalFormatting>
  <conditionalFormatting sqref="R18">
    <cfRule type="cellIs" dxfId="889" priority="3432" operator="equal">
      <formula>"Inconformidade"</formula>
    </cfRule>
    <cfRule type="cellIs" dxfId="888" priority="3433" operator="equal">
      <formula>"Sugestão"</formula>
    </cfRule>
  </conditionalFormatting>
  <conditionalFormatting sqref="R18">
    <cfRule type="cellIs" dxfId="887" priority="3434" operator="equal">
      <formula>"Bloqueado"</formula>
    </cfRule>
  </conditionalFormatting>
  <conditionalFormatting sqref="R13">
    <cfRule type="cellIs" dxfId="886" priority="3435" operator="equal">
      <formula>"Cancelado"</formula>
    </cfRule>
    <cfRule type="cellIs" dxfId="885" priority="3436" operator="equal">
      <formula>"N/A"</formula>
    </cfRule>
    <cfRule type="cellIs" dxfId="884" priority="3437" operator="equal">
      <formula>"Falhou"</formula>
    </cfRule>
    <cfRule type="cellIs" dxfId="883" priority="3438" operator="equal">
      <formula>"Passou"</formula>
    </cfRule>
  </conditionalFormatting>
  <conditionalFormatting sqref="R13">
    <cfRule type="cellIs" dxfId="882" priority="3439" operator="equal">
      <formula>"Observação"</formula>
    </cfRule>
  </conditionalFormatting>
  <conditionalFormatting sqref="R13">
    <cfRule type="cellIs" dxfId="881" priority="3440" operator="equal">
      <formula>"Inconformidade"</formula>
    </cfRule>
    <cfRule type="cellIs" dxfId="880" priority="3441" operator="equal">
      <formula>"Sugestão"</formula>
    </cfRule>
  </conditionalFormatting>
  <conditionalFormatting sqref="T13">
    <cfRule type="cellIs" dxfId="879" priority="3442" operator="equal">
      <formula>"Cancelado"</formula>
    </cfRule>
    <cfRule type="cellIs" dxfId="878" priority="3443" operator="equal">
      <formula>"N/A"</formula>
    </cfRule>
    <cfRule type="cellIs" dxfId="877" priority="3444" operator="equal">
      <formula>"Falhou"</formula>
    </cfRule>
    <cfRule type="cellIs" dxfId="876" priority="3445" operator="equal">
      <formula>"Passou"</formula>
    </cfRule>
  </conditionalFormatting>
  <conditionalFormatting sqref="R13">
    <cfRule type="cellIs" dxfId="875" priority="3446" operator="equal">
      <formula>"Bloqueado"</formula>
    </cfRule>
  </conditionalFormatting>
  <conditionalFormatting sqref="T13">
    <cfRule type="cellIs" dxfId="874" priority="3447" operator="equal">
      <formula>"Observação"</formula>
    </cfRule>
  </conditionalFormatting>
  <conditionalFormatting sqref="T13">
    <cfRule type="cellIs" dxfId="873" priority="3448" operator="equal">
      <formula>"Inconformidade"</formula>
    </cfRule>
    <cfRule type="cellIs" dxfId="872" priority="3449" operator="equal">
      <formula>"Sugestão"</formula>
    </cfRule>
  </conditionalFormatting>
  <conditionalFormatting sqref="T13">
    <cfRule type="cellIs" dxfId="871" priority="3450" operator="equal">
      <formula>"Bloqueado"</formula>
    </cfRule>
  </conditionalFormatting>
  <conditionalFormatting sqref="T13 R13">
    <cfRule type="cellIs" dxfId="870" priority="3451" operator="equal">
      <formula>"Impedimento"</formula>
    </cfRule>
  </conditionalFormatting>
  <conditionalFormatting sqref="T18">
    <cfRule type="cellIs" dxfId="869" priority="3452" operator="equal">
      <formula>"Cancelado"</formula>
    </cfRule>
    <cfRule type="cellIs" dxfId="868" priority="3453" operator="equal">
      <formula>"N/A"</formula>
    </cfRule>
    <cfRule type="cellIs" dxfId="867" priority="3454" operator="equal">
      <formula>"Falhou"</formula>
    </cfRule>
    <cfRule type="cellIs" dxfId="866" priority="3455" operator="equal">
      <formula>"Passou"</formula>
    </cfRule>
  </conditionalFormatting>
  <conditionalFormatting sqref="T18">
    <cfRule type="cellIs" dxfId="865" priority="3456" operator="equal">
      <formula>"Observação"</formula>
    </cfRule>
  </conditionalFormatting>
  <conditionalFormatting sqref="T18">
    <cfRule type="cellIs" dxfId="864" priority="3457" operator="equal">
      <formula>"Inconformidade"</formula>
    </cfRule>
    <cfRule type="cellIs" dxfId="863" priority="3458" operator="equal">
      <formula>"Sugestão"</formula>
    </cfRule>
  </conditionalFormatting>
  <conditionalFormatting sqref="T18">
    <cfRule type="cellIs" dxfId="862" priority="3459" operator="equal">
      <formula>"Bloqueado"</formula>
    </cfRule>
  </conditionalFormatting>
  <conditionalFormatting sqref="T18 R18">
    <cfRule type="cellIs" dxfId="861" priority="3460" operator="equal">
      <formula>"Impedimento"</formula>
    </cfRule>
  </conditionalFormatting>
  <conditionalFormatting sqref="P13:P18 P21:P24">
    <cfRule type="cellIs" dxfId="860" priority="4746" operator="equal">
      <formula>"Inconformidade"</formula>
    </cfRule>
    <cfRule type="cellIs" dxfId="859" priority="4747" operator="equal">
      <formula>"Sugestão"</formula>
    </cfRule>
  </conditionalFormatting>
  <conditionalFormatting sqref="P13:P18 P21:P24">
    <cfRule type="cellIs" dxfId="858" priority="4748" operator="equal">
      <formula>"Bloqueado"</formula>
    </cfRule>
  </conditionalFormatting>
  <conditionalFormatting sqref="P13:P18 P21:P24">
    <cfRule type="cellIs" dxfId="857" priority="4749" operator="equal">
      <formula>"Impedimento"</formula>
    </cfRule>
  </conditionalFormatting>
  <conditionalFormatting sqref="P13:P18 P21:P24">
    <cfRule type="cellIs" dxfId="856" priority="4750" operator="equal">
      <formula>"Cancelado"</formula>
    </cfRule>
    <cfRule type="cellIs" dxfId="855" priority="4751" operator="equal">
      <formula>"N/A"</formula>
    </cfRule>
    <cfRule type="cellIs" dxfId="854" priority="4752" operator="equal">
      <formula>"Falhou"</formula>
    </cfRule>
    <cfRule type="cellIs" dxfId="853" priority="4753" operator="equal">
      <formula>"Passou"</formula>
    </cfRule>
  </conditionalFormatting>
  <conditionalFormatting sqref="P13:P18 P21:P24">
    <cfRule type="cellIs" dxfId="852" priority="4754" operator="equal">
      <formula>"Cancelado"</formula>
    </cfRule>
    <cfRule type="cellIs" dxfId="851" priority="4755" operator="equal">
      <formula>"N/A"</formula>
    </cfRule>
    <cfRule type="cellIs" dxfId="850" priority="4756" operator="equal">
      <formula>"Falhou"</formula>
    </cfRule>
    <cfRule type="cellIs" dxfId="849" priority="4757" operator="equal">
      <formula>"Passou"</formula>
    </cfRule>
  </conditionalFormatting>
  <conditionalFormatting sqref="P13:P18 P21:P24">
    <cfRule type="cellIs" dxfId="848" priority="4758" operator="equal">
      <formula>"Observação"</formula>
    </cfRule>
  </conditionalFormatting>
  <conditionalFormatting sqref="P13:P18 P21:P24">
    <cfRule type="cellIs" dxfId="847" priority="4759" operator="equal">
      <formula>"Observação"</formula>
    </cfRule>
  </conditionalFormatting>
  <conditionalFormatting sqref="P13:P18 P21:P24">
    <cfRule type="cellIs" dxfId="846" priority="4760" operator="equal">
      <formula>"Inconformidade"</formula>
    </cfRule>
    <cfRule type="cellIs" dxfId="845" priority="4761" operator="equal">
      <formula>"Sugestão"</formula>
    </cfRule>
  </conditionalFormatting>
  <conditionalFormatting sqref="P13:P18 P21:P24">
    <cfRule type="cellIs" dxfId="844" priority="4762" operator="equal">
      <formula>"Bloqueado"</formula>
    </cfRule>
  </conditionalFormatting>
  <conditionalFormatting sqref="P13:P18 P21:P24">
    <cfRule type="cellIs" dxfId="843" priority="4763" operator="equal">
      <formula>"Impedimento"</formula>
    </cfRule>
  </conditionalFormatting>
  <conditionalFormatting sqref="P29:P36">
    <cfRule type="cellIs" dxfId="842" priority="45" operator="equal">
      <formula>"Inconformidade"</formula>
    </cfRule>
    <cfRule type="cellIs" dxfId="841" priority="46" operator="equal">
      <formula>"Sugestão"</formula>
    </cfRule>
  </conditionalFormatting>
  <conditionalFormatting sqref="P29:P36">
    <cfRule type="cellIs" dxfId="840" priority="47" operator="equal">
      <formula>"Bloqueado"</formula>
    </cfRule>
  </conditionalFormatting>
  <conditionalFormatting sqref="P29:P36">
    <cfRule type="cellIs" dxfId="839" priority="48" operator="equal">
      <formula>"Impedimento"</formula>
    </cfRule>
  </conditionalFormatting>
  <conditionalFormatting sqref="P29:P36">
    <cfRule type="cellIs" dxfId="838" priority="49" operator="equal">
      <formula>"Cancelado"</formula>
    </cfRule>
    <cfRule type="cellIs" dxfId="837" priority="50" operator="equal">
      <formula>"N/A"</formula>
    </cfRule>
    <cfRule type="cellIs" dxfId="836" priority="51" operator="equal">
      <formula>"Falhou"</formula>
    </cfRule>
    <cfRule type="cellIs" dxfId="835" priority="52" operator="equal">
      <formula>"Passou"</formula>
    </cfRule>
  </conditionalFormatting>
  <conditionalFormatting sqref="P29:P36">
    <cfRule type="cellIs" dxfId="834" priority="53" operator="equal">
      <formula>"Cancelado"</formula>
    </cfRule>
    <cfRule type="cellIs" dxfId="833" priority="54" operator="equal">
      <formula>"N/A"</formula>
    </cfRule>
    <cfRule type="cellIs" dxfId="832" priority="55" operator="equal">
      <formula>"Falhou"</formula>
    </cfRule>
    <cfRule type="cellIs" dxfId="831" priority="56" operator="equal">
      <formula>"Passou"</formula>
    </cfRule>
  </conditionalFormatting>
  <conditionalFormatting sqref="P29:P36">
    <cfRule type="cellIs" dxfId="830" priority="57" operator="equal">
      <formula>"Observação"</formula>
    </cfRule>
  </conditionalFormatting>
  <conditionalFormatting sqref="P29:P36">
    <cfRule type="cellIs" dxfId="829" priority="58" operator="equal">
      <formula>"Observação"</formula>
    </cfRule>
  </conditionalFormatting>
  <conditionalFormatting sqref="P29:P36">
    <cfRule type="cellIs" dxfId="828" priority="59" operator="equal">
      <formula>"Inconformidade"</formula>
    </cfRule>
    <cfRule type="cellIs" dxfId="827" priority="60" operator="equal">
      <formula>"Sugestão"</formula>
    </cfRule>
  </conditionalFormatting>
  <conditionalFormatting sqref="P29:P36">
    <cfRule type="cellIs" dxfId="826" priority="61" operator="equal">
      <formula>"Bloqueado"</formula>
    </cfRule>
  </conditionalFormatting>
  <conditionalFormatting sqref="P29:P36">
    <cfRule type="cellIs" dxfId="825" priority="62" operator="equal">
      <formula>"Impedimento"</formula>
    </cfRule>
  </conditionalFormatting>
  <conditionalFormatting sqref="R20 T20">
    <cfRule type="cellIs" dxfId="824" priority="1" operator="equal">
      <formula>"Cancelado"</formula>
    </cfRule>
    <cfRule type="cellIs" dxfId="823" priority="2" operator="equal">
      <formula>"N/A"</formula>
    </cfRule>
    <cfRule type="cellIs" dxfId="822" priority="3" operator="equal">
      <formula>"Falhou"</formula>
    </cfRule>
    <cfRule type="cellIs" dxfId="821" priority="4" operator="equal">
      <formula>"Passou"</formula>
    </cfRule>
  </conditionalFormatting>
  <conditionalFormatting sqref="R20 T20">
    <cfRule type="cellIs" dxfId="820" priority="5" operator="equal">
      <formula>"Observação"</formula>
    </cfRule>
  </conditionalFormatting>
  <conditionalFormatting sqref="R20 T20">
    <cfRule type="cellIs" dxfId="819" priority="6" operator="equal">
      <formula>"Inconformidade"</formula>
    </cfRule>
    <cfRule type="cellIs" dxfId="818" priority="7" operator="equal">
      <formula>"Sugestão"</formula>
    </cfRule>
  </conditionalFormatting>
  <conditionalFormatting sqref="R20 T20">
    <cfRule type="cellIs" dxfId="817" priority="8" operator="equal">
      <formula>"Bloqueado"</formula>
    </cfRule>
  </conditionalFormatting>
  <conditionalFormatting sqref="T20 R20">
    <cfRule type="cellIs" dxfId="816" priority="9" operator="equal">
      <formula>"Impedimento"</formula>
    </cfRule>
  </conditionalFormatting>
  <conditionalFormatting sqref="R19">
    <cfRule type="cellIs" dxfId="815" priority="10" operator="equal">
      <formula>"Cancelado"</formula>
    </cfRule>
    <cfRule type="cellIs" dxfId="814" priority="11" operator="equal">
      <formula>"N/A"</formula>
    </cfRule>
    <cfRule type="cellIs" dxfId="813" priority="12" operator="equal">
      <formula>"Falhou"</formula>
    </cfRule>
    <cfRule type="cellIs" dxfId="812" priority="13" operator="equal">
      <formula>"Passou"</formula>
    </cfRule>
  </conditionalFormatting>
  <conditionalFormatting sqref="R19">
    <cfRule type="cellIs" dxfId="811" priority="14" operator="equal">
      <formula>"Observação"</formula>
    </cfRule>
  </conditionalFormatting>
  <conditionalFormatting sqref="R19">
    <cfRule type="cellIs" dxfId="810" priority="15" operator="equal">
      <formula>"Inconformidade"</formula>
    </cfRule>
    <cfRule type="cellIs" dxfId="809" priority="16" operator="equal">
      <formula>"Sugestão"</formula>
    </cfRule>
  </conditionalFormatting>
  <conditionalFormatting sqref="R19">
    <cfRule type="cellIs" dxfId="808" priority="17" operator="equal">
      <formula>"Bloqueado"</formula>
    </cfRule>
  </conditionalFormatting>
  <conditionalFormatting sqref="T19">
    <cfRule type="cellIs" dxfId="807" priority="18" operator="equal">
      <formula>"Cancelado"</formula>
    </cfRule>
    <cfRule type="cellIs" dxfId="806" priority="19" operator="equal">
      <formula>"N/A"</formula>
    </cfRule>
    <cfRule type="cellIs" dxfId="805" priority="20" operator="equal">
      <formula>"Falhou"</formula>
    </cfRule>
    <cfRule type="cellIs" dxfId="804" priority="21" operator="equal">
      <formula>"Passou"</formula>
    </cfRule>
  </conditionalFormatting>
  <conditionalFormatting sqref="T19">
    <cfRule type="cellIs" dxfId="803" priority="22" operator="equal">
      <formula>"Observação"</formula>
    </cfRule>
  </conditionalFormatting>
  <conditionalFormatting sqref="T19">
    <cfRule type="cellIs" dxfId="802" priority="23" operator="equal">
      <formula>"Inconformidade"</formula>
    </cfRule>
    <cfRule type="cellIs" dxfId="801" priority="24" operator="equal">
      <formula>"Sugestão"</formula>
    </cfRule>
  </conditionalFormatting>
  <conditionalFormatting sqref="T19">
    <cfRule type="cellIs" dxfId="800" priority="25" operator="equal">
      <formula>"Bloqueado"</formula>
    </cfRule>
  </conditionalFormatting>
  <conditionalFormatting sqref="R19 T19">
    <cfRule type="cellIs" dxfId="799" priority="26" operator="equal">
      <formula>"Impedimento"</formula>
    </cfRule>
  </conditionalFormatting>
  <conditionalFormatting sqref="P19:P20">
    <cfRule type="cellIs" dxfId="798" priority="27" operator="equal">
      <formula>"Inconformidade"</formula>
    </cfRule>
    <cfRule type="cellIs" dxfId="797" priority="28" operator="equal">
      <formula>"Sugestão"</formula>
    </cfRule>
  </conditionalFormatting>
  <conditionalFormatting sqref="P19:P20">
    <cfRule type="cellIs" dxfId="796" priority="29" operator="equal">
      <formula>"Bloqueado"</formula>
    </cfRule>
  </conditionalFormatting>
  <conditionalFormatting sqref="P19:P20">
    <cfRule type="cellIs" dxfId="795" priority="30" operator="equal">
      <formula>"Impedimento"</formula>
    </cfRule>
  </conditionalFormatting>
  <conditionalFormatting sqref="P19:P20">
    <cfRule type="cellIs" dxfId="794" priority="31" operator="equal">
      <formula>"Cancelado"</formula>
    </cfRule>
    <cfRule type="cellIs" dxfId="793" priority="32" operator="equal">
      <formula>"N/A"</formula>
    </cfRule>
    <cfRule type="cellIs" dxfId="792" priority="33" operator="equal">
      <formula>"Falhou"</formula>
    </cfRule>
    <cfRule type="cellIs" dxfId="791" priority="34" operator="equal">
      <formula>"Passou"</formula>
    </cfRule>
  </conditionalFormatting>
  <conditionalFormatting sqref="P19:P20">
    <cfRule type="cellIs" dxfId="790" priority="35" operator="equal">
      <formula>"Cancelado"</formula>
    </cfRule>
    <cfRule type="cellIs" dxfId="789" priority="36" operator="equal">
      <formula>"N/A"</formula>
    </cfRule>
    <cfRule type="cellIs" dxfId="788" priority="37" operator="equal">
      <formula>"Falhou"</formula>
    </cfRule>
    <cfRule type="cellIs" dxfId="787" priority="38" operator="equal">
      <formula>"Passou"</formula>
    </cfRule>
  </conditionalFormatting>
  <conditionalFormatting sqref="P19:P20">
    <cfRule type="cellIs" dxfId="786" priority="39" operator="equal">
      <formula>"Observação"</formula>
    </cfRule>
  </conditionalFormatting>
  <conditionalFormatting sqref="P19:P20">
    <cfRule type="cellIs" dxfId="785" priority="40" operator="equal">
      <formula>"Observação"</formula>
    </cfRule>
  </conditionalFormatting>
  <conditionalFormatting sqref="P19:P20">
    <cfRule type="cellIs" dxfId="784" priority="41" operator="equal">
      <formula>"Inconformidade"</formula>
    </cfRule>
    <cfRule type="cellIs" dxfId="783" priority="42" operator="equal">
      <formula>"Sugestão"</formula>
    </cfRule>
  </conditionalFormatting>
  <conditionalFormatting sqref="P19:P20">
    <cfRule type="cellIs" dxfId="782" priority="43" operator="equal">
      <formula>"Bloqueado"</formula>
    </cfRule>
  </conditionalFormatting>
  <conditionalFormatting sqref="P19:P20">
    <cfRule type="cellIs" dxfId="781" priority="44" operator="equal">
      <formula>"Impedimento"</formula>
    </cfRule>
  </conditionalFormatting>
  <dataValidations count="2">
    <dataValidation type="list" allowBlank="1" showInputMessage="1" showErrorMessage="1" sqref="P29:P36 P13:P24">
      <formula1>"Passou,Falhou,Inconformidade,Impedimento,Bloqueado,Cancelado,Sugestão,N/A"</formula1>
      <formula2>0</formula2>
    </dataValidation>
    <dataValidation type="list" allowBlank="1" showInputMessage="1" showErrorMessage="1" sqref="P25 R13:R25 T13:T25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3:C13 B18:C18 B11 C15:C16 C17 C14 B15 B17 B21:C23 B19:C19 M3" unlockedFormula="1"/>
    <ignoredError sqref="H4:J8 K5:K8" formula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23"/>
  <sheetViews>
    <sheetView zoomScale="80" zoomScaleNormal="80" workbookViewId="0">
      <selection activeCell="M3" sqref="M3:T8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9" width="7" style="70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4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55" t="str">
        <f>Cenários!C2</f>
        <v>CODE GROUP</v>
      </c>
      <c r="D2" s="255"/>
      <c r="E2" s="255"/>
      <c r="F2" s="256" t="s">
        <v>68</v>
      </c>
      <c r="G2" s="256"/>
      <c r="H2" s="256"/>
      <c r="I2" s="256"/>
      <c r="J2" s="256"/>
      <c r="K2" s="256"/>
      <c r="L2" s="256"/>
      <c r="M2" s="257" t="s">
        <v>69</v>
      </c>
      <c r="N2" s="257"/>
      <c r="O2" s="257"/>
      <c r="P2" s="257"/>
      <c r="Q2" s="257"/>
      <c r="R2" s="257"/>
      <c r="S2" s="257"/>
      <c r="T2" s="25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8" t="str">
        <f>Cenários!C3</f>
        <v>Nuclea</v>
      </c>
      <c r="D3" s="258"/>
      <c r="E3" s="258"/>
      <c r="F3" s="80" t="s">
        <v>70</v>
      </c>
      <c r="G3" s="259" t="s">
        <v>71</v>
      </c>
      <c r="H3" s="259"/>
      <c r="I3" s="259" t="s">
        <v>72</v>
      </c>
      <c r="J3" s="259"/>
      <c r="K3" s="259" t="s">
        <v>73</v>
      </c>
      <c r="L3" s="259"/>
      <c r="M3" s="282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</v>
      </c>
      <c r="N3" s="282"/>
      <c r="O3" s="282"/>
      <c r="P3" s="282"/>
      <c r="Q3" s="282"/>
      <c r="R3" s="282"/>
      <c r="S3" s="282"/>
      <c r="T3" s="282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8" t="str">
        <f>Cenários!C4</f>
        <v>Página inicial da www.amazon.com.br</v>
      </c>
      <c r="D4" s="258"/>
      <c r="E4" s="258"/>
      <c r="F4" s="81" t="s">
        <v>74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82"/>
      <c r="N4" s="282"/>
      <c r="O4" s="282"/>
      <c r="P4" s="282"/>
      <c r="Q4" s="282"/>
      <c r="R4" s="282"/>
      <c r="S4" s="282"/>
      <c r="T4" s="282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8" t="str">
        <f>Cenários!C5</f>
        <v>Juliano J. Vilar</v>
      </c>
      <c r="D5" s="258"/>
      <c r="E5" s="258"/>
      <c r="F5" s="85" t="s">
        <v>75</v>
      </c>
      <c r="G5" s="86">
        <f>COUNTIF(P12:P22,"Passou")</f>
        <v>0</v>
      </c>
      <c r="H5" s="83">
        <f>IF(G5=0,0,IF(G4=0,0,G5/G8))</f>
        <v>0</v>
      </c>
      <c r="I5" s="86">
        <f>COUNTIF(R12:R22,"Passou")</f>
        <v>0</v>
      </c>
      <c r="J5" s="83">
        <f>IF(I5=0,0,IF(I4=0,0,I5/I8))</f>
        <v>0</v>
      </c>
      <c r="K5" s="86">
        <f>COUNTIF(T12:T22,"Passou")</f>
        <v>0</v>
      </c>
      <c r="L5" s="83">
        <f>IF(K5=0,0,IF(K4=0,0,K5/K8))</f>
        <v>0</v>
      </c>
      <c r="M5" s="282"/>
      <c r="N5" s="282"/>
      <c r="O5" s="282"/>
      <c r="P5" s="282"/>
      <c r="Q5" s="282"/>
      <c r="R5" s="282"/>
      <c r="S5" s="282"/>
      <c r="T5" s="282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1">
        <f>Organização!C8</f>
        <v>45734</v>
      </c>
      <c r="D6" s="261"/>
      <c r="E6" s="261"/>
      <c r="F6" s="81" t="s">
        <v>76</v>
      </c>
      <c r="G6" s="86">
        <f>COUNTIF(P12:P22,"Inconformidade") + COUNTIF(P12:P22,"Falhou")</f>
        <v>0</v>
      </c>
      <c r="H6" s="83">
        <f>IF(G6=0,0,IF(G4=0,0,G6/G8))</f>
        <v>0</v>
      </c>
      <c r="I6" s="86">
        <f>COUNTIF(R12:R22,"Inconformidade") + COUNTIF(R12:R22,"Falhou")</f>
        <v>0</v>
      </c>
      <c r="J6" s="83">
        <f>IF(I6=0,0,IF(I4=0,0,I6/I8))</f>
        <v>0</v>
      </c>
      <c r="K6" s="86">
        <f>COUNTIF(T12:T22,"Inconformidade") + COUNTIF(T12:T22,"Falhou")</f>
        <v>0</v>
      </c>
      <c r="L6" s="83">
        <f>IF(K6=0,0,IF(K4=0,0,K6/K8))</f>
        <v>0</v>
      </c>
      <c r="M6" s="282"/>
      <c r="N6" s="282"/>
      <c r="O6" s="282"/>
      <c r="P6" s="282"/>
      <c r="Q6" s="282"/>
      <c r="R6" s="282"/>
      <c r="S6" s="282"/>
      <c r="T6" s="282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3.5" customHeight="1" x14ac:dyDescent="0.2">
      <c r="B7" s="87" t="s">
        <v>30</v>
      </c>
      <c r="C7" s="262">
        <f ca="1">TODAY()</f>
        <v>45743</v>
      </c>
      <c r="D7" s="262"/>
      <c r="E7" s="262"/>
      <c r="F7" s="88" t="s">
        <v>77</v>
      </c>
      <c r="G7" s="86">
        <f>COUNTIF(P12:P22,"Bloqueado") + COUNTIF(P12:P22,"N/E")</f>
        <v>0</v>
      </c>
      <c r="H7" s="83">
        <f>IF(G7=0,0,IF(G5=0,0,G7/G8))</f>
        <v>0</v>
      </c>
      <c r="I7" s="86">
        <f>COUNTIF(R12:R22,"Bloqueado") + COUNTIF(R12:R22,"N/E")</f>
        <v>0</v>
      </c>
      <c r="J7" s="83">
        <f>IF(I7=0,0,IF(I5=0,0,I7/I8))</f>
        <v>0</v>
      </c>
      <c r="K7" s="86">
        <f>COUNTIF(T12:T22,"Bloqueado") + COUNTIF(T12:T22,"N/E")</f>
        <v>0</v>
      </c>
      <c r="L7" s="83">
        <f>IF(K7=0,0,IF(K5=0,0,K7/K8))</f>
        <v>0</v>
      </c>
      <c r="M7" s="282"/>
      <c r="N7" s="282"/>
      <c r="O7" s="282"/>
      <c r="P7" s="282"/>
      <c r="Q7" s="282"/>
      <c r="R7" s="282"/>
      <c r="S7" s="282"/>
      <c r="T7" s="282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72" t="s">
        <v>155</v>
      </c>
      <c r="C8" s="272"/>
      <c r="D8" s="272"/>
      <c r="E8" s="272"/>
      <c r="F8" s="91" t="s">
        <v>79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82"/>
      <c r="N8" s="282"/>
      <c r="O8" s="282"/>
      <c r="P8" s="282"/>
      <c r="Q8" s="282"/>
      <c r="R8" s="282"/>
      <c r="S8" s="282"/>
      <c r="T8" s="282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49" t="s">
        <v>156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1">
        <f>COUNTA(N12:N22)</f>
        <v>10</v>
      </c>
      <c r="O10" s="251">
        <f t="shared" ref="O10:T10" si="0">COUNTA(O11:O86)</f>
        <v>1</v>
      </c>
      <c r="P10" s="251">
        <f t="shared" si="0"/>
        <v>1</v>
      </c>
      <c r="Q10" s="251">
        <f t="shared" si="0"/>
        <v>1</v>
      </c>
      <c r="R10" s="251">
        <f t="shared" si="0"/>
        <v>1</v>
      </c>
      <c r="S10" s="251">
        <f t="shared" si="0"/>
        <v>1</v>
      </c>
      <c r="T10" s="251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81</v>
      </c>
      <c r="C11" s="96" t="s">
        <v>82</v>
      </c>
      <c r="D11" s="96" t="s">
        <v>83</v>
      </c>
      <c r="E11" s="252" t="s">
        <v>84</v>
      </c>
      <c r="F11" s="252"/>
      <c r="G11" s="252"/>
      <c r="H11" s="252"/>
      <c r="I11" s="253" t="s">
        <v>85</v>
      </c>
      <c r="J11" s="253"/>
      <c r="K11" s="253"/>
      <c r="L11" s="271" t="s">
        <v>86</v>
      </c>
      <c r="M11" s="271"/>
      <c r="N11" s="97" t="s">
        <v>87</v>
      </c>
      <c r="O11" s="98" t="s">
        <v>4</v>
      </c>
      <c r="P11" s="98" t="s">
        <v>88</v>
      </c>
      <c r="Q11" s="98" t="s">
        <v>4</v>
      </c>
      <c r="R11" s="98" t="s">
        <v>89</v>
      </c>
      <c r="S11" s="98" t="s">
        <v>4</v>
      </c>
      <c r="T11" s="100" t="s">
        <v>90</v>
      </c>
      <c r="U11" s="78"/>
      <c r="V11" s="78"/>
    </row>
    <row r="12" spans="2:34" s="101" customFormat="1" ht="51" x14ac:dyDescent="0.2">
      <c r="B12" s="102" t="str">
        <f>Cenários!D24</f>
        <v>CEN - 1.2.10</v>
      </c>
      <c r="C12" s="103" t="str">
        <f>Cenários!E$24 &amp; " - " &amp; Cenários!I24</f>
        <v>Página principal da Amazon - Iniciar um brower de sua escolha edigitar na barra de endereços "www.amazon.com.br".</v>
      </c>
      <c r="D12" s="104" t="s">
        <v>91</v>
      </c>
      <c r="E12" s="268"/>
      <c r="F12" s="268"/>
      <c r="G12" s="268"/>
      <c r="H12" s="268"/>
      <c r="I12" s="269"/>
      <c r="J12" s="269"/>
      <c r="K12" s="269"/>
      <c r="L12" s="270"/>
      <c r="M12" s="270"/>
      <c r="N12" s="105" t="s">
        <v>92</v>
      </c>
      <c r="O12" s="106"/>
      <c r="P12" s="107"/>
      <c r="Q12" s="156"/>
      <c r="R12" s="107"/>
      <c r="S12" s="106"/>
      <c r="T12" s="107"/>
      <c r="U12" s="78"/>
      <c r="V12" s="78"/>
    </row>
    <row r="13" spans="2:34" s="101" customFormat="1" x14ac:dyDescent="0.2">
      <c r="B13" s="102"/>
      <c r="C13" s="103"/>
      <c r="D13" s="104" t="s">
        <v>94</v>
      </c>
      <c r="E13" s="246"/>
      <c r="F13" s="246"/>
      <c r="G13" s="246"/>
      <c r="H13" s="246"/>
      <c r="I13" s="247"/>
      <c r="J13" s="247"/>
      <c r="K13" s="247"/>
      <c r="L13" s="248"/>
      <c r="M13" s="248"/>
      <c r="N13" s="105" t="s">
        <v>92</v>
      </c>
      <c r="O13" s="106"/>
      <c r="P13" s="107"/>
      <c r="Q13" s="156"/>
      <c r="R13" s="107"/>
      <c r="S13" s="106"/>
      <c r="T13" s="107"/>
    </row>
    <row r="14" spans="2:34" s="101" customFormat="1" x14ac:dyDescent="0.2">
      <c r="B14" s="109"/>
      <c r="C14" s="103"/>
      <c r="D14" s="104" t="s">
        <v>96</v>
      </c>
      <c r="E14" s="246"/>
      <c r="F14" s="246"/>
      <c r="G14" s="246"/>
      <c r="H14" s="246"/>
      <c r="I14" s="247"/>
      <c r="J14" s="247"/>
      <c r="K14" s="247"/>
      <c r="L14" s="248"/>
      <c r="M14" s="248"/>
      <c r="N14" s="105" t="s">
        <v>92</v>
      </c>
      <c r="O14" s="106"/>
      <c r="P14" s="107"/>
      <c r="Q14" s="156"/>
      <c r="R14" s="107"/>
      <c r="S14" s="106"/>
      <c r="T14" s="107"/>
    </row>
    <row r="15" spans="2:34" s="101" customFormat="1" x14ac:dyDescent="0.2">
      <c r="B15" s="109"/>
      <c r="C15" s="103"/>
      <c r="D15" s="104" t="s">
        <v>98</v>
      </c>
      <c r="E15" s="246"/>
      <c r="F15" s="246"/>
      <c r="G15" s="246"/>
      <c r="H15" s="246"/>
      <c r="I15" s="247"/>
      <c r="J15" s="247"/>
      <c r="K15" s="247"/>
      <c r="L15" s="248"/>
      <c r="M15" s="248"/>
      <c r="N15" s="105" t="s">
        <v>92</v>
      </c>
      <c r="O15" s="106"/>
      <c r="P15" s="107"/>
      <c r="Q15" s="156"/>
      <c r="R15" s="107"/>
      <c r="S15" s="106"/>
      <c r="T15" s="107"/>
    </row>
    <row r="16" spans="2:34" s="101" customFormat="1" x14ac:dyDescent="0.2">
      <c r="B16" s="109"/>
      <c r="C16" s="103"/>
      <c r="D16" s="104" t="s">
        <v>100</v>
      </c>
      <c r="E16" s="246"/>
      <c r="F16" s="246"/>
      <c r="G16" s="246"/>
      <c r="H16" s="246"/>
      <c r="I16" s="247"/>
      <c r="J16" s="247"/>
      <c r="K16" s="247"/>
      <c r="L16" s="248"/>
      <c r="M16" s="248"/>
      <c r="N16" s="105" t="s">
        <v>92</v>
      </c>
      <c r="O16" s="106"/>
      <c r="P16" s="107"/>
      <c r="Q16" s="156"/>
      <c r="R16" s="107"/>
      <c r="S16" s="106"/>
      <c r="T16" s="107"/>
    </row>
    <row r="17" spans="2:30" s="101" customFormat="1" x14ac:dyDescent="0.2">
      <c r="B17" s="102"/>
      <c r="C17" s="103"/>
      <c r="D17" s="104" t="s">
        <v>102</v>
      </c>
      <c r="E17" s="246"/>
      <c r="F17" s="246"/>
      <c r="G17" s="246"/>
      <c r="H17" s="246"/>
      <c r="I17" s="247"/>
      <c r="J17" s="247"/>
      <c r="K17" s="247"/>
      <c r="L17" s="248"/>
      <c r="M17" s="248"/>
      <c r="N17" s="105" t="s">
        <v>92</v>
      </c>
      <c r="O17" s="106"/>
      <c r="P17" s="107"/>
      <c r="Q17" s="156"/>
      <c r="R17" s="107"/>
      <c r="S17" s="106"/>
      <c r="T17" s="107"/>
      <c r="U17" s="78"/>
      <c r="V17" s="78"/>
    </row>
    <row r="18" spans="2:30" s="101" customFormat="1" x14ac:dyDescent="0.2">
      <c r="B18" s="110"/>
      <c r="C18" s="103"/>
      <c r="D18" s="104" t="s">
        <v>104</v>
      </c>
      <c r="E18" s="246"/>
      <c r="F18" s="246"/>
      <c r="G18" s="246"/>
      <c r="H18" s="246"/>
      <c r="I18" s="267"/>
      <c r="J18" s="267"/>
      <c r="K18" s="267"/>
      <c r="L18" s="248"/>
      <c r="M18" s="248"/>
      <c r="N18" s="111" t="s">
        <v>92</v>
      </c>
      <c r="O18" s="106"/>
      <c r="P18" s="107"/>
      <c r="Q18" s="157"/>
      <c r="R18" s="61"/>
      <c r="S18" s="115"/>
      <c r="T18" s="61"/>
    </row>
    <row r="19" spans="2:30" s="101" customFormat="1" x14ac:dyDescent="0.2">
      <c r="B19" s="110"/>
      <c r="C19" s="103"/>
      <c r="D19" s="104" t="s">
        <v>106</v>
      </c>
      <c r="E19" s="246"/>
      <c r="F19" s="246"/>
      <c r="G19" s="246"/>
      <c r="H19" s="246"/>
      <c r="I19" s="267"/>
      <c r="J19" s="267"/>
      <c r="K19" s="267"/>
      <c r="L19" s="248"/>
      <c r="M19" s="248"/>
      <c r="N19" s="111" t="s">
        <v>92</v>
      </c>
      <c r="O19" s="106"/>
      <c r="P19" s="107"/>
      <c r="Q19" s="157"/>
      <c r="R19" s="61"/>
      <c r="S19" s="115"/>
      <c r="T19" s="61"/>
    </row>
    <row r="20" spans="2:30" s="101" customFormat="1" x14ac:dyDescent="0.2">
      <c r="B20" s="110"/>
      <c r="C20" s="103"/>
      <c r="D20" s="104" t="s">
        <v>107</v>
      </c>
      <c r="E20" s="246"/>
      <c r="F20" s="246"/>
      <c r="G20" s="246"/>
      <c r="H20" s="246"/>
      <c r="I20" s="267"/>
      <c r="J20" s="267"/>
      <c r="K20" s="267"/>
      <c r="L20" s="248"/>
      <c r="M20" s="248"/>
      <c r="N20" s="111" t="s">
        <v>92</v>
      </c>
      <c r="O20" s="106"/>
      <c r="P20" s="107"/>
      <c r="Q20" s="157"/>
      <c r="R20" s="61"/>
      <c r="S20" s="115"/>
      <c r="T20" s="61"/>
    </row>
    <row r="21" spans="2:30" s="101" customFormat="1" x14ac:dyDescent="0.2">
      <c r="B21" s="110"/>
      <c r="C21" s="103"/>
      <c r="D21" s="104" t="s">
        <v>108</v>
      </c>
      <c r="E21" s="246"/>
      <c r="F21" s="246"/>
      <c r="G21" s="246"/>
      <c r="H21" s="246"/>
      <c r="I21" s="267"/>
      <c r="J21" s="267"/>
      <c r="K21" s="267"/>
      <c r="L21" s="248"/>
      <c r="M21" s="248"/>
      <c r="N21" s="111" t="s">
        <v>92</v>
      </c>
      <c r="O21" s="106"/>
      <c r="P21" s="107"/>
      <c r="Q21" s="157"/>
      <c r="R21" s="61"/>
      <c r="S21" s="115"/>
      <c r="T21" s="61"/>
    </row>
    <row r="22" spans="2:30" s="101" customFormat="1" ht="13.5" thickBot="1" x14ac:dyDescent="0.25">
      <c r="B22" s="113"/>
      <c r="C22" s="103"/>
      <c r="D22" s="104"/>
      <c r="E22" s="264"/>
      <c r="F22" s="264"/>
      <c r="G22" s="264"/>
      <c r="H22" s="264"/>
      <c r="I22" s="265"/>
      <c r="J22" s="265"/>
      <c r="K22" s="265"/>
      <c r="L22" s="266"/>
      <c r="M22" s="266"/>
      <c r="N22" s="158"/>
      <c r="O22" s="159"/>
      <c r="P22" s="160"/>
      <c r="Q22" s="161"/>
      <c r="R22" s="160"/>
      <c r="S22" s="159"/>
      <c r="T22" s="160"/>
    </row>
    <row r="23" spans="2:30" s="76" customFormat="1" ht="15" customHeight="1" x14ac:dyDescent="0.2"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</row>
  </sheetData>
  <mergeCells count="53"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8:H18"/>
    <mergeCell ref="I18:K18"/>
    <mergeCell ref="L18:M18"/>
    <mergeCell ref="E19:H19"/>
    <mergeCell ref="I19:K19"/>
    <mergeCell ref="L19:M19"/>
    <mergeCell ref="B23:T23"/>
    <mergeCell ref="E22:H22"/>
    <mergeCell ref="I22:K22"/>
    <mergeCell ref="L22:M22"/>
    <mergeCell ref="E20:H20"/>
    <mergeCell ref="I20:K20"/>
    <mergeCell ref="L20:M20"/>
    <mergeCell ref="E21:H21"/>
    <mergeCell ref="I21:K21"/>
    <mergeCell ref="L21:M21"/>
  </mergeCells>
  <conditionalFormatting sqref="P24:P1048576 T24:T1048576 R24:R1048576">
    <cfRule type="cellIs" dxfId="780" priority="2" operator="equal">
      <formula>"Inconformidade"</formula>
    </cfRule>
    <cfRule type="cellIs" dxfId="779" priority="3" operator="equal">
      <formula>"Sugestão"</formula>
    </cfRule>
  </conditionalFormatting>
  <conditionalFormatting sqref="P24:P1048576 R24:R1048576 T24:T1048576">
    <cfRule type="cellIs" dxfId="778" priority="4" operator="equal">
      <formula>"Impedimento"</formula>
    </cfRule>
  </conditionalFormatting>
  <conditionalFormatting sqref="P16">
    <cfRule type="cellIs" dxfId="777" priority="54" operator="equal">
      <formula>"Cancelado"</formula>
    </cfRule>
    <cfRule type="cellIs" dxfId="776" priority="55" operator="equal">
      <formula>"N/A"</formula>
    </cfRule>
    <cfRule type="cellIs" dxfId="775" priority="56" operator="equal">
      <formula>"Falhou"</formula>
    </cfRule>
    <cfRule type="cellIs" dxfId="774" priority="57" operator="equal">
      <formula>"Passou"</formula>
    </cfRule>
  </conditionalFormatting>
  <conditionalFormatting sqref="P16">
    <cfRule type="cellIs" dxfId="773" priority="58" operator="equal">
      <formula>"Observação"</formula>
    </cfRule>
  </conditionalFormatting>
  <conditionalFormatting sqref="P16">
    <cfRule type="cellIs" dxfId="772" priority="59" operator="equal">
      <formula>"Inconformidade"</formula>
    </cfRule>
    <cfRule type="cellIs" dxfId="771" priority="60" operator="equal">
      <formula>"Sugestão"</formula>
    </cfRule>
  </conditionalFormatting>
  <conditionalFormatting sqref="P16">
    <cfRule type="cellIs" dxfId="770" priority="61" operator="equal">
      <formula>"Bloqueado"</formula>
    </cfRule>
  </conditionalFormatting>
  <conditionalFormatting sqref="P16">
    <cfRule type="cellIs" dxfId="769" priority="62" operator="equal">
      <formula>"Impedimento"</formula>
    </cfRule>
  </conditionalFormatting>
  <conditionalFormatting sqref="P16">
    <cfRule type="cellIs" dxfId="768" priority="72" operator="equal">
      <formula>"Cancelado"</formula>
    </cfRule>
    <cfRule type="cellIs" dxfId="767" priority="73" operator="equal">
      <formula>"N/A"</formula>
    </cfRule>
    <cfRule type="cellIs" dxfId="766" priority="74" operator="equal">
      <formula>"Falhou"</formula>
    </cfRule>
    <cfRule type="cellIs" dxfId="765" priority="75" operator="equal">
      <formula>"Passou"</formula>
    </cfRule>
  </conditionalFormatting>
  <conditionalFormatting sqref="P16">
    <cfRule type="cellIs" dxfId="764" priority="76" operator="equal">
      <formula>"Observação"</formula>
    </cfRule>
  </conditionalFormatting>
  <conditionalFormatting sqref="P16">
    <cfRule type="cellIs" dxfId="763" priority="77" operator="equal">
      <formula>"Inconformidade"</formula>
    </cfRule>
    <cfRule type="cellIs" dxfId="762" priority="78" operator="equal">
      <formula>"Sugestão"</formula>
    </cfRule>
  </conditionalFormatting>
  <conditionalFormatting sqref="P16">
    <cfRule type="cellIs" dxfId="761" priority="79" operator="equal">
      <formula>"Bloqueado"</formula>
    </cfRule>
  </conditionalFormatting>
  <conditionalFormatting sqref="P16">
    <cfRule type="cellIs" dxfId="760" priority="80" operator="equal">
      <formula>"Impedimento"</formula>
    </cfRule>
  </conditionalFormatting>
  <conditionalFormatting sqref="R2 T2 P2">
    <cfRule type="cellIs" dxfId="759" priority="198" operator="equal">
      <formula>"Inconformidade"</formula>
    </cfRule>
    <cfRule type="cellIs" dxfId="758" priority="199" operator="equal">
      <formula>"Sugestão"</formula>
    </cfRule>
  </conditionalFormatting>
  <conditionalFormatting sqref="R1:R2 T1:T2 P1:P2">
    <cfRule type="cellIs" dxfId="757" priority="372" operator="equal">
      <formula>"Impedimento"</formula>
    </cfRule>
  </conditionalFormatting>
  <conditionalFormatting sqref="R16">
    <cfRule type="cellIs" dxfId="756" priority="861" operator="equal">
      <formula>"Cancelado"</formula>
    </cfRule>
    <cfRule type="cellIs" dxfId="755" priority="862" operator="equal">
      <formula>"N/A"</formula>
    </cfRule>
    <cfRule type="cellIs" dxfId="754" priority="863" operator="equal">
      <formula>"Falhou"</formula>
    </cfRule>
    <cfRule type="cellIs" dxfId="753" priority="864" operator="equal">
      <formula>"Passou"</formula>
    </cfRule>
  </conditionalFormatting>
  <conditionalFormatting sqref="R16">
    <cfRule type="cellIs" dxfId="752" priority="865" operator="equal">
      <formula>"Observação"</formula>
    </cfRule>
  </conditionalFormatting>
  <conditionalFormatting sqref="R16">
    <cfRule type="cellIs" dxfId="751" priority="866" operator="equal">
      <formula>"Inconformidade"</formula>
    </cfRule>
    <cfRule type="cellIs" dxfId="750" priority="867" operator="equal">
      <formula>"Sugestão"</formula>
    </cfRule>
  </conditionalFormatting>
  <conditionalFormatting sqref="R16">
    <cfRule type="cellIs" dxfId="749" priority="868" operator="equal">
      <formula>"Bloqueado"</formula>
    </cfRule>
  </conditionalFormatting>
  <conditionalFormatting sqref="T16">
    <cfRule type="cellIs" dxfId="748" priority="869" operator="equal">
      <formula>"Cancelado"</formula>
    </cfRule>
    <cfRule type="cellIs" dxfId="747" priority="870" operator="equal">
      <formula>"N/A"</formula>
    </cfRule>
    <cfRule type="cellIs" dxfId="746" priority="871" operator="equal">
      <formula>"Falhou"</formula>
    </cfRule>
    <cfRule type="cellIs" dxfId="745" priority="872" operator="equal">
      <formula>"Passou"</formula>
    </cfRule>
  </conditionalFormatting>
  <conditionalFormatting sqref="T16">
    <cfRule type="cellIs" dxfId="744" priority="873" operator="equal">
      <formula>"Observação"</formula>
    </cfRule>
  </conditionalFormatting>
  <conditionalFormatting sqref="T16">
    <cfRule type="cellIs" dxfId="743" priority="874" operator="equal">
      <formula>"Inconformidade"</formula>
    </cfRule>
    <cfRule type="cellIs" dxfId="742" priority="875" operator="equal">
      <formula>"Sugestão"</formula>
    </cfRule>
  </conditionalFormatting>
  <conditionalFormatting sqref="T16">
    <cfRule type="cellIs" dxfId="741" priority="876" operator="equal">
      <formula>"Bloqueado"</formula>
    </cfRule>
  </conditionalFormatting>
  <conditionalFormatting sqref="T16 R16">
    <cfRule type="cellIs" dxfId="740" priority="877" operator="equal">
      <formula>"Impedimento"</formula>
    </cfRule>
  </conditionalFormatting>
  <conditionalFormatting sqref="T18">
    <cfRule type="cellIs" dxfId="739" priority="905" operator="equal">
      <formula>"Cancelado"</formula>
    </cfRule>
    <cfRule type="cellIs" dxfId="738" priority="906" operator="equal">
      <formula>"N/A"</formula>
    </cfRule>
    <cfRule type="cellIs" dxfId="737" priority="907" operator="equal">
      <formula>"Falhou"</formula>
    </cfRule>
    <cfRule type="cellIs" dxfId="736" priority="908" operator="equal">
      <formula>"Passou"</formula>
    </cfRule>
  </conditionalFormatting>
  <conditionalFormatting sqref="T18">
    <cfRule type="cellIs" dxfId="735" priority="909" operator="equal">
      <formula>"Observação"</formula>
    </cfRule>
  </conditionalFormatting>
  <conditionalFormatting sqref="T18">
    <cfRule type="cellIs" dxfId="734" priority="910" operator="equal">
      <formula>"Inconformidade"</formula>
    </cfRule>
    <cfRule type="cellIs" dxfId="733" priority="911" operator="equal">
      <formula>"Sugestão"</formula>
    </cfRule>
  </conditionalFormatting>
  <conditionalFormatting sqref="T18">
    <cfRule type="cellIs" dxfId="732" priority="912" operator="equal">
      <formula>"Bloqueado"</formula>
    </cfRule>
  </conditionalFormatting>
  <conditionalFormatting sqref="T18 R18">
    <cfRule type="cellIs" dxfId="731" priority="913" operator="equal">
      <formula>"Impedimento"</formula>
    </cfRule>
  </conditionalFormatting>
  <conditionalFormatting sqref="R18">
    <cfRule type="cellIs" dxfId="730" priority="914" operator="equal">
      <formula>"Cancelado"</formula>
    </cfRule>
    <cfRule type="cellIs" dxfId="729" priority="915" operator="equal">
      <formula>"N/A"</formula>
    </cfRule>
    <cfRule type="cellIs" dxfId="728" priority="916" operator="equal">
      <formula>"Falhou"</formula>
    </cfRule>
    <cfRule type="cellIs" dxfId="727" priority="917" operator="equal">
      <formula>"Passou"</formula>
    </cfRule>
  </conditionalFormatting>
  <conditionalFormatting sqref="R18">
    <cfRule type="cellIs" dxfId="726" priority="918" operator="equal">
      <formula>"Observação"</formula>
    </cfRule>
  </conditionalFormatting>
  <conditionalFormatting sqref="R18">
    <cfRule type="cellIs" dxfId="725" priority="919" operator="equal">
      <formula>"Inconformidade"</formula>
    </cfRule>
    <cfRule type="cellIs" dxfId="724" priority="920" operator="equal">
      <formula>"Sugestão"</formula>
    </cfRule>
  </conditionalFormatting>
  <conditionalFormatting sqref="R18">
    <cfRule type="cellIs" dxfId="723" priority="925" operator="equal">
      <formula>"Bloqueado"</formula>
    </cfRule>
  </conditionalFormatting>
  <conditionalFormatting sqref="P18">
    <cfRule type="cellIs" dxfId="722" priority="940" operator="equal">
      <formula>"Cancelado"</formula>
    </cfRule>
    <cfRule type="cellIs" dxfId="721" priority="941" operator="equal">
      <formula>"N/A"</formula>
    </cfRule>
    <cfRule type="cellIs" dxfId="720" priority="942" operator="equal">
      <formula>"Falhou"</formula>
    </cfRule>
    <cfRule type="cellIs" dxfId="719" priority="943" operator="equal">
      <formula>"Passou"</formula>
    </cfRule>
  </conditionalFormatting>
  <conditionalFormatting sqref="P18">
    <cfRule type="cellIs" dxfId="718" priority="944" operator="equal">
      <formula>"Observação"</formula>
    </cfRule>
  </conditionalFormatting>
  <conditionalFormatting sqref="P18">
    <cfRule type="cellIs" dxfId="717" priority="945" operator="equal">
      <formula>"Inconformidade"</formula>
    </cfRule>
    <cfRule type="cellIs" dxfId="716" priority="946" operator="equal">
      <formula>"Sugestão"</formula>
    </cfRule>
  </conditionalFormatting>
  <conditionalFormatting sqref="P18">
    <cfRule type="cellIs" dxfId="715" priority="947" operator="equal">
      <formula>"Bloqueado"</formula>
    </cfRule>
  </conditionalFormatting>
  <conditionalFormatting sqref="P18">
    <cfRule type="cellIs" dxfId="714" priority="948" operator="equal">
      <formula>"Impedimento"</formula>
    </cfRule>
  </conditionalFormatting>
  <conditionalFormatting sqref="P18">
    <cfRule type="cellIs" dxfId="713" priority="949" operator="equal">
      <formula>"Cancelado"</formula>
    </cfRule>
    <cfRule type="cellIs" dxfId="712" priority="950" operator="equal">
      <formula>"N/A"</formula>
    </cfRule>
    <cfRule type="cellIs" dxfId="711" priority="951" operator="equal">
      <formula>"Falhou"</formula>
    </cfRule>
    <cfRule type="cellIs" dxfId="710" priority="952" operator="equal">
      <formula>"Passou"</formula>
    </cfRule>
  </conditionalFormatting>
  <conditionalFormatting sqref="P18">
    <cfRule type="cellIs" dxfId="709" priority="953" operator="equal">
      <formula>"Observação"</formula>
    </cfRule>
  </conditionalFormatting>
  <conditionalFormatting sqref="P18">
    <cfRule type="cellIs" dxfId="708" priority="954" operator="equal">
      <formula>"Inconformidade"</formula>
    </cfRule>
    <cfRule type="cellIs" dxfId="707" priority="955" operator="equal">
      <formula>"Sugestão"</formula>
    </cfRule>
  </conditionalFormatting>
  <conditionalFormatting sqref="P18">
    <cfRule type="cellIs" dxfId="706" priority="956" operator="equal">
      <formula>"Bloqueado"</formula>
    </cfRule>
  </conditionalFormatting>
  <conditionalFormatting sqref="P18">
    <cfRule type="cellIs" dxfId="705" priority="957" operator="equal">
      <formula>"Impedimento"</formula>
    </cfRule>
  </conditionalFormatting>
  <conditionalFormatting sqref="R15">
    <cfRule type="cellIs" dxfId="704" priority="1307" operator="equal">
      <formula>"Cancelado"</formula>
    </cfRule>
    <cfRule type="cellIs" dxfId="703" priority="1308" operator="equal">
      <formula>"N/A"</formula>
    </cfRule>
    <cfRule type="cellIs" dxfId="702" priority="1309" operator="equal">
      <formula>"Falhou"</formula>
    </cfRule>
    <cfRule type="cellIs" dxfId="701" priority="1310" operator="equal">
      <formula>"Passou"</formula>
    </cfRule>
  </conditionalFormatting>
  <conditionalFormatting sqref="R15">
    <cfRule type="cellIs" dxfId="700" priority="1311" operator="equal">
      <formula>"Observação"</formula>
    </cfRule>
  </conditionalFormatting>
  <conditionalFormatting sqref="R15">
    <cfRule type="cellIs" dxfId="699" priority="1312" operator="equal">
      <formula>"Inconformidade"</formula>
    </cfRule>
    <cfRule type="cellIs" dxfId="698" priority="1313" operator="equal">
      <formula>"Sugestão"</formula>
    </cfRule>
  </conditionalFormatting>
  <conditionalFormatting sqref="R15">
    <cfRule type="cellIs" dxfId="697" priority="1314" operator="equal">
      <formula>"Bloqueado"</formula>
    </cfRule>
  </conditionalFormatting>
  <conditionalFormatting sqref="R13">
    <cfRule type="cellIs" dxfId="696" priority="1354" operator="equal">
      <formula>"Cancelado"</formula>
    </cfRule>
    <cfRule type="cellIs" dxfId="695" priority="1355" operator="equal">
      <formula>"N/A"</formula>
    </cfRule>
    <cfRule type="cellIs" dxfId="694" priority="1356" operator="equal">
      <formula>"Falhou"</formula>
    </cfRule>
    <cfRule type="cellIs" dxfId="693" priority="1357" operator="equal">
      <formula>"Passou"</formula>
    </cfRule>
  </conditionalFormatting>
  <conditionalFormatting sqref="R13">
    <cfRule type="cellIs" dxfId="692" priority="1358" operator="equal">
      <formula>"Observação"</formula>
    </cfRule>
  </conditionalFormatting>
  <conditionalFormatting sqref="R13">
    <cfRule type="cellIs" dxfId="691" priority="1359" operator="equal">
      <formula>"Inconformidade"</formula>
    </cfRule>
    <cfRule type="cellIs" dxfId="690" priority="1360" operator="equal">
      <formula>"Sugestão"</formula>
    </cfRule>
  </conditionalFormatting>
  <conditionalFormatting sqref="T13">
    <cfRule type="cellIs" dxfId="689" priority="1361" operator="equal">
      <formula>"Cancelado"</formula>
    </cfRule>
    <cfRule type="cellIs" dxfId="688" priority="1362" operator="equal">
      <formula>"N/A"</formula>
    </cfRule>
    <cfRule type="cellIs" dxfId="687" priority="1363" operator="equal">
      <formula>"Falhou"</formula>
    </cfRule>
    <cfRule type="cellIs" dxfId="686" priority="1364" operator="equal">
      <formula>"Passou"</formula>
    </cfRule>
  </conditionalFormatting>
  <conditionalFormatting sqref="R13">
    <cfRule type="cellIs" dxfId="685" priority="1365" operator="equal">
      <formula>"Bloqueado"</formula>
    </cfRule>
  </conditionalFormatting>
  <conditionalFormatting sqref="T13">
    <cfRule type="cellIs" dxfId="684" priority="1366" operator="equal">
      <formula>"Observação"</formula>
    </cfRule>
  </conditionalFormatting>
  <conditionalFormatting sqref="T13">
    <cfRule type="cellIs" dxfId="683" priority="1367" operator="equal">
      <formula>"Inconformidade"</formula>
    </cfRule>
    <cfRule type="cellIs" dxfId="682" priority="1368" operator="equal">
      <formula>"Sugestão"</formula>
    </cfRule>
  </conditionalFormatting>
  <conditionalFormatting sqref="T13">
    <cfRule type="cellIs" dxfId="681" priority="1369" operator="equal">
      <formula>"Bloqueado"</formula>
    </cfRule>
  </conditionalFormatting>
  <conditionalFormatting sqref="T13 R13">
    <cfRule type="cellIs" dxfId="680" priority="1370" operator="equal">
      <formula>"Impedimento"</formula>
    </cfRule>
  </conditionalFormatting>
  <conditionalFormatting sqref="P13">
    <cfRule type="cellIs" dxfId="679" priority="1371" operator="equal">
      <formula>"Cancelado"</formula>
    </cfRule>
    <cfRule type="cellIs" dxfId="678" priority="1372" operator="equal">
      <formula>"N/A"</formula>
    </cfRule>
    <cfRule type="cellIs" dxfId="677" priority="1373" operator="equal">
      <formula>"Falhou"</formula>
    </cfRule>
    <cfRule type="cellIs" dxfId="676" priority="1374" operator="equal">
      <formula>"Passou"</formula>
    </cfRule>
  </conditionalFormatting>
  <conditionalFormatting sqref="P13">
    <cfRule type="cellIs" dxfId="675" priority="1375" operator="equal">
      <formula>"Observação"</formula>
    </cfRule>
  </conditionalFormatting>
  <conditionalFormatting sqref="P13">
    <cfRule type="cellIs" dxfId="674" priority="1376" operator="equal">
      <formula>"Inconformidade"</formula>
    </cfRule>
    <cfRule type="cellIs" dxfId="673" priority="1377" operator="equal">
      <formula>"Sugestão"</formula>
    </cfRule>
  </conditionalFormatting>
  <conditionalFormatting sqref="P13">
    <cfRule type="cellIs" dxfId="672" priority="1378" operator="equal">
      <formula>"Bloqueado"</formula>
    </cfRule>
  </conditionalFormatting>
  <conditionalFormatting sqref="P13">
    <cfRule type="cellIs" dxfId="671" priority="1379" operator="equal">
      <formula>"Impedimento"</formula>
    </cfRule>
  </conditionalFormatting>
  <conditionalFormatting sqref="P13">
    <cfRule type="cellIs" dxfId="670" priority="1380" operator="equal">
      <formula>"Cancelado"</formula>
    </cfRule>
    <cfRule type="cellIs" dxfId="669" priority="1381" operator="equal">
      <formula>"N/A"</formula>
    </cfRule>
    <cfRule type="cellIs" dxfId="668" priority="1382" operator="equal">
      <formula>"Falhou"</formula>
    </cfRule>
    <cfRule type="cellIs" dxfId="667" priority="1383" operator="equal">
      <formula>"Passou"</formula>
    </cfRule>
  </conditionalFormatting>
  <conditionalFormatting sqref="P13">
    <cfRule type="cellIs" dxfId="666" priority="1384" operator="equal">
      <formula>"Observação"</formula>
    </cfRule>
  </conditionalFormatting>
  <conditionalFormatting sqref="P13">
    <cfRule type="cellIs" dxfId="665" priority="1385" operator="equal">
      <formula>"Inconformidade"</formula>
    </cfRule>
    <cfRule type="cellIs" dxfId="664" priority="1386" operator="equal">
      <formula>"Sugestão"</formula>
    </cfRule>
  </conditionalFormatting>
  <conditionalFormatting sqref="P13">
    <cfRule type="cellIs" dxfId="663" priority="1387" operator="equal">
      <formula>"Bloqueado"</formula>
    </cfRule>
  </conditionalFormatting>
  <conditionalFormatting sqref="P13">
    <cfRule type="cellIs" dxfId="662" priority="1388" operator="equal">
      <formula>"Impedimento"</formula>
    </cfRule>
  </conditionalFormatting>
  <conditionalFormatting sqref="R14">
    <cfRule type="cellIs" dxfId="661" priority="1389" operator="equal">
      <formula>"Cancelado"</formula>
    </cfRule>
    <cfRule type="cellIs" dxfId="660" priority="1390" operator="equal">
      <formula>"N/A"</formula>
    </cfRule>
    <cfRule type="cellIs" dxfId="659" priority="1391" operator="equal">
      <formula>"Falhou"</formula>
    </cfRule>
    <cfRule type="cellIs" dxfId="658" priority="1392" operator="equal">
      <formula>"Passou"</formula>
    </cfRule>
  </conditionalFormatting>
  <conditionalFormatting sqref="R14">
    <cfRule type="cellIs" dxfId="657" priority="1393" operator="equal">
      <formula>"Observação"</formula>
    </cfRule>
  </conditionalFormatting>
  <conditionalFormatting sqref="R14">
    <cfRule type="cellIs" dxfId="656" priority="1394" operator="equal">
      <formula>"Inconformidade"</formula>
    </cfRule>
    <cfRule type="cellIs" dxfId="655" priority="1395" operator="equal">
      <formula>"Sugestão"</formula>
    </cfRule>
  </conditionalFormatting>
  <conditionalFormatting sqref="T14">
    <cfRule type="cellIs" dxfId="654" priority="1396" operator="equal">
      <formula>"Cancelado"</formula>
    </cfRule>
    <cfRule type="cellIs" dxfId="653" priority="1397" operator="equal">
      <formula>"N/A"</formula>
    </cfRule>
    <cfRule type="cellIs" dxfId="652" priority="1398" operator="equal">
      <formula>"Falhou"</formula>
    </cfRule>
    <cfRule type="cellIs" dxfId="651" priority="1399" operator="equal">
      <formula>"Passou"</formula>
    </cfRule>
  </conditionalFormatting>
  <conditionalFormatting sqref="R14">
    <cfRule type="cellIs" dxfId="650" priority="1400" operator="equal">
      <formula>"Bloqueado"</formula>
    </cfRule>
  </conditionalFormatting>
  <conditionalFormatting sqref="T14">
    <cfRule type="cellIs" dxfId="649" priority="1401" operator="equal">
      <formula>"Observação"</formula>
    </cfRule>
  </conditionalFormatting>
  <conditionalFormatting sqref="T14">
    <cfRule type="cellIs" dxfId="648" priority="1402" operator="equal">
      <formula>"Inconformidade"</formula>
    </cfRule>
    <cfRule type="cellIs" dxfId="647" priority="1403" operator="equal">
      <formula>"Sugestão"</formula>
    </cfRule>
  </conditionalFormatting>
  <conditionalFormatting sqref="T14">
    <cfRule type="cellIs" dxfId="646" priority="1404" operator="equal">
      <formula>"Bloqueado"</formula>
    </cfRule>
  </conditionalFormatting>
  <conditionalFormatting sqref="T14 R14">
    <cfRule type="cellIs" dxfId="645" priority="1405" operator="equal">
      <formula>"Impedimento"</formula>
    </cfRule>
  </conditionalFormatting>
  <conditionalFormatting sqref="T15">
    <cfRule type="cellIs" dxfId="644" priority="1406" operator="equal">
      <formula>"Cancelado"</formula>
    </cfRule>
    <cfRule type="cellIs" dxfId="643" priority="1407" operator="equal">
      <formula>"N/A"</formula>
    </cfRule>
    <cfRule type="cellIs" dxfId="642" priority="1408" operator="equal">
      <formula>"Falhou"</formula>
    </cfRule>
    <cfRule type="cellIs" dxfId="641" priority="1409" operator="equal">
      <formula>"Passou"</formula>
    </cfRule>
  </conditionalFormatting>
  <conditionalFormatting sqref="T15">
    <cfRule type="cellIs" dxfId="640" priority="1410" operator="equal">
      <formula>"Observação"</formula>
    </cfRule>
  </conditionalFormatting>
  <conditionalFormatting sqref="T15">
    <cfRule type="cellIs" dxfId="639" priority="1411" operator="equal">
      <formula>"Inconformidade"</formula>
    </cfRule>
    <cfRule type="cellIs" dxfId="638" priority="1412" operator="equal">
      <formula>"Sugestão"</formula>
    </cfRule>
  </conditionalFormatting>
  <conditionalFormatting sqref="T15">
    <cfRule type="cellIs" dxfId="637" priority="1413" operator="equal">
      <formula>"Bloqueado"</formula>
    </cfRule>
  </conditionalFormatting>
  <conditionalFormatting sqref="T15 R15">
    <cfRule type="cellIs" dxfId="636" priority="1414" operator="equal">
      <formula>"Impedimento"</formula>
    </cfRule>
  </conditionalFormatting>
  <conditionalFormatting sqref="P14:P15">
    <cfRule type="cellIs" dxfId="635" priority="1415" operator="equal">
      <formula>"Cancelado"</formula>
    </cfRule>
    <cfRule type="cellIs" dxfId="634" priority="1416" operator="equal">
      <formula>"N/A"</formula>
    </cfRule>
    <cfRule type="cellIs" dxfId="633" priority="1417" operator="equal">
      <formula>"Falhou"</formula>
    </cfRule>
    <cfRule type="cellIs" dxfId="632" priority="1418" operator="equal">
      <formula>"Passou"</formula>
    </cfRule>
  </conditionalFormatting>
  <conditionalFormatting sqref="P14:P15">
    <cfRule type="cellIs" dxfId="631" priority="1419" operator="equal">
      <formula>"Observação"</formula>
    </cfRule>
  </conditionalFormatting>
  <conditionalFormatting sqref="P14:P15">
    <cfRule type="cellIs" dxfId="630" priority="1420" operator="equal">
      <formula>"Inconformidade"</formula>
    </cfRule>
    <cfRule type="cellIs" dxfId="629" priority="1421" operator="equal">
      <formula>"Sugestão"</formula>
    </cfRule>
  </conditionalFormatting>
  <conditionalFormatting sqref="P14:P15">
    <cfRule type="cellIs" dxfId="628" priority="1422" operator="equal">
      <formula>"Bloqueado"</formula>
    </cfRule>
  </conditionalFormatting>
  <conditionalFormatting sqref="P14:P15">
    <cfRule type="cellIs" dxfId="627" priority="1423" operator="equal">
      <formula>"Impedimento"</formula>
    </cfRule>
  </conditionalFormatting>
  <conditionalFormatting sqref="P14:P15">
    <cfRule type="cellIs" dxfId="626" priority="1424" operator="equal">
      <formula>"Cancelado"</formula>
    </cfRule>
    <cfRule type="cellIs" dxfId="625" priority="1425" operator="equal">
      <formula>"N/A"</formula>
    </cfRule>
    <cfRule type="cellIs" dxfId="624" priority="1426" operator="equal">
      <formula>"Falhou"</formula>
    </cfRule>
    <cfRule type="cellIs" dxfId="623" priority="1427" operator="equal">
      <formula>"Passou"</formula>
    </cfRule>
  </conditionalFormatting>
  <conditionalFormatting sqref="P14:P15">
    <cfRule type="cellIs" dxfId="622" priority="1428" operator="equal">
      <formula>"Observação"</formula>
    </cfRule>
  </conditionalFormatting>
  <conditionalFormatting sqref="P14:P15">
    <cfRule type="cellIs" dxfId="621" priority="1429" operator="equal">
      <formula>"Inconformidade"</formula>
    </cfRule>
    <cfRule type="cellIs" dxfId="620" priority="1430" operator="equal">
      <formula>"Sugestão"</formula>
    </cfRule>
  </conditionalFormatting>
  <conditionalFormatting sqref="P14:P15">
    <cfRule type="cellIs" dxfId="619" priority="1431" operator="equal">
      <formula>"Bloqueado"</formula>
    </cfRule>
  </conditionalFormatting>
  <conditionalFormatting sqref="P14:P15">
    <cfRule type="cellIs" dxfId="618" priority="1432" operator="equal">
      <formula>"Impedimento"</formula>
    </cfRule>
  </conditionalFormatting>
  <conditionalFormatting sqref="R21">
    <cfRule type="cellIs" dxfId="617" priority="1715" operator="equal">
      <formula>"Cancelado"</formula>
    </cfRule>
    <cfRule type="cellIs" dxfId="616" priority="1716" operator="equal">
      <formula>"N/A"</formula>
    </cfRule>
    <cfRule type="cellIs" dxfId="615" priority="1717" operator="equal">
      <formula>"Falhou"</formula>
    </cfRule>
    <cfRule type="cellIs" dxfId="614" priority="1718" operator="equal">
      <formula>"Passou"</formula>
    </cfRule>
  </conditionalFormatting>
  <conditionalFormatting sqref="R21">
    <cfRule type="cellIs" dxfId="613" priority="1719" operator="equal">
      <formula>"Observação"</formula>
    </cfRule>
  </conditionalFormatting>
  <conditionalFormatting sqref="P19">
    <cfRule type="cellIs" dxfId="612" priority="1784" operator="equal">
      <formula>"Cancelado"</formula>
    </cfRule>
    <cfRule type="cellIs" dxfId="611" priority="1785" operator="equal">
      <formula>"N/A"</formula>
    </cfRule>
    <cfRule type="cellIs" dxfId="610" priority="1786" operator="equal">
      <formula>"Falhou"</formula>
    </cfRule>
    <cfRule type="cellIs" dxfId="609" priority="1787" operator="equal">
      <formula>"Passou"</formula>
    </cfRule>
  </conditionalFormatting>
  <conditionalFormatting sqref="P19">
    <cfRule type="cellIs" dxfId="608" priority="1788" operator="equal">
      <formula>"Observação"</formula>
    </cfRule>
  </conditionalFormatting>
  <conditionalFormatting sqref="P19">
    <cfRule type="cellIs" dxfId="607" priority="1789" operator="equal">
      <formula>"Inconformidade"</formula>
    </cfRule>
    <cfRule type="cellIs" dxfId="606" priority="1790" operator="equal">
      <formula>"Sugestão"</formula>
    </cfRule>
  </conditionalFormatting>
  <conditionalFormatting sqref="P19">
    <cfRule type="cellIs" dxfId="605" priority="1791" operator="equal">
      <formula>"Bloqueado"</formula>
    </cfRule>
  </conditionalFormatting>
  <conditionalFormatting sqref="P19">
    <cfRule type="cellIs" dxfId="604" priority="1792" operator="equal">
      <formula>"Impedimento"</formula>
    </cfRule>
  </conditionalFormatting>
  <conditionalFormatting sqref="P19">
    <cfRule type="cellIs" dxfId="603" priority="1793" operator="equal">
      <formula>"Cancelado"</formula>
    </cfRule>
    <cfRule type="cellIs" dxfId="602" priority="1794" operator="equal">
      <formula>"N/A"</formula>
    </cfRule>
    <cfRule type="cellIs" dxfId="601" priority="1795" operator="equal">
      <formula>"Falhou"</formula>
    </cfRule>
    <cfRule type="cellIs" dxfId="600" priority="1796" operator="equal">
      <formula>"Passou"</formula>
    </cfRule>
  </conditionalFormatting>
  <conditionalFormatting sqref="P19">
    <cfRule type="cellIs" dxfId="599" priority="1797" operator="equal">
      <formula>"Observação"</formula>
    </cfRule>
  </conditionalFormatting>
  <conditionalFormatting sqref="P19">
    <cfRule type="cellIs" dxfId="598" priority="1798" operator="equal">
      <formula>"Inconformidade"</formula>
    </cfRule>
    <cfRule type="cellIs" dxfId="597" priority="1799" operator="equal">
      <formula>"Sugestão"</formula>
    </cfRule>
  </conditionalFormatting>
  <conditionalFormatting sqref="P19">
    <cfRule type="cellIs" dxfId="596" priority="1800" operator="equal">
      <formula>"Bloqueado"</formula>
    </cfRule>
  </conditionalFormatting>
  <conditionalFormatting sqref="P19">
    <cfRule type="cellIs" dxfId="595" priority="1801" operator="equal">
      <formula>"Impedimento"</formula>
    </cfRule>
  </conditionalFormatting>
  <conditionalFormatting sqref="T19">
    <cfRule type="cellIs" dxfId="594" priority="1802" operator="equal">
      <formula>"Cancelado"</formula>
    </cfRule>
    <cfRule type="cellIs" dxfId="593" priority="1803" operator="equal">
      <formula>"N/A"</formula>
    </cfRule>
    <cfRule type="cellIs" dxfId="592" priority="1804" operator="equal">
      <formula>"Falhou"</formula>
    </cfRule>
    <cfRule type="cellIs" dxfId="591" priority="1805" operator="equal">
      <formula>"Passou"</formula>
    </cfRule>
  </conditionalFormatting>
  <conditionalFormatting sqref="T19">
    <cfRule type="cellIs" dxfId="590" priority="1806" operator="equal">
      <formula>"Observação"</formula>
    </cfRule>
  </conditionalFormatting>
  <conditionalFormatting sqref="T19">
    <cfRule type="cellIs" dxfId="589" priority="1807" operator="equal">
      <formula>"Inconformidade"</formula>
    </cfRule>
    <cfRule type="cellIs" dxfId="588" priority="1808" operator="equal">
      <formula>"Sugestão"</formula>
    </cfRule>
  </conditionalFormatting>
  <conditionalFormatting sqref="T19">
    <cfRule type="cellIs" dxfId="587" priority="1809" operator="equal">
      <formula>"Bloqueado"</formula>
    </cfRule>
  </conditionalFormatting>
  <conditionalFormatting sqref="R19 T19">
    <cfRule type="cellIs" dxfId="586" priority="1810" operator="equal">
      <formula>"Impedimento"</formula>
    </cfRule>
  </conditionalFormatting>
  <conditionalFormatting sqref="R19">
    <cfRule type="cellIs" dxfId="585" priority="1811" operator="equal">
      <formula>"Cancelado"</formula>
    </cfRule>
    <cfRule type="cellIs" dxfId="584" priority="1812" operator="equal">
      <formula>"N/A"</formula>
    </cfRule>
    <cfRule type="cellIs" dxfId="583" priority="1813" operator="equal">
      <formula>"Falhou"</formula>
    </cfRule>
    <cfRule type="cellIs" dxfId="582" priority="1814" operator="equal">
      <formula>"Passou"</formula>
    </cfRule>
  </conditionalFormatting>
  <conditionalFormatting sqref="R19">
    <cfRule type="cellIs" dxfId="581" priority="1815" operator="equal">
      <formula>"Observação"</formula>
    </cfRule>
  </conditionalFormatting>
  <conditionalFormatting sqref="R19">
    <cfRule type="cellIs" dxfId="580" priority="1816" operator="equal">
      <formula>"Inconformidade"</formula>
    </cfRule>
    <cfRule type="cellIs" dxfId="579" priority="1817" operator="equal">
      <formula>"Sugestão"</formula>
    </cfRule>
  </conditionalFormatting>
  <conditionalFormatting sqref="R19">
    <cfRule type="cellIs" dxfId="578" priority="1818" operator="equal">
      <formula>"Bloqueado"</formula>
    </cfRule>
  </conditionalFormatting>
  <conditionalFormatting sqref="P21">
    <cfRule type="cellIs" dxfId="577" priority="1819" operator="equal">
      <formula>"Cancelado"</formula>
    </cfRule>
    <cfRule type="cellIs" dxfId="576" priority="1820" operator="equal">
      <formula>"N/A"</formula>
    </cfRule>
    <cfRule type="cellIs" dxfId="575" priority="1821" operator="equal">
      <formula>"Falhou"</formula>
    </cfRule>
    <cfRule type="cellIs" dxfId="574" priority="1822" operator="equal">
      <formula>"Passou"</formula>
    </cfRule>
  </conditionalFormatting>
  <conditionalFormatting sqref="P21">
    <cfRule type="cellIs" dxfId="573" priority="1823" operator="equal">
      <formula>"Observação"</formula>
    </cfRule>
  </conditionalFormatting>
  <conditionalFormatting sqref="P21">
    <cfRule type="cellIs" dxfId="572" priority="1824" operator="equal">
      <formula>"Inconformidade"</formula>
    </cfRule>
    <cfRule type="cellIs" dxfId="571" priority="1825" operator="equal">
      <formula>"Sugestão"</formula>
    </cfRule>
  </conditionalFormatting>
  <conditionalFormatting sqref="P21">
    <cfRule type="cellIs" dxfId="570" priority="1826" operator="equal">
      <formula>"Bloqueado"</formula>
    </cfRule>
  </conditionalFormatting>
  <conditionalFormatting sqref="P21">
    <cfRule type="cellIs" dxfId="569" priority="1827" operator="equal">
      <formula>"Impedimento"</formula>
    </cfRule>
  </conditionalFormatting>
  <conditionalFormatting sqref="P21">
    <cfRule type="cellIs" dxfId="568" priority="1828" operator="equal">
      <formula>"Cancelado"</formula>
    </cfRule>
    <cfRule type="cellIs" dxfId="567" priority="1829" operator="equal">
      <formula>"N/A"</formula>
    </cfRule>
    <cfRule type="cellIs" dxfId="566" priority="1830" operator="equal">
      <formula>"Falhou"</formula>
    </cfRule>
    <cfRule type="cellIs" dxfId="565" priority="1831" operator="equal">
      <formula>"Passou"</formula>
    </cfRule>
  </conditionalFormatting>
  <conditionalFormatting sqref="P21">
    <cfRule type="cellIs" dxfId="564" priority="1832" operator="equal">
      <formula>"Observação"</formula>
    </cfRule>
  </conditionalFormatting>
  <conditionalFormatting sqref="P21">
    <cfRule type="cellIs" dxfId="563" priority="1833" operator="equal">
      <formula>"Inconformidade"</formula>
    </cfRule>
    <cfRule type="cellIs" dxfId="562" priority="1834" operator="equal">
      <formula>"Sugestão"</formula>
    </cfRule>
  </conditionalFormatting>
  <conditionalFormatting sqref="P21">
    <cfRule type="cellIs" dxfId="561" priority="1835" operator="equal">
      <formula>"Bloqueado"</formula>
    </cfRule>
  </conditionalFormatting>
  <conditionalFormatting sqref="P21">
    <cfRule type="cellIs" dxfId="560" priority="1836" operator="equal">
      <formula>"Impedimento"</formula>
    </cfRule>
  </conditionalFormatting>
  <conditionalFormatting sqref="T21">
    <cfRule type="cellIs" dxfId="559" priority="1837" operator="equal">
      <formula>"Cancelado"</formula>
    </cfRule>
    <cfRule type="cellIs" dxfId="558" priority="1838" operator="equal">
      <formula>"N/A"</formula>
    </cfRule>
    <cfRule type="cellIs" dxfId="557" priority="1839" operator="equal">
      <formula>"Falhou"</formula>
    </cfRule>
    <cfRule type="cellIs" dxfId="556" priority="1840" operator="equal">
      <formula>"Passou"</formula>
    </cfRule>
  </conditionalFormatting>
  <conditionalFormatting sqref="T21">
    <cfRule type="cellIs" dxfId="555" priority="1841" operator="equal">
      <formula>"Observação"</formula>
    </cfRule>
  </conditionalFormatting>
  <conditionalFormatting sqref="T21">
    <cfRule type="cellIs" dxfId="554" priority="1842" operator="equal">
      <formula>"Inconformidade"</formula>
    </cfRule>
    <cfRule type="cellIs" dxfId="553" priority="1843" operator="equal">
      <formula>"Sugestão"</formula>
    </cfRule>
  </conditionalFormatting>
  <conditionalFormatting sqref="T21">
    <cfRule type="cellIs" dxfId="552" priority="1844" operator="equal">
      <formula>"Bloqueado"</formula>
    </cfRule>
  </conditionalFormatting>
  <conditionalFormatting sqref="R21 T21">
    <cfRule type="cellIs" dxfId="551" priority="1845" operator="equal">
      <formula>"Impedimento"</formula>
    </cfRule>
  </conditionalFormatting>
  <conditionalFormatting sqref="R21">
    <cfRule type="cellIs" dxfId="550" priority="1846" operator="equal">
      <formula>"Inconformidade"</formula>
    </cfRule>
    <cfRule type="cellIs" dxfId="549" priority="1847" operator="equal">
      <formula>"Sugestão"</formula>
    </cfRule>
  </conditionalFormatting>
  <conditionalFormatting sqref="R21">
    <cfRule type="cellIs" dxfId="548" priority="1848" operator="equal">
      <formula>"Bloqueado"</formula>
    </cfRule>
  </conditionalFormatting>
  <conditionalFormatting sqref="T20">
    <cfRule type="cellIs" dxfId="547" priority="1849" operator="equal">
      <formula>"Cancelado"</formula>
    </cfRule>
    <cfRule type="cellIs" dxfId="546" priority="1850" operator="equal">
      <formula>"N/A"</formula>
    </cfRule>
    <cfRule type="cellIs" dxfId="545" priority="1851" operator="equal">
      <formula>"Falhou"</formula>
    </cfRule>
    <cfRule type="cellIs" dxfId="544" priority="1852" operator="equal">
      <formula>"Passou"</formula>
    </cfRule>
  </conditionalFormatting>
  <conditionalFormatting sqref="T20">
    <cfRule type="cellIs" dxfId="543" priority="1853" operator="equal">
      <formula>"Observação"</formula>
    </cfRule>
  </conditionalFormatting>
  <conditionalFormatting sqref="T20">
    <cfRule type="cellIs" dxfId="542" priority="1854" operator="equal">
      <formula>"Inconformidade"</formula>
    </cfRule>
    <cfRule type="cellIs" dxfId="541" priority="1855" operator="equal">
      <formula>"Sugestão"</formula>
    </cfRule>
  </conditionalFormatting>
  <conditionalFormatting sqref="T20">
    <cfRule type="cellIs" dxfId="540" priority="1856" operator="equal">
      <formula>"Bloqueado"</formula>
    </cfRule>
  </conditionalFormatting>
  <conditionalFormatting sqref="R20 T20">
    <cfRule type="cellIs" dxfId="539" priority="1857" operator="equal">
      <formula>"Impedimento"</formula>
    </cfRule>
  </conditionalFormatting>
  <conditionalFormatting sqref="R20">
    <cfRule type="cellIs" dxfId="538" priority="1858" operator="equal">
      <formula>"Cancelado"</formula>
    </cfRule>
    <cfRule type="cellIs" dxfId="537" priority="1859" operator="equal">
      <formula>"N/A"</formula>
    </cfRule>
    <cfRule type="cellIs" dxfId="536" priority="1860" operator="equal">
      <formula>"Falhou"</formula>
    </cfRule>
    <cfRule type="cellIs" dxfId="535" priority="1861" operator="equal">
      <formula>"Passou"</formula>
    </cfRule>
  </conditionalFormatting>
  <conditionalFormatting sqref="R20">
    <cfRule type="cellIs" dxfId="534" priority="1862" operator="equal">
      <formula>"Observação"</formula>
    </cfRule>
  </conditionalFormatting>
  <conditionalFormatting sqref="R20">
    <cfRule type="cellIs" dxfId="533" priority="1863" operator="equal">
      <formula>"Inconformidade"</formula>
    </cfRule>
    <cfRule type="cellIs" dxfId="532" priority="1864" operator="equal">
      <formula>"Sugestão"</formula>
    </cfRule>
  </conditionalFormatting>
  <conditionalFormatting sqref="R20">
    <cfRule type="cellIs" dxfId="531" priority="1865" operator="equal">
      <formula>"Bloqueado"</formula>
    </cfRule>
  </conditionalFormatting>
  <conditionalFormatting sqref="P20">
    <cfRule type="cellIs" dxfId="530" priority="1866" operator="equal">
      <formula>"Cancelado"</formula>
    </cfRule>
    <cfRule type="cellIs" dxfId="529" priority="1867" operator="equal">
      <formula>"N/A"</formula>
    </cfRule>
    <cfRule type="cellIs" dxfId="528" priority="1868" operator="equal">
      <formula>"Falhou"</formula>
    </cfRule>
    <cfRule type="cellIs" dxfId="527" priority="1869" operator="equal">
      <formula>"Passou"</formula>
    </cfRule>
  </conditionalFormatting>
  <conditionalFormatting sqref="P20">
    <cfRule type="cellIs" dxfId="526" priority="1870" operator="equal">
      <formula>"Observação"</formula>
    </cfRule>
  </conditionalFormatting>
  <conditionalFormatting sqref="P20">
    <cfRule type="cellIs" dxfId="525" priority="1871" operator="equal">
      <formula>"Inconformidade"</formula>
    </cfRule>
    <cfRule type="cellIs" dxfId="524" priority="1872" operator="equal">
      <formula>"Sugestão"</formula>
    </cfRule>
  </conditionalFormatting>
  <conditionalFormatting sqref="P20">
    <cfRule type="cellIs" dxfId="523" priority="1873" operator="equal">
      <formula>"Bloqueado"</formula>
    </cfRule>
  </conditionalFormatting>
  <conditionalFormatting sqref="P20">
    <cfRule type="cellIs" dxfId="522" priority="1874" operator="equal">
      <formula>"Impedimento"</formula>
    </cfRule>
  </conditionalFormatting>
  <conditionalFormatting sqref="P20">
    <cfRule type="cellIs" dxfId="521" priority="1875" operator="equal">
      <formula>"Cancelado"</formula>
    </cfRule>
    <cfRule type="cellIs" dxfId="520" priority="1876" operator="equal">
      <formula>"N/A"</formula>
    </cfRule>
    <cfRule type="cellIs" dxfId="519" priority="1877" operator="equal">
      <formula>"Falhou"</formula>
    </cfRule>
    <cfRule type="cellIs" dxfId="518" priority="1878" operator="equal">
      <formula>"Passou"</formula>
    </cfRule>
  </conditionalFormatting>
  <conditionalFormatting sqref="P20">
    <cfRule type="cellIs" dxfId="517" priority="1879" operator="equal">
      <formula>"Observação"</formula>
    </cfRule>
  </conditionalFormatting>
  <conditionalFormatting sqref="P20">
    <cfRule type="cellIs" dxfId="516" priority="1880" operator="equal">
      <formula>"Inconformidade"</formula>
    </cfRule>
    <cfRule type="cellIs" dxfId="515" priority="1881" operator="equal">
      <formula>"Sugestão"</formula>
    </cfRule>
  </conditionalFormatting>
  <conditionalFormatting sqref="P20">
    <cfRule type="cellIs" dxfId="514" priority="1882" operator="equal">
      <formula>"Bloqueado"</formula>
    </cfRule>
  </conditionalFormatting>
  <conditionalFormatting sqref="P20">
    <cfRule type="cellIs" dxfId="513" priority="1883" operator="equal">
      <formula>"Impedimento"</formula>
    </cfRule>
  </conditionalFormatting>
  <conditionalFormatting sqref="P12">
    <cfRule type="cellIs" dxfId="512" priority="2335" operator="equal">
      <formula>"Impedimento"</formula>
    </cfRule>
  </conditionalFormatting>
  <conditionalFormatting sqref="R9 T9 P9">
    <cfRule type="cellIs" dxfId="511" priority="2337" operator="equal">
      <formula>"Inconformidade"</formula>
    </cfRule>
    <cfRule type="cellIs" dxfId="510" priority="2338" operator="equal">
      <formula>"Sugestão"</formula>
    </cfRule>
  </conditionalFormatting>
  <conditionalFormatting sqref="R9 T9 P9">
    <cfRule type="cellIs" dxfId="509" priority="2339" operator="equal">
      <formula>"Impedimento"</formula>
    </cfRule>
  </conditionalFormatting>
  <conditionalFormatting sqref="T23 R23 P23">
    <cfRule type="cellIs" dxfId="508" priority="2375" operator="equal">
      <formula>"Impedimento"</formula>
    </cfRule>
  </conditionalFormatting>
  <conditionalFormatting sqref="R23 T23 P23">
    <cfRule type="cellIs" dxfId="507" priority="2412" operator="equal">
      <formula>"Inconformidade"</formula>
    </cfRule>
    <cfRule type="cellIs" dxfId="506" priority="2413" operator="equal">
      <formula>"Sugestão"</formula>
    </cfRule>
  </conditionalFormatting>
  <conditionalFormatting sqref="R22 T22 P22">
    <cfRule type="cellIs" dxfId="505" priority="2414" operator="equal">
      <formula>"Cancelado"</formula>
    </cfRule>
    <cfRule type="cellIs" dxfId="504" priority="2415" operator="equal">
      <formula>"N/A"</formula>
    </cfRule>
    <cfRule type="cellIs" dxfId="503" priority="2416" operator="equal">
      <formula>"Falhou"</formula>
    </cfRule>
    <cfRule type="cellIs" dxfId="502" priority="2417" operator="equal">
      <formula>"Passou"</formula>
    </cfRule>
  </conditionalFormatting>
  <conditionalFormatting sqref="R22 T22 P22">
    <cfRule type="cellIs" dxfId="501" priority="2418" operator="equal">
      <formula>"Observação"</formula>
    </cfRule>
  </conditionalFormatting>
  <conditionalFormatting sqref="R22 T22 P22">
    <cfRule type="cellIs" dxfId="500" priority="2419" operator="equal">
      <formula>"Inconformidade"</formula>
    </cfRule>
    <cfRule type="cellIs" dxfId="499" priority="2420" operator="equal">
      <formula>"Sugestão"</formula>
    </cfRule>
  </conditionalFormatting>
  <conditionalFormatting sqref="T22 R22 P22">
    <cfRule type="cellIs" dxfId="498" priority="2421" operator="equal">
      <formula>"Bloqueado"</formula>
    </cfRule>
  </conditionalFormatting>
  <conditionalFormatting sqref="T22 R22 P22">
    <cfRule type="cellIs" dxfId="497" priority="2422" operator="equal">
      <formula>"Impedimento"</formula>
    </cfRule>
  </conditionalFormatting>
  <conditionalFormatting sqref="R12">
    <cfRule type="cellIs" dxfId="496" priority="2423" operator="equal">
      <formula>"Cancelado"</formula>
    </cfRule>
    <cfRule type="cellIs" dxfId="495" priority="2424" operator="equal">
      <formula>"N/A"</formula>
    </cfRule>
    <cfRule type="cellIs" dxfId="494" priority="2425" operator="equal">
      <formula>"Falhou"</formula>
    </cfRule>
    <cfRule type="cellIs" dxfId="493" priority="2426" operator="equal">
      <formula>"Passou"</formula>
    </cfRule>
  </conditionalFormatting>
  <conditionalFormatting sqref="R12">
    <cfRule type="cellIs" dxfId="492" priority="2427" operator="equal">
      <formula>"Observação"</formula>
    </cfRule>
  </conditionalFormatting>
  <conditionalFormatting sqref="R12">
    <cfRule type="cellIs" dxfId="491" priority="2428" operator="equal">
      <formula>"Inconformidade"</formula>
    </cfRule>
    <cfRule type="cellIs" dxfId="490" priority="2429" operator="equal">
      <formula>"Sugestão"</formula>
    </cfRule>
  </conditionalFormatting>
  <conditionalFormatting sqref="T12">
    <cfRule type="cellIs" dxfId="489" priority="2430" operator="equal">
      <formula>"Cancelado"</formula>
    </cfRule>
    <cfRule type="cellIs" dxfId="488" priority="2431" operator="equal">
      <formula>"N/A"</formula>
    </cfRule>
    <cfRule type="cellIs" dxfId="487" priority="2432" operator="equal">
      <formula>"Falhou"</formula>
    </cfRule>
    <cfRule type="cellIs" dxfId="486" priority="2433" operator="equal">
      <formula>"Passou"</formula>
    </cfRule>
  </conditionalFormatting>
  <conditionalFormatting sqref="R12">
    <cfRule type="cellIs" dxfId="485" priority="2434" operator="equal">
      <formula>"Bloqueado"</formula>
    </cfRule>
  </conditionalFormatting>
  <conditionalFormatting sqref="T12">
    <cfRule type="cellIs" dxfId="484" priority="2435" operator="equal">
      <formula>"Observação"</formula>
    </cfRule>
  </conditionalFormatting>
  <conditionalFormatting sqref="T12">
    <cfRule type="cellIs" dxfId="483" priority="2436" operator="equal">
      <formula>"Inconformidade"</formula>
    </cfRule>
    <cfRule type="cellIs" dxfId="482" priority="2437" operator="equal">
      <formula>"Sugestão"</formula>
    </cfRule>
  </conditionalFormatting>
  <conditionalFormatting sqref="T12">
    <cfRule type="cellIs" dxfId="481" priority="2438" operator="equal">
      <formula>"Bloqueado"</formula>
    </cfRule>
  </conditionalFormatting>
  <conditionalFormatting sqref="T12 R12">
    <cfRule type="cellIs" dxfId="480" priority="2439" operator="equal">
      <formula>"Impedimento"</formula>
    </cfRule>
  </conditionalFormatting>
  <conditionalFormatting sqref="P12">
    <cfRule type="cellIs" dxfId="479" priority="2440" operator="equal">
      <formula>"Cancelado"</formula>
    </cfRule>
    <cfRule type="cellIs" dxfId="478" priority="2441" operator="equal">
      <formula>"N/A"</formula>
    </cfRule>
    <cfRule type="cellIs" dxfId="477" priority="2442" operator="equal">
      <formula>"Falhou"</formula>
    </cfRule>
    <cfRule type="cellIs" dxfId="476" priority="2443" operator="equal">
      <formula>"Passou"</formula>
    </cfRule>
  </conditionalFormatting>
  <conditionalFormatting sqref="P12">
    <cfRule type="cellIs" dxfId="475" priority="2444" operator="equal">
      <formula>"Observação"</formula>
    </cfRule>
  </conditionalFormatting>
  <conditionalFormatting sqref="P12">
    <cfRule type="cellIs" dxfId="474" priority="2445" operator="equal">
      <formula>"Inconformidade"</formula>
    </cfRule>
    <cfRule type="cellIs" dxfId="473" priority="2446" operator="equal">
      <formula>"Sugestão"</formula>
    </cfRule>
  </conditionalFormatting>
  <conditionalFormatting sqref="P12">
    <cfRule type="cellIs" dxfId="472" priority="2447" operator="equal">
      <formula>"Bloqueado"</formula>
    </cfRule>
  </conditionalFormatting>
  <conditionalFormatting sqref="P12">
    <cfRule type="cellIs" dxfId="471" priority="2448" operator="equal">
      <formula>"Impedimento"</formula>
    </cfRule>
  </conditionalFormatting>
  <conditionalFormatting sqref="P12">
    <cfRule type="cellIs" dxfId="470" priority="2449" operator="equal">
      <formula>"Cancelado"</formula>
    </cfRule>
    <cfRule type="cellIs" dxfId="469" priority="2450" operator="equal">
      <formula>"N/A"</formula>
    </cfRule>
    <cfRule type="cellIs" dxfId="468" priority="2451" operator="equal">
      <formula>"Falhou"</formula>
    </cfRule>
    <cfRule type="cellIs" dxfId="467" priority="2452" operator="equal">
      <formula>"Passou"</formula>
    </cfRule>
  </conditionalFormatting>
  <conditionalFormatting sqref="P12">
    <cfRule type="cellIs" dxfId="466" priority="2453" operator="equal">
      <formula>"Observação"</formula>
    </cfRule>
  </conditionalFormatting>
  <conditionalFormatting sqref="P12">
    <cfRule type="cellIs" dxfId="465" priority="2454" operator="equal">
      <formula>"Inconformidade"</formula>
    </cfRule>
    <cfRule type="cellIs" dxfId="464" priority="2455" operator="equal">
      <formula>"Sugestão"</formula>
    </cfRule>
  </conditionalFormatting>
  <conditionalFormatting sqref="P12">
    <cfRule type="cellIs" dxfId="463" priority="2456" operator="equal">
      <formula>"Bloqueado"</formula>
    </cfRule>
  </conditionalFormatting>
  <conditionalFormatting sqref="P11 R11 T11">
    <cfRule type="cellIs" dxfId="462" priority="2457" operator="equal">
      <formula>"Inconformidade"</formula>
    </cfRule>
    <cfRule type="cellIs" dxfId="461" priority="2458" operator="equal">
      <formula>"Sugestão"</formula>
    </cfRule>
  </conditionalFormatting>
  <conditionalFormatting sqref="P11 R11 T11">
    <cfRule type="cellIs" dxfId="460" priority="2459" operator="equal">
      <formula>"Impedimento"</formula>
    </cfRule>
  </conditionalFormatting>
  <conditionalFormatting sqref="P17">
    <cfRule type="cellIs" dxfId="459" priority="2468" operator="equal">
      <formula>"Cancelado"</formula>
    </cfRule>
    <cfRule type="cellIs" dxfId="458" priority="2469" operator="equal">
      <formula>"N/A"</formula>
    </cfRule>
    <cfRule type="cellIs" dxfId="457" priority="2470" operator="equal">
      <formula>"Falhou"</formula>
    </cfRule>
    <cfRule type="cellIs" dxfId="456" priority="2471" operator="equal">
      <formula>"Passou"</formula>
    </cfRule>
  </conditionalFormatting>
  <conditionalFormatting sqref="P17">
    <cfRule type="cellIs" dxfId="455" priority="2472" operator="equal">
      <formula>"Observação"</formula>
    </cfRule>
  </conditionalFormatting>
  <conditionalFormatting sqref="P17">
    <cfRule type="cellIs" dxfId="454" priority="2473" operator="equal">
      <formula>"Inconformidade"</formula>
    </cfRule>
    <cfRule type="cellIs" dxfId="453" priority="2474" operator="equal">
      <formula>"Sugestão"</formula>
    </cfRule>
  </conditionalFormatting>
  <conditionalFormatting sqref="P17">
    <cfRule type="cellIs" dxfId="452" priority="2475" operator="equal">
      <formula>"Bloqueado"</formula>
    </cfRule>
  </conditionalFormatting>
  <conditionalFormatting sqref="P17">
    <cfRule type="cellIs" dxfId="451" priority="2476" operator="equal">
      <formula>"Impedimento"</formula>
    </cfRule>
  </conditionalFormatting>
  <conditionalFormatting sqref="P17">
    <cfRule type="cellIs" dxfId="450" priority="2477" operator="equal">
      <formula>"Cancelado"</formula>
    </cfRule>
    <cfRule type="cellIs" dxfId="449" priority="2478" operator="equal">
      <formula>"N/A"</formula>
    </cfRule>
    <cfRule type="cellIs" dxfId="448" priority="2479" operator="equal">
      <formula>"Falhou"</formula>
    </cfRule>
    <cfRule type="cellIs" dxfId="447" priority="2480" operator="equal">
      <formula>"Passou"</formula>
    </cfRule>
  </conditionalFormatting>
  <conditionalFormatting sqref="P17">
    <cfRule type="cellIs" dxfId="446" priority="2481" operator="equal">
      <formula>"Observação"</formula>
    </cfRule>
  </conditionalFormatting>
  <conditionalFormatting sqref="P17">
    <cfRule type="cellIs" dxfId="445" priority="2482" operator="equal">
      <formula>"Inconformidade"</formula>
    </cfRule>
    <cfRule type="cellIs" dxfId="444" priority="2483" operator="equal">
      <formula>"Sugestão"</formula>
    </cfRule>
  </conditionalFormatting>
  <conditionalFormatting sqref="P17">
    <cfRule type="cellIs" dxfId="443" priority="2484" operator="equal">
      <formula>"Bloqueado"</formula>
    </cfRule>
  </conditionalFormatting>
  <conditionalFormatting sqref="P17">
    <cfRule type="cellIs" dxfId="442" priority="2485" operator="equal">
      <formula>"Impedimento"</formula>
    </cfRule>
  </conditionalFormatting>
  <conditionalFormatting sqref="R17">
    <cfRule type="cellIs" dxfId="441" priority="2486" operator="equal">
      <formula>"Cancelado"</formula>
    </cfRule>
    <cfRule type="cellIs" dxfId="440" priority="2487" operator="equal">
      <formula>"N/A"</formula>
    </cfRule>
    <cfRule type="cellIs" dxfId="439" priority="2488" operator="equal">
      <formula>"Falhou"</formula>
    </cfRule>
    <cfRule type="cellIs" dxfId="438" priority="2489" operator="equal">
      <formula>"Passou"</formula>
    </cfRule>
  </conditionalFormatting>
  <conditionalFormatting sqref="R17">
    <cfRule type="cellIs" dxfId="437" priority="2490" operator="equal">
      <formula>"Observação"</formula>
    </cfRule>
  </conditionalFormatting>
  <conditionalFormatting sqref="R17">
    <cfRule type="cellIs" dxfId="436" priority="2491" operator="equal">
      <formula>"Inconformidade"</formula>
    </cfRule>
    <cfRule type="cellIs" dxfId="435" priority="2492" operator="equal">
      <formula>"Sugestão"</formula>
    </cfRule>
  </conditionalFormatting>
  <conditionalFormatting sqref="T17">
    <cfRule type="cellIs" dxfId="434" priority="2493" operator="equal">
      <formula>"Cancelado"</formula>
    </cfRule>
    <cfRule type="cellIs" dxfId="433" priority="2494" operator="equal">
      <formula>"N/A"</formula>
    </cfRule>
    <cfRule type="cellIs" dxfId="432" priority="2495" operator="equal">
      <formula>"Falhou"</formula>
    </cfRule>
    <cfRule type="cellIs" dxfId="431" priority="2496" operator="equal">
      <formula>"Passou"</formula>
    </cfRule>
  </conditionalFormatting>
  <conditionalFormatting sqref="R17">
    <cfRule type="cellIs" dxfId="430" priority="2497" operator="equal">
      <formula>"Bloqueado"</formula>
    </cfRule>
  </conditionalFormatting>
  <conditionalFormatting sqref="T17">
    <cfRule type="cellIs" dxfId="429" priority="2498" operator="equal">
      <formula>"Observação"</formula>
    </cfRule>
  </conditionalFormatting>
  <conditionalFormatting sqref="T17">
    <cfRule type="cellIs" dxfId="428" priority="2499" operator="equal">
      <formula>"Inconformidade"</formula>
    </cfRule>
    <cfRule type="cellIs" dxfId="427" priority="2500" operator="equal">
      <formula>"Sugestão"</formula>
    </cfRule>
  </conditionalFormatting>
  <conditionalFormatting sqref="T17">
    <cfRule type="cellIs" dxfId="426" priority="2501" operator="equal">
      <formula>"Bloqueado"</formula>
    </cfRule>
  </conditionalFormatting>
  <conditionalFormatting sqref="T17 R17">
    <cfRule type="cellIs" dxfId="425" priority="2502" operator="equal">
      <formula>"Impedimento"</formula>
    </cfRule>
  </conditionalFormatting>
  <conditionalFormatting sqref="P10 R10 T10">
    <cfRule type="cellIs" dxfId="424" priority="5000" operator="equal">
      <formula>"Inconformidade"</formula>
    </cfRule>
    <cfRule type="cellIs" dxfId="423" priority="5001" operator="equal">
      <formula>"Sugestão"</formula>
    </cfRule>
  </conditionalFormatting>
  <conditionalFormatting sqref="P10 R10 T10">
    <cfRule type="cellIs" dxfId="422" priority="5002" operator="equal">
      <formula>"Impedimento"</formula>
    </cfRule>
  </conditionalFormatting>
  <dataValidations count="2">
    <dataValidation type="list" allowBlank="1" showInputMessage="1" showErrorMessage="1" sqref="P12:P21 R12:R21 T12:T21 V13:V21">
      <formula1>"Passou,Falhou,Inconformidade,Impedimento,Bloqueado,Cancelado,Sugestão,N/A"</formula1>
      <formula2>0</formula2>
    </dataValidation>
    <dataValidation type="list" allowBlank="1" showInputMessage="1" showErrorMessage="1" sqref="P22 R22 T22">
      <formula1>"Passou,Falhou,Inconformidade,Impedimento,Bloqueado,Cancelado,Sugestão,N/A,N/E"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 B12:C12 B10 M3" unlockedFormula="1"/>
    <ignoredError sqref="H4:J7 K4:K7" formula="1"/>
  </ignoredErrors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K23"/>
  <sheetViews>
    <sheetView zoomScale="80" zoomScaleNormal="80" workbookViewId="0">
      <selection activeCell="M3" sqref="M3:T8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8" width="7" style="70" customWidth="1"/>
    <col min="9" max="9" width="7" style="162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5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2" spans="2:34" s="76" customFormat="1" ht="13.5" customHeight="1" x14ac:dyDescent="0.2">
      <c r="B2" s="77" t="s">
        <v>25</v>
      </c>
      <c r="C2" s="255" t="str">
        <f>Cenários!C2</f>
        <v>CODE GROUP</v>
      </c>
      <c r="D2" s="255"/>
      <c r="E2" s="255"/>
      <c r="F2" s="256" t="s">
        <v>68</v>
      </c>
      <c r="G2" s="256"/>
      <c r="H2" s="256"/>
      <c r="I2" s="256"/>
      <c r="J2" s="256"/>
      <c r="K2" s="256"/>
      <c r="L2" s="256"/>
      <c r="M2" s="257" t="s">
        <v>69</v>
      </c>
      <c r="N2" s="257"/>
      <c r="O2" s="257"/>
      <c r="P2" s="257"/>
      <c r="Q2" s="257"/>
      <c r="R2" s="257"/>
      <c r="S2" s="257"/>
      <c r="T2" s="25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8" t="str">
        <f>Cenários!C3</f>
        <v>Nuclea</v>
      </c>
      <c r="D3" s="258"/>
      <c r="E3" s="258"/>
      <c r="F3" s="80" t="s">
        <v>70</v>
      </c>
      <c r="G3" s="259" t="s">
        <v>71</v>
      </c>
      <c r="H3" s="259"/>
      <c r="I3" s="259" t="s">
        <v>72</v>
      </c>
      <c r="J3" s="259"/>
      <c r="K3" s="259" t="s">
        <v>73</v>
      </c>
      <c r="L3" s="259"/>
      <c r="M3" s="284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</v>
      </c>
      <c r="N3" s="284"/>
      <c r="O3" s="284"/>
      <c r="P3" s="284"/>
      <c r="Q3" s="284"/>
      <c r="R3" s="284"/>
      <c r="S3" s="284"/>
      <c r="T3" s="284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8" t="str">
        <f>Cenários!C4</f>
        <v>Página inicial da www.amazon.com.br</v>
      </c>
      <c r="D4" s="258"/>
      <c r="E4" s="258"/>
      <c r="F4" s="81" t="s">
        <v>74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84"/>
      <c r="N4" s="284"/>
      <c r="O4" s="284"/>
      <c r="P4" s="284"/>
      <c r="Q4" s="284"/>
      <c r="R4" s="284"/>
      <c r="S4" s="284"/>
      <c r="T4" s="284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8" t="str">
        <f>Cenários!C5</f>
        <v>Juliano J. Vilar</v>
      </c>
      <c r="D5" s="258"/>
      <c r="E5" s="258"/>
      <c r="F5" s="85" t="s">
        <v>75</v>
      </c>
      <c r="G5" s="86">
        <f>COUNTIF(P12:P22,"Passou")</f>
        <v>0</v>
      </c>
      <c r="H5" s="83">
        <f>IF(G5=0,0,IF(G4=0,0,G5/G8))</f>
        <v>0</v>
      </c>
      <c r="I5" s="86">
        <f>COUNTIF(R12:R22,"Passou")</f>
        <v>0</v>
      </c>
      <c r="J5" s="83">
        <f>IF(I5=0,0,IF(I4=0,0,I5/I8))</f>
        <v>0</v>
      </c>
      <c r="K5" s="86">
        <f>COUNTIF(T12:T22,"Passou")</f>
        <v>0</v>
      </c>
      <c r="L5" s="83">
        <f>IF(K5=0,0,IF(K4=0,0,K5/K8))</f>
        <v>0</v>
      </c>
      <c r="M5" s="284"/>
      <c r="N5" s="284"/>
      <c r="O5" s="284"/>
      <c r="P5" s="284"/>
      <c r="Q5" s="284"/>
      <c r="R5" s="284"/>
      <c r="S5" s="284"/>
      <c r="T5" s="284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1">
        <f>Organização!C8</f>
        <v>45734</v>
      </c>
      <c r="D6" s="261"/>
      <c r="E6" s="261"/>
      <c r="F6" s="81" t="s">
        <v>76</v>
      </c>
      <c r="G6" s="86">
        <f>COUNTIF(P12:P22,"Inconformidade") + COUNTIF(P12:P22,"Falhou")</f>
        <v>0</v>
      </c>
      <c r="H6" s="83">
        <f>IF(G6=0,0,IF(G4=0,0,G6/G8))</f>
        <v>0</v>
      </c>
      <c r="I6" s="86">
        <f>COUNTIF(R12:R22,"Inconformidade") + COUNTIF(R12:R22,"Falhou")</f>
        <v>0</v>
      </c>
      <c r="J6" s="83">
        <f>IF(I6=0,0,IF(I4=0,0,I6/I8))</f>
        <v>0</v>
      </c>
      <c r="K6" s="86">
        <f>COUNTIF(T12:T22,"Inconformidade") + COUNTIF(T12:T22,"Falhou")</f>
        <v>0</v>
      </c>
      <c r="L6" s="83">
        <f>IF(K6=0,0,IF(K4=0,0,K6/K8))</f>
        <v>0</v>
      </c>
      <c r="M6" s="284"/>
      <c r="N6" s="284"/>
      <c r="O6" s="284"/>
      <c r="P6" s="284"/>
      <c r="Q6" s="284"/>
      <c r="R6" s="284"/>
      <c r="S6" s="284"/>
      <c r="T6" s="284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4.25" customHeight="1" x14ac:dyDescent="0.2">
      <c r="B7" s="87" t="s">
        <v>30</v>
      </c>
      <c r="C7" s="262">
        <f ca="1">TODAY()</f>
        <v>45743</v>
      </c>
      <c r="D7" s="262"/>
      <c r="E7" s="262"/>
      <c r="F7" s="88" t="s">
        <v>77</v>
      </c>
      <c r="G7" s="86">
        <f>COUNTIF(P12:P22,"Bloqueado") + COUNTIF(P12:P22,"N/E")</f>
        <v>0</v>
      </c>
      <c r="H7" s="83">
        <f>IF(G7=0,0,IF(G5=0,0,G7/G8))</f>
        <v>0</v>
      </c>
      <c r="I7" s="86">
        <f>COUNTIF(R12:R22,"Bloqueado") + COUNTIF(R12:R22,"N/E")</f>
        <v>0</v>
      </c>
      <c r="J7" s="83">
        <f>IF(I7=0,0,IF(I5=0,0,I7/I8))</f>
        <v>0</v>
      </c>
      <c r="K7" s="86">
        <f>COUNTIF(T12:T22,"Bloqueado") + COUNTIF(T12:T22,"N/E")</f>
        <v>0</v>
      </c>
      <c r="L7" s="83">
        <f>IF(K7=0,0,IF(K5=0,0,K7/K8))</f>
        <v>0</v>
      </c>
      <c r="M7" s="284"/>
      <c r="N7" s="284"/>
      <c r="O7" s="284"/>
      <c r="P7" s="284"/>
      <c r="Q7" s="284"/>
      <c r="R7" s="284"/>
      <c r="S7" s="284"/>
      <c r="T7" s="284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72" t="s">
        <v>155</v>
      </c>
      <c r="C8" s="272"/>
      <c r="D8" s="272"/>
      <c r="E8" s="272"/>
      <c r="F8" s="91" t="s">
        <v>79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84"/>
      <c r="N8" s="284"/>
      <c r="O8" s="284"/>
      <c r="P8" s="284"/>
      <c r="Q8" s="284"/>
      <c r="R8" s="284"/>
      <c r="S8" s="284"/>
      <c r="T8" s="284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49" t="s">
        <v>157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1">
        <f>COUNTA(N12:N22)</f>
        <v>10</v>
      </c>
      <c r="O10" s="251">
        <f t="shared" ref="O10:T10" si="0">COUNTA(O11:O180)</f>
        <v>1</v>
      </c>
      <c r="P10" s="251">
        <f t="shared" si="0"/>
        <v>1</v>
      </c>
      <c r="Q10" s="251">
        <f t="shared" si="0"/>
        <v>1</v>
      </c>
      <c r="R10" s="251">
        <f t="shared" si="0"/>
        <v>1</v>
      </c>
      <c r="S10" s="251">
        <f t="shared" si="0"/>
        <v>1</v>
      </c>
      <c r="T10" s="251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81</v>
      </c>
      <c r="C11" s="163" t="s">
        <v>82</v>
      </c>
      <c r="D11" s="163" t="s">
        <v>83</v>
      </c>
      <c r="E11" s="273" t="s">
        <v>84</v>
      </c>
      <c r="F11" s="273"/>
      <c r="G11" s="273"/>
      <c r="H11" s="273"/>
      <c r="I11" s="274" t="s">
        <v>85</v>
      </c>
      <c r="J11" s="274"/>
      <c r="K11" s="274"/>
      <c r="L11" s="275" t="s">
        <v>86</v>
      </c>
      <c r="M11" s="275"/>
      <c r="N11" s="97" t="s">
        <v>87</v>
      </c>
      <c r="O11" s="98" t="s">
        <v>4</v>
      </c>
      <c r="P11" s="98" t="s">
        <v>88</v>
      </c>
      <c r="Q11" s="99" t="s">
        <v>4</v>
      </c>
      <c r="R11" s="98" t="s">
        <v>89</v>
      </c>
      <c r="S11" s="98" t="s">
        <v>4</v>
      </c>
      <c r="T11" s="100" t="s">
        <v>90</v>
      </c>
    </row>
    <row r="12" spans="2:34" s="101" customFormat="1" x14ac:dyDescent="0.2">
      <c r="B12" s="114" t="str">
        <f>Cenários!D32</f>
        <v>CEN - 1.3.10</v>
      </c>
      <c r="C12" s="114" t="str">
        <f>Cenários!E32</f>
        <v xml:space="preserve">Carregamento da página da Amazon </v>
      </c>
      <c r="D12" s="104" t="s">
        <v>91</v>
      </c>
      <c r="E12" s="246"/>
      <c r="F12" s="246"/>
      <c r="G12" s="246"/>
      <c r="H12" s="246"/>
      <c r="I12" s="269"/>
      <c r="J12" s="269"/>
      <c r="K12" s="269"/>
      <c r="L12" s="268"/>
      <c r="M12" s="268"/>
      <c r="N12" s="105" t="s">
        <v>92</v>
      </c>
      <c r="O12" s="106"/>
      <c r="P12" s="107"/>
      <c r="Q12" s="108"/>
      <c r="R12" s="107"/>
      <c r="S12" s="106"/>
      <c r="T12" s="107"/>
    </row>
    <row r="13" spans="2:34" s="101" customFormat="1" x14ac:dyDescent="0.2">
      <c r="B13" s="113"/>
      <c r="C13" s="103"/>
      <c r="D13" s="104" t="s">
        <v>94</v>
      </c>
      <c r="E13" s="246"/>
      <c r="F13" s="246"/>
      <c r="G13" s="246"/>
      <c r="H13" s="246"/>
      <c r="I13" s="247"/>
      <c r="J13" s="247"/>
      <c r="K13" s="247"/>
      <c r="L13" s="246"/>
      <c r="M13" s="246"/>
      <c r="N13" s="111" t="s">
        <v>92</v>
      </c>
      <c r="O13" s="106"/>
      <c r="P13" s="107"/>
      <c r="Q13" s="108"/>
      <c r="R13" s="107"/>
      <c r="S13" s="115"/>
      <c r="T13" s="61"/>
    </row>
    <row r="14" spans="2:34" s="101" customFormat="1" x14ac:dyDescent="0.2">
      <c r="B14" s="114"/>
      <c r="C14" s="103"/>
      <c r="D14" s="104" t="s">
        <v>96</v>
      </c>
      <c r="E14" s="246"/>
      <c r="F14" s="246"/>
      <c r="G14" s="246"/>
      <c r="H14" s="246"/>
      <c r="I14" s="247"/>
      <c r="J14" s="247"/>
      <c r="K14" s="247"/>
      <c r="L14" s="246"/>
      <c r="M14" s="246"/>
      <c r="N14" s="111" t="s">
        <v>92</v>
      </c>
      <c r="O14" s="106"/>
      <c r="P14" s="107"/>
      <c r="Q14" s="108"/>
      <c r="R14" s="107"/>
      <c r="S14" s="115"/>
      <c r="T14" s="61"/>
    </row>
    <row r="15" spans="2:34" s="101" customFormat="1" x14ac:dyDescent="0.2">
      <c r="B15" s="114"/>
      <c r="C15" s="103"/>
      <c r="D15" s="104" t="s">
        <v>98</v>
      </c>
      <c r="E15" s="246"/>
      <c r="F15" s="246"/>
      <c r="G15" s="246"/>
      <c r="H15" s="246"/>
      <c r="I15" s="247"/>
      <c r="J15" s="247"/>
      <c r="K15" s="247"/>
      <c r="L15" s="246"/>
      <c r="M15" s="246"/>
      <c r="N15" s="111" t="s">
        <v>92</v>
      </c>
      <c r="O15" s="106"/>
      <c r="P15" s="107"/>
      <c r="Q15" s="108"/>
      <c r="R15" s="107"/>
      <c r="S15" s="115"/>
      <c r="T15" s="61"/>
    </row>
    <row r="16" spans="2:34" s="101" customFormat="1" x14ac:dyDescent="0.2">
      <c r="B16" s="113"/>
      <c r="C16" s="103"/>
      <c r="D16" s="104" t="s">
        <v>100</v>
      </c>
      <c r="E16" s="246"/>
      <c r="F16" s="246"/>
      <c r="G16" s="246"/>
      <c r="H16" s="246"/>
      <c r="I16" s="247"/>
      <c r="J16" s="247"/>
      <c r="K16" s="247"/>
      <c r="L16" s="246"/>
      <c r="M16" s="246"/>
      <c r="N16" s="111" t="s">
        <v>92</v>
      </c>
      <c r="O16" s="106"/>
      <c r="P16" s="107"/>
      <c r="Q16" s="108"/>
      <c r="R16" s="107"/>
      <c r="S16" s="115"/>
      <c r="T16" s="61"/>
    </row>
    <row r="17" spans="2:20" s="101" customFormat="1" x14ac:dyDescent="0.2">
      <c r="B17" s="113"/>
      <c r="C17" s="103"/>
      <c r="D17" s="104" t="s">
        <v>102</v>
      </c>
      <c r="E17" s="246"/>
      <c r="F17" s="246"/>
      <c r="G17" s="246"/>
      <c r="H17" s="246"/>
      <c r="I17" s="247"/>
      <c r="J17" s="247"/>
      <c r="K17" s="247"/>
      <c r="L17" s="246"/>
      <c r="M17" s="246"/>
      <c r="N17" s="111" t="s">
        <v>92</v>
      </c>
      <c r="O17" s="106"/>
      <c r="P17" s="107"/>
      <c r="Q17" s="108"/>
      <c r="R17" s="107"/>
      <c r="S17" s="115"/>
      <c r="T17" s="61"/>
    </row>
    <row r="18" spans="2:20" s="101" customFormat="1" x14ac:dyDescent="0.2">
      <c r="B18" s="113"/>
      <c r="C18" s="103"/>
      <c r="D18" s="104" t="s">
        <v>104</v>
      </c>
      <c r="E18" s="246"/>
      <c r="F18" s="246"/>
      <c r="G18" s="246"/>
      <c r="H18" s="246"/>
      <c r="I18" s="247"/>
      <c r="J18" s="247"/>
      <c r="K18" s="247"/>
      <c r="L18" s="246"/>
      <c r="M18" s="246"/>
      <c r="N18" s="111" t="s">
        <v>92</v>
      </c>
      <c r="O18" s="106"/>
      <c r="P18" s="107"/>
      <c r="Q18" s="108"/>
      <c r="R18" s="61"/>
      <c r="S18" s="115"/>
      <c r="T18" s="61"/>
    </row>
    <row r="19" spans="2:20" s="101" customFormat="1" x14ac:dyDescent="0.2">
      <c r="B19" s="113"/>
      <c r="C19" s="103"/>
      <c r="D19" s="104" t="s">
        <v>106</v>
      </c>
      <c r="E19" s="246"/>
      <c r="F19" s="246"/>
      <c r="G19" s="246"/>
      <c r="H19" s="246"/>
      <c r="I19" s="247"/>
      <c r="J19" s="247"/>
      <c r="K19" s="247"/>
      <c r="L19" s="246"/>
      <c r="M19" s="246"/>
      <c r="N19" s="111" t="s">
        <v>92</v>
      </c>
      <c r="O19" s="106"/>
      <c r="P19" s="107"/>
      <c r="Q19" s="108"/>
      <c r="R19" s="61"/>
      <c r="S19" s="115"/>
      <c r="T19" s="61"/>
    </row>
    <row r="20" spans="2:20" s="101" customFormat="1" x14ac:dyDescent="0.2">
      <c r="B20" s="113"/>
      <c r="C20" s="103"/>
      <c r="D20" s="104" t="s">
        <v>107</v>
      </c>
      <c r="E20" s="246"/>
      <c r="F20" s="246"/>
      <c r="G20" s="246"/>
      <c r="H20" s="246"/>
      <c r="I20" s="247"/>
      <c r="J20" s="247"/>
      <c r="K20" s="247"/>
      <c r="L20" s="246"/>
      <c r="M20" s="246"/>
      <c r="N20" s="111" t="s">
        <v>92</v>
      </c>
      <c r="O20" s="106"/>
      <c r="P20" s="107"/>
      <c r="Q20" s="108"/>
      <c r="R20" s="61"/>
      <c r="S20" s="115"/>
      <c r="T20" s="61"/>
    </row>
    <row r="21" spans="2:20" s="101" customFormat="1" x14ac:dyDescent="0.2">
      <c r="B21" s="113"/>
      <c r="C21" s="103"/>
      <c r="D21" s="104" t="s">
        <v>108</v>
      </c>
      <c r="E21" s="246"/>
      <c r="F21" s="246"/>
      <c r="G21" s="246"/>
      <c r="H21" s="246"/>
      <c r="I21" s="247"/>
      <c r="J21" s="247"/>
      <c r="K21" s="247"/>
      <c r="L21" s="246"/>
      <c r="M21" s="246"/>
      <c r="N21" s="111" t="s">
        <v>92</v>
      </c>
      <c r="O21" s="106"/>
      <c r="P21" s="107"/>
      <c r="Q21" s="108"/>
      <c r="R21" s="61"/>
      <c r="S21" s="115"/>
      <c r="T21" s="61"/>
    </row>
    <row r="22" spans="2:20" s="101" customFormat="1" ht="13.5" thickBot="1" x14ac:dyDescent="0.25">
      <c r="B22" s="113"/>
      <c r="C22" s="103"/>
      <c r="D22" s="164"/>
      <c r="E22" s="246"/>
      <c r="F22" s="246"/>
      <c r="G22" s="246"/>
      <c r="H22" s="246"/>
      <c r="I22" s="247"/>
      <c r="J22" s="247"/>
      <c r="K22" s="247"/>
      <c r="L22" s="246"/>
      <c r="M22" s="246"/>
      <c r="N22" s="111"/>
      <c r="O22" s="115"/>
      <c r="P22" s="107"/>
      <c r="Q22" s="108"/>
      <c r="R22" s="61"/>
      <c r="S22" s="115"/>
      <c r="T22" s="61"/>
    </row>
    <row r="23" spans="2:20" s="76" customFormat="1" ht="15" customHeight="1" x14ac:dyDescent="0.2"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</row>
  </sheetData>
  <mergeCells count="53"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8:H18"/>
    <mergeCell ref="I18:K18"/>
    <mergeCell ref="L18:M18"/>
    <mergeCell ref="E19:H19"/>
    <mergeCell ref="I19:K19"/>
    <mergeCell ref="L19:M19"/>
    <mergeCell ref="E22:H22"/>
    <mergeCell ref="I22:K22"/>
    <mergeCell ref="L22:M22"/>
    <mergeCell ref="B23:T23"/>
    <mergeCell ref="E20:H20"/>
    <mergeCell ref="I20:K20"/>
    <mergeCell ref="L20:M20"/>
    <mergeCell ref="E21:H21"/>
    <mergeCell ref="I21:K21"/>
    <mergeCell ref="L21:M21"/>
  </mergeCells>
  <conditionalFormatting sqref="P23:P1048576 R23:R1048576 T23:T1048576 P9 T9 R9 R11 T11 P11">
    <cfRule type="cellIs" dxfId="421" priority="2" operator="equal">
      <formula>"Inconformidade"</formula>
    </cfRule>
    <cfRule type="cellIs" dxfId="420" priority="3" operator="equal">
      <formula>"Sugestão"</formula>
    </cfRule>
  </conditionalFormatting>
  <conditionalFormatting sqref="T1 P1 P23:P1048576 R23:R1048576 R1 R9 P9 T9 T23:T1048576 T11 P11 R11">
    <cfRule type="cellIs" dxfId="419" priority="12" operator="equal">
      <formula>"Impedimento"</formula>
    </cfRule>
  </conditionalFormatting>
  <conditionalFormatting sqref="P12:P13">
    <cfRule type="cellIs" dxfId="418" priority="13" operator="equal">
      <formula>"Cancelado"</formula>
    </cfRule>
    <cfRule type="cellIs" dxfId="417" priority="14" operator="equal">
      <formula>"N/A"</formula>
    </cfRule>
    <cfRule type="cellIs" dxfId="416" priority="15" operator="equal">
      <formula>"Falhou"</formula>
    </cfRule>
    <cfRule type="cellIs" dxfId="415" priority="16" operator="equal">
      <formula>"Passou"</formula>
    </cfRule>
  </conditionalFormatting>
  <conditionalFormatting sqref="P12:P13">
    <cfRule type="cellIs" dxfId="414" priority="17" operator="equal">
      <formula>"Observação"</formula>
    </cfRule>
  </conditionalFormatting>
  <conditionalFormatting sqref="P12:P13">
    <cfRule type="cellIs" dxfId="413" priority="18" operator="equal">
      <formula>"Inconformidade"</formula>
    </cfRule>
    <cfRule type="cellIs" dxfId="412" priority="19" operator="equal">
      <formula>"Sugestão"</formula>
    </cfRule>
  </conditionalFormatting>
  <conditionalFormatting sqref="P12:P13">
    <cfRule type="cellIs" dxfId="411" priority="20" operator="equal">
      <formula>"Bloqueado"</formula>
    </cfRule>
  </conditionalFormatting>
  <conditionalFormatting sqref="P12:P13">
    <cfRule type="cellIs" dxfId="410" priority="21" operator="equal">
      <formula>"Impedimento"</formula>
    </cfRule>
  </conditionalFormatting>
  <conditionalFormatting sqref="T12:T13 T16 T18:T21">
    <cfRule type="cellIs" dxfId="409" priority="22" operator="equal">
      <formula>"Cancelado"</formula>
    </cfRule>
    <cfRule type="cellIs" dxfId="408" priority="23" operator="equal">
      <formula>"N/A"</formula>
    </cfRule>
    <cfRule type="cellIs" dxfId="407" priority="24" operator="equal">
      <formula>"Falhou"</formula>
    </cfRule>
    <cfRule type="cellIs" dxfId="406" priority="25" operator="equal">
      <formula>"Passou"</formula>
    </cfRule>
  </conditionalFormatting>
  <conditionalFormatting sqref="T12:T13 T16 T18:T21">
    <cfRule type="cellIs" dxfId="405" priority="26" operator="equal">
      <formula>"Observação"</formula>
    </cfRule>
  </conditionalFormatting>
  <conditionalFormatting sqref="T12:T13 T16 T18:T21">
    <cfRule type="cellIs" dxfId="404" priority="27" operator="equal">
      <formula>"Inconformidade"</formula>
    </cfRule>
    <cfRule type="cellIs" dxfId="403" priority="28" operator="equal">
      <formula>"Sugestão"</formula>
    </cfRule>
  </conditionalFormatting>
  <conditionalFormatting sqref="T12:T13 T16 T18:T21">
    <cfRule type="cellIs" dxfId="402" priority="29" operator="equal">
      <formula>"Bloqueado"</formula>
    </cfRule>
  </conditionalFormatting>
  <conditionalFormatting sqref="T12:T13 T16 T18:T21">
    <cfRule type="cellIs" dxfId="401" priority="30" operator="equal">
      <formula>"Impedimento"</formula>
    </cfRule>
  </conditionalFormatting>
  <conditionalFormatting sqref="R18:R21">
    <cfRule type="cellIs" dxfId="400" priority="31" operator="equal">
      <formula>"Cancelado"</formula>
    </cfRule>
    <cfRule type="cellIs" dxfId="399" priority="32" operator="equal">
      <formula>"N/A"</formula>
    </cfRule>
    <cfRule type="cellIs" dxfId="398" priority="33" operator="equal">
      <formula>"Falhou"</formula>
    </cfRule>
    <cfRule type="cellIs" dxfId="397" priority="34" operator="equal">
      <formula>"Passou"</formula>
    </cfRule>
  </conditionalFormatting>
  <conditionalFormatting sqref="R18:R21">
    <cfRule type="cellIs" dxfId="396" priority="35" operator="equal">
      <formula>"Observação"</formula>
    </cfRule>
  </conditionalFormatting>
  <conditionalFormatting sqref="R18:R21">
    <cfRule type="cellIs" dxfId="395" priority="36" operator="equal">
      <formula>"Inconformidade"</formula>
    </cfRule>
    <cfRule type="cellIs" dxfId="394" priority="37" operator="equal">
      <formula>"Sugestão"</formula>
    </cfRule>
  </conditionalFormatting>
  <conditionalFormatting sqref="R18:R21">
    <cfRule type="cellIs" dxfId="393" priority="38" operator="equal">
      <formula>"Bloqueado"</formula>
    </cfRule>
  </conditionalFormatting>
  <conditionalFormatting sqref="R18:R21">
    <cfRule type="cellIs" dxfId="392" priority="39" operator="equal">
      <formula>"Impedimento"</formula>
    </cfRule>
  </conditionalFormatting>
  <conditionalFormatting sqref="P16">
    <cfRule type="cellIs" dxfId="391" priority="40" operator="equal">
      <formula>"Cancelado"</formula>
    </cfRule>
    <cfRule type="cellIs" dxfId="390" priority="41" operator="equal">
      <formula>"N/A"</formula>
    </cfRule>
    <cfRule type="cellIs" dxfId="389" priority="42" operator="equal">
      <formula>"Falhou"</formula>
    </cfRule>
    <cfRule type="cellIs" dxfId="388" priority="43" operator="equal">
      <formula>"Passou"</formula>
    </cfRule>
  </conditionalFormatting>
  <conditionalFormatting sqref="P16">
    <cfRule type="cellIs" dxfId="387" priority="44" operator="equal">
      <formula>"Observação"</formula>
    </cfRule>
  </conditionalFormatting>
  <conditionalFormatting sqref="P16">
    <cfRule type="cellIs" dxfId="386" priority="45" operator="equal">
      <formula>"Inconformidade"</formula>
    </cfRule>
    <cfRule type="cellIs" dxfId="385" priority="46" operator="equal">
      <formula>"Sugestão"</formula>
    </cfRule>
  </conditionalFormatting>
  <conditionalFormatting sqref="P16">
    <cfRule type="cellIs" dxfId="384" priority="47" operator="equal">
      <formula>"Bloqueado"</formula>
    </cfRule>
  </conditionalFormatting>
  <conditionalFormatting sqref="P16">
    <cfRule type="cellIs" dxfId="383" priority="48" operator="equal">
      <formula>"Impedimento"</formula>
    </cfRule>
  </conditionalFormatting>
  <conditionalFormatting sqref="P18">
    <cfRule type="cellIs" dxfId="382" priority="49" operator="equal">
      <formula>"Cancelado"</formula>
    </cfRule>
    <cfRule type="cellIs" dxfId="381" priority="50" operator="equal">
      <formula>"N/A"</formula>
    </cfRule>
    <cfRule type="cellIs" dxfId="380" priority="51" operator="equal">
      <formula>"Falhou"</formula>
    </cfRule>
    <cfRule type="cellIs" dxfId="379" priority="52" operator="equal">
      <formula>"Passou"</formula>
    </cfRule>
  </conditionalFormatting>
  <conditionalFormatting sqref="P18">
    <cfRule type="cellIs" dxfId="378" priority="53" operator="equal">
      <formula>"Observação"</formula>
    </cfRule>
  </conditionalFormatting>
  <conditionalFormatting sqref="P18">
    <cfRule type="cellIs" dxfId="377" priority="54" operator="equal">
      <formula>"Inconformidade"</formula>
    </cfRule>
    <cfRule type="cellIs" dxfId="376" priority="55" operator="equal">
      <formula>"Sugestão"</formula>
    </cfRule>
  </conditionalFormatting>
  <conditionalFormatting sqref="P18">
    <cfRule type="cellIs" dxfId="375" priority="56" operator="equal">
      <formula>"Bloqueado"</formula>
    </cfRule>
  </conditionalFormatting>
  <conditionalFormatting sqref="P18">
    <cfRule type="cellIs" dxfId="374" priority="57" operator="equal">
      <formula>"Impedimento"</formula>
    </cfRule>
  </conditionalFormatting>
  <conditionalFormatting sqref="P19">
    <cfRule type="cellIs" dxfId="373" priority="58" operator="equal">
      <formula>"Cancelado"</formula>
    </cfRule>
    <cfRule type="cellIs" dxfId="372" priority="59" operator="equal">
      <formula>"N/A"</formula>
    </cfRule>
    <cfRule type="cellIs" dxfId="371" priority="60" operator="equal">
      <formula>"Falhou"</formula>
    </cfRule>
    <cfRule type="cellIs" dxfId="370" priority="61" operator="equal">
      <formula>"Passou"</formula>
    </cfRule>
  </conditionalFormatting>
  <conditionalFormatting sqref="P19">
    <cfRule type="cellIs" dxfId="369" priority="62" operator="equal">
      <formula>"Observação"</formula>
    </cfRule>
  </conditionalFormatting>
  <conditionalFormatting sqref="P19">
    <cfRule type="cellIs" dxfId="368" priority="63" operator="equal">
      <formula>"Inconformidade"</formula>
    </cfRule>
    <cfRule type="cellIs" dxfId="367" priority="64" operator="equal">
      <formula>"Sugestão"</formula>
    </cfRule>
  </conditionalFormatting>
  <conditionalFormatting sqref="P19">
    <cfRule type="cellIs" dxfId="366" priority="65" operator="equal">
      <formula>"Bloqueado"</formula>
    </cfRule>
  </conditionalFormatting>
  <conditionalFormatting sqref="P19">
    <cfRule type="cellIs" dxfId="365" priority="66" operator="equal">
      <formula>"Impedimento"</formula>
    </cfRule>
  </conditionalFormatting>
  <conditionalFormatting sqref="P20:P21">
    <cfRule type="cellIs" dxfId="364" priority="67" operator="equal">
      <formula>"Cancelado"</formula>
    </cfRule>
    <cfRule type="cellIs" dxfId="363" priority="68" operator="equal">
      <formula>"N/A"</formula>
    </cfRule>
    <cfRule type="cellIs" dxfId="362" priority="69" operator="equal">
      <formula>"Falhou"</formula>
    </cfRule>
    <cfRule type="cellIs" dxfId="361" priority="70" operator="equal">
      <formula>"Passou"</formula>
    </cfRule>
  </conditionalFormatting>
  <conditionalFormatting sqref="P20:P21">
    <cfRule type="cellIs" dxfId="360" priority="71" operator="equal">
      <formula>"Observação"</formula>
    </cfRule>
  </conditionalFormatting>
  <conditionalFormatting sqref="P20:P21">
    <cfRule type="cellIs" dxfId="359" priority="72" operator="equal">
      <formula>"Inconformidade"</formula>
    </cfRule>
    <cfRule type="cellIs" dxfId="358" priority="73" operator="equal">
      <formula>"Sugestão"</formula>
    </cfRule>
  </conditionalFormatting>
  <conditionalFormatting sqref="P20:P21">
    <cfRule type="cellIs" dxfId="357" priority="74" operator="equal">
      <formula>"Bloqueado"</formula>
    </cfRule>
  </conditionalFormatting>
  <conditionalFormatting sqref="P20:P21">
    <cfRule type="cellIs" dxfId="356" priority="75" operator="equal">
      <formula>"Impedimento"</formula>
    </cfRule>
  </conditionalFormatting>
  <conditionalFormatting sqref="T14">
    <cfRule type="cellIs" dxfId="355" priority="166" operator="equal">
      <formula>"Cancelado"</formula>
    </cfRule>
    <cfRule type="cellIs" dxfId="354" priority="167" operator="equal">
      <formula>"N/A"</formula>
    </cfRule>
    <cfRule type="cellIs" dxfId="353" priority="168" operator="equal">
      <formula>"Falhou"</formula>
    </cfRule>
    <cfRule type="cellIs" dxfId="352" priority="169" operator="equal">
      <formula>"Passou"</formula>
    </cfRule>
  </conditionalFormatting>
  <conditionalFormatting sqref="T14">
    <cfRule type="cellIs" dxfId="351" priority="170" operator="equal">
      <formula>"Observação"</formula>
    </cfRule>
  </conditionalFormatting>
  <conditionalFormatting sqref="T14">
    <cfRule type="cellIs" dxfId="350" priority="171" operator="equal">
      <formula>"Inconformidade"</formula>
    </cfRule>
    <cfRule type="cellIs" dxfId="349" priority="172" operator="equal">
      <formula>"Sugestão"</formula>
    </cfRule>
  </conditionalFormatting>
  <conditionalFormatting sqref="T14">
    <cfRule type="cellIs" dxfId="348" priority="173" operator="equal">
      <formula>"Bloqueado"</formula>
    </cfRule>
  </conditionalFormatting>
  <conditionalFormatting sqref="T14">
    <cfRule type="cellIs" dxfId="347" priority="174" operator="equal">
      <formula>"Impedimento"</formula>
    </cfRule>
  </conditionalFormatting>
  <conditionalFormatting sqref="T22">
    <cfRule type="cellIs" dxfId="346" priority="265" operator="equal">
      <formula>"Cancelado"</formula>
    </cfRule>
    <cfRule type="cellIs" dxfId="345" priority="266" operator="equal">
      <formula>"N/A"</formula>
    </cfRule>
    <cfRule type="cellIs" dxfId="344" priority="267" operator="equal">
      <formula>"Falhou"</formula>
    </cfRule>
    <cfRule type="cellIs" dxfId="343" priority="268" operator="equal">
      <formula>"Passou"</formula>
    </cfRule>
  </conditionalFormatting>
  <conditionalFormatting sqref="T22">
    <cfRule type="cellIs" dxfId="342" priority="269" operator="equal">
      <formula>"Observação"</formula>
    </cfRule>
  </conditionalFormatting>
  <conditionalFormatting sqref="T22">
    <cfRule type="cellIs" dxfId="341" priority="270" operator="equal">
      <formula>"Inconformidade"</formula>
    </cfRule>
    <cfRule type="cellIs" dxfId="340" priority="271" operator="equal">
      <formula>"Sugestão"</formula>
    </cfRule>
  </conditionalFormatting>
  <conditionalFormatting sqref="T22">
    <cfRule type="cellIs" dxfId="339" priority="272" operator="equal">
      <formula>"Bloqueado"</formula>
    </cfRule>
  </conditionalFormatting>
  <conditionalFormatting sqref="T22">
    <cfRule type="cellIs" dxfId="338" priority="273" operator="equal">
      <formula>"Impedimento"</formula>
    </cfRule>
  </conditionalFormatting>
  <conditionalFormatting sqref="P22">
    <cfRule type="cellIs" dxfId="337" priority="301" operator="equal">
      <formula>"Cancelado"</formula>
    </cfRule>
    <cfRule type="cellIs" dxfId="336" priority="302" operator="equal">
      <formula>"N/A"</formula>
    </cfRule>
    <cfRule type="cellIs" dxfId="335" priority="303" operator="equal">
      <formula>"Falhou"</formula>
    </cfRule>
    <cfRule type="cellIs" dxfId="334" priority="304" operator="equal">
      <formula>"Passou"</formula>
    </cfRule>
  </conditionalFormatting>
  <conditionalFormatting sqref="P22">
    <cfRule type="cellIs" dxfId="333" priority="305" operator="equal">
      <formula>"Observação"</formula>
    </cfRule>
  </conditionalFormatting>
  <conditionalFormatting sqref="P22">
    <cfRule type="cellIs" dxfId="332" priority="306" operator="equal">
      <formula>"Inconformidade"</formula>
    </cfRule>
    <cfRule type="cellIs" dxfId="331" priority="307" operator="equal">
      <formula>"Sugestão"</formula>
    </cfRule>
  </conditionalFormatting>
  <conditionalFormatting sqref="P22">
    <cfRule type="cellIs" dxfId="330" priority="308" operator="equal">
      <formula>"Bloqueado"</formula>
    </cfRule>
  </conditionalFormatting>
  <conditionalFormatting sqref="P22">
    <cfRule type="cellIs" dxfId="329" priority="309" operator="equal">
      <formula>"Impedimento"</formula>
    </cfRule>
  </conditionalFormatting>
  <conditionalFormatting sqref="P15">
    <cfRule type="cellIs" dxfId="328" priority="328" operator="equal">
      <formula>"Cancelado"</formula>
    </cfRule>
    <cfRule type="cellIs" dxfId="327" priority="329" operator="equal">
      <formula>"N/A"</formula>
    </cfRule>
    <cfRule type="cellIs" dxfId="326" priority="330" operator="equal">
      <formula>"Falhou"</formula>
    </cfRule>
    <cfRule type="cellIs" dxfId="325" priority="331" operator="equal">
      <formula>"Passou"</formula>
    </cfRule>
  </conditionalFormatting>
  <conditionalFormatting sqref="P15">
    <cfRule type="cellIs" dxfId="324" priority="332" operator="equal">
      <formula>"Observação"</formula>
    </cfRule>
  </conditionalFormatting>
  <conditionalFormatting sqref="P15">
    <cfRule type="cellIs" dxfId="323" priority="333" operator="equal">
      <formula>"Inconformidade"</formula>
    </cfRule>
    <cfRule type="cellIs" dxfId="322" priority="334" operator="equal">
      <formula>"Sugestão"</formula>
    </cfRule>
  </conditionalFormatting>
  <conditionalFormatting sqref="P15">
    <cfRule type="cellIs" dxfId="321" priority="335" operator="equal">
      <formula>"Bloqueado"</formula>
    </cfRule>
  </conditionalFormatting>
  <conditionalFormatting sqref="P15">
    <cfRule type="cellIs" dxfId="320" priority="336" operator="equal">
      <formula>"Impedimento"</formula>
    </cfRule>
  </conditionalFormatting>
  <conditionalFormatting sqref="T15">
    <cfRule type="cellIs" dxfId="319" priority="337" operator="equal">
      <formula>"Cancelado"</formula>
    </cfRule>
    <cfRule type="cellIs" dxfId="318" priority="338" operator="equal">
      <formula>"N/A"</formula>
    </cfRule>
    <cfRule type="cellIs" dxfId="317" priority="339" operator="equal">
      <formula>"Falhou"</formula>
    </cfRule>
    <cfRule type="cellIs" dxfId="316" priority="340" operator="equal">
      <formula>"Passou"</formula>
    </cfRule>
  </conditionalFormatting>
  <conditionalFormatting sqref="T15">
    <cfRule type="cellIs" dxfId="315" priority="341" operator="equal">
      <formula>"Observação"</formula>
    </cfRule>
  </conditionalFormatting>
  <conditionalFormatting sqref="T15">
    <cfRule type="cellIs" dxfId="314" priority="342" operator="equal">
      <formula>"Inconformidade"</formula>
    </cfRule>
    <cfRule type="cellIs" dxfId="313" priority="343" operator="equal">
      <formula>"Sugestão"</formula>
    </cfRule>
  </conditionalFormatting>
  <conditionalFormatting sqref="T15">
    <cfRule type="cellIs" dxfId="312" priority="344" operator="equal">
      <formula>"Bloqueado"</formula>
    </cfRule>
  </conditionalFormatting>
  <conditionalFormatting sqref="T15">
    <cfRule type="cellIs" dxfId="311" priority="345" operator="equal">
      <formula>"Impedimento"</formula>
    </cfRule>
  </conditionalFormatting>
  <conditionalFormatting sqref="P14">
    <cfRule type="cellIs" dxfId="310" priority="346" operator="equal">
      <formula>"Cancelado"</formula>
    </cfRule>
    <cfRule type="cellIs" dxfId="309" priority="347" operator="equal">
      <formula>"N/A"</formula>
    </cfRule>
    <cfRule type="cellIs" dxfId="308" priority="348" operator="equal">
      <formula>"Falhou"</formula>
    </cfRule>
    <cfRule type="cellIs" dxfId="307" priority="349" operator="equal">
      <formula>"Passou"</formula>
    </cfRule>
  </conditionalFormatting>
  <conditionalFormatting sqref="P14">
    <cfRule type="cellIs" dxfId="306" priority="350" operator="equal">
      <formula>"Observação"</formula>
    </cfRule>
  </conditionalFormatting>
  <conditionalFormatting sqref="P14">
    <cfRule type="cellIs" dxfId="305" priority="351" operator="equal">
      <formula>"Inconformidade"</formula>
    </cfRule>
    <cfRule type="cellIs" dxfId="304" priority="352" operator="equal">
      <formula>"Sugestão"</formula>
    </cfRule>
  </conditionalFormatting>
  <conditionalFormatting sqref="P14">
    <cfRule type="cellIs" dxfId="303" priority="353" operator="equal">
      <formula>"Bloqueado"</formula>
    </cfRule>
  </conditionalFormatting>
  <conditionalFormatting sqref="P14">
    <cfRule type="cellIs" dxfId="302" priority="354" operator="equal">
      <formula>"Impedimento"</formula>
    </cfRule>
  </conditionalFormatting>
  <conditionalFormatting sqref="R22">
    <cfRule type="cellIs" dxfId="301" priority="364" operator="equal">
      <formula>"Cancelado"</formula>
    </cfRule>
    <cfRule type="cellIs" dxfId="300" priority="365" operator="equal">
      <formula>"N/A"</formula>
    </cfRule>
    <cfRule type="cellIs" dxfId="299" priority="366" operator="equal">
      <formula>"Falhou"</formula>
    </cfRule>
    <cfRule type="cellIs" dxfId="298" priority="367" operator="equal">
      <formula>"Passou"</formula>
    </cfRule>
  </conditionalFormatting>
  <conditionalFormatting sqref="R22">
    <cfRule type="cellIs" dxfId="297" priority="368" operator="equal">
      <formula>"Observação"</formula>
    </cfRule>
  </conditionalFormatting>
  <conditionalFormatting sqref="R22">
    <cfRule type="cellIs" dxfId="296" priority="369" operator="equal">
      <formula>"Inconformidade"</formula>
    </cfRule>
    <cfRule type="cellIs" dxfId="295" priority="370" operator="equal">
      <formula>"Sugestão"</formula>
    </cfRule>
  </conditionalFormatting>
  <conditionalFormatting sqref="R22">
    <cfRule type="cellIs" dxfId="294" priority="371" operator="equal">
      <formula>"Bloqueado"</formula>
    </cfRule>
  </conditionalFormatting>
  <conditionalFormatting sqref="R22">
    <cfRule type="cellIs" dxfId="293" priority="372" operator="equal">
      <formula>"Impedimento"</formula>
    </cfRule>
  </conditionalFormatting>
  <conditionalFormatting sqref="R13:R16">
    <cfRule type="cellIs" dxfId="292" priority="373" operator="equal">
      <formula>"Cancelado"</formula>
    </cfRule>
    <cfRule type="cellIs" dxfId="291" priority="374" operator="equal">
      <formula>"N/A"</formula>
    </cfRule>
    <cfRule type="cellIs" dxfId="290" priority="375" operator="equal">
      <formula>"Falhou"</formula>
    </cfRule>
    <cfRule type="cellIs" dxfId="289" priority="376" operator="equal">
      <formula>"Passou"</formula>
    </cfRule>
  </conditionalFormatting>
  <conditionalFormatting sqref="R13:R16">
    <cfRule type="cellIs" dxfId="288" priority="377" operator="equal">
      <formula>"Observação"</formula>
    </cfRule>
  </conditionalFormatting>
  <conditionalFormatting sqref="R13:R16">
    <cfRule type="cellIs" dxfId="287" priority="378" operator="equal">
      <formula>"Inconformidade"</formula>
    </cfRule>
    <cfRule type="cellIs" dxfId="286" priority="379" operator="equal">
      <formula>"Sugestão"</formula>
    </cfRule>
  </conditionalFormatting>
  <conditionalFormatting sqref="R13:R16">
    <cfRule type="cellIs" dxfId="285" priority="380" operator="equal">
      <formula>"Bloqueado"</formula>
    </cfRule>
  </conditionalFormatting>
  <conditionalFormatting sqref="R13:R16">
    <cfRule type="cellIs" dxfId="284" priority="381" operator="equal">
      <formula>"Impedimento"</formula>
    </cfRule>
  </conditionalFormatting>
  <conditionalFormatting sqref="R12">
    <cfRule type="cellIs" dxfId="283" priority="382" operator="equal">
      <formula>"Cancelado"</formula>
    </cfRule>
    <cfRule type="cellIs" dxfId="282" priority="383" operator="equal">
      <formula>"N/A"</formula>
    </cfRule>
    <cfRule type="cellIs" dxfId="281" priority="384" operator="equal">
      <formula>"Falhou"</formula>
    </cfRule>
    <cfRule type="cellIs" dxfId="280" priority="385" operator="equal">
      <formula>"Passou"</formula>
    </cfRule>
  </conditionalFormatting>
  <conditionalFormatting sqref="R12">
    <cfRule type="cellIs" dxfId="279" priority="386" operator="equal">
      <formula>"Observação"</formula>
    </cfRule>
  </conditionalFormatting>
  <conditionalFormatting sqref="R12">
    <cfRule type="cellIs" dxfId="278" priority="387" operator="equal">
      <formula>"Inconformidade"</formula>
    </cfRule>
    <cfRule type="cellIs" dxfId="277" priority="388" operator="equal">
      <formula>"Sugestão"</formula>
    </cfRule>
  </conditionalFormatting>
  <conditionalFormatting sqref="R12">
    <cfRule type="cellIs" dxfId="276" priority="389" operator="equal">
      <formula>"Bloqueado"</formula>
    </cfRule>
  </conditionalFormatting>
  <conditionalFormatting sqref="R12">
    <cfRule type="cellIs" dxfId="275" priority="390" operator="equal">
      <formula>"Impedimento"</formula>
    </cfRule>
  </conditionalFormatting>
  <conditionalFormatting sqref="P17">
    <cfRule type="cellIs" dxfId="274" priority="751" operator="equal">
      <formula>"Bloqueado"</formula>
    </cfRule>
  </conditionalFormatting>
  <conditionalFormatting sqref="P17">
    <cfRule type="cellIs" dxfId="273" priority="752" operator="equal">
      <formula>"Impedimento"</formula>
    </cfRule>
  </conditionalFormatting>
  <conditionalFormatting sqref="T17">
    <cfRule type="cellIs" dxfId="272" priority="753" operator="equal">
      <formula>"Cancelado"</formula>
    </cfRule>
    <cfRule type="cellIs" dxfId="271" priority="754" operator="equal">
      <formula>"N/A"</formula>
    </cfRule>
    <cfRule type="cellIs" dxfId="270" priority="755" operator="equal">
      <formula>"Falhou"</formula>
    </cfRule>
    <cfRule type="cellIs" dxfId="269" priority="756" operator="equal">
      <formula>"Passou"</formula>
    </cfRule>
  </conditionalFormatting>
  <conditionalFormatting sqref="T17">
    <cfRule type="cellIs" dxfId="268" priority="757" operator="equal">
      <formula>"Observação"</formula>
    </cfRule>
  </conditionalFormatting>
  <conditionalFormatting sqref="T17">
    <cfRule type="cellIs" dxfId="267" priority="758" operator="equal">
      <formula>"Inconformidade"</formula>
    </cfRule>
    <cfRule type="cellIs" dxfId="266" priority="759" operator="equal">
      <formula>"Sugestão"</formula>
    </cfRule>
  </conditionalFormatting>
  <conditionalFormatting sqref="T17">
    <cfRule type="cellIs" dxfId="265" priority="773" operator="equal">
      <formula>"Bloqueado"</formula>
    </cfRule>
  </conditionalFormatting>
  <conditionalFormatting sqref="T17">
    <cfRule type="cellIs" dxfId="264" priority="774" operator="equal">
      <formula>"Impedimento"</formula>
    </cfRule>
  </conditionalFormatting>
  <conditionalFormatting sqref="R17">
    <cfRule type="cellIs" dxfId="263" priority="843" operator="equal">
      <formula>"Cancelado"</formula>
    </cfRule>
    <cfRule type="cellIs" dxfId="262" priority="844" operator="equal">
      <formula>"N/A"</formula>
    </cfRule>
    <cfRule type="cellIs" dxfId="261" priority="845" operator="equal">
      <formula>"Falhou"</formula>
    </cfRule>
    <cfRule type="cellIs" dxfId="260" priority="846" operator="equal">
      <formula>"Passou"</formula>
    </cfRule>
  </conditionalFormatting>
  <conditionalFormatting sqref="R17">
    <cfRule type="cellIs" dxfId="259" priority="847" operator="equal">
      <formula>"Observação"</formula>
    </cfRule>
  </conditionalFormatting>
  <conditionalFormatting sqref="R17">
    <cfRule type="cellIs" dxfId="258" priority="848" operator="equal">
      <formula>"Inconformidade"</formula>
    </cfRule>
    <cfRule type="cellIs" dxfId="257" priority="849" operator="equal">
      <formula>"Sugestão"</formula>
    </cfRule>
  </conditionalFormatting>
  <conditionalFormatting sqref="R17">
    <cfRule type="cellIs" dxfId="256" priority="850" operator="equal">
      <formula>"Bloqueado"</formula>
    </cfRule>
  </conditionalFormatting>
  <conditionalFormatting sqref="R17">
    <cfRule type="cellIs" dxfId="255" priority="851" operator="equal">
      <formula>"Impedimento"</formula>
    </cfRule>
  </conditionalFormatting>
  <conditionalFormatting sqref="P17">
    <cfRule type="cellIs" dxfId="254" priority="852" operator="equal">
      <formula>"Cancelado"</formula>
    </cfRule>
    <cfRule type="cellIs" dxfId="253" priority="853" operator="equal">
      <formula>"N/A"</formula>
    </cfRule>
    <cfRule type="cellIs" dxfId="252" priority="854" operator="equal">
      <formula>"Falhou"</formula>
    </cfRule>
    <cfRule type="cellIs" dxfId="251" priority="855" operator="equal">
      <formula>"Passou"</formula>
    </cfRule>
  </conditionalFormatting>
  <conditionalFormatting sqref="P17">
    <cfRule type="cellIs" dxfId="250" priority="856" operator="equal">
      <formula>"Observação"</formula>
    </cfRule>
  </conditionalFormatting>
  <conditionalFormatting sqref="P17">
    <cfRule type="cellIs" dxfId="249" priority="857" operator="equal">
      <formula>"Inconformidade"</formula>
    </cfRule>
    <cfRule type="cellIs" dxfId="248" priority="858" operator="equal">
      <formula>"Sugestão"</formula>
    </cfRule>
  </conditionalFormatting>
  <conditionalFormatting sqref="P10 R10 T10">
    <cfRule type="cellIs" dxfId="247" priority="2128" operator="equal">
      <formula>"Impedimento"</formula>
    </cfRule>
  </conditionalFormatting>
  <conditionalFormatting sqref="P10 R10 T10">
    <cfRule type="cellIs" dxfId="246" priority="2129" operator="equal">
      <formula>"Inconformidade"</formula>
    </cfRule>
    <cfRule type="cellIs" dxfId="245" priority="2130" operator="equal">
      <formula>"Sugestão"</formula>
    </cfRule>
  </conditionalFormatting>
  <dataValidations count="1">
    <dataValidation type="list" allowBlank="1" showInputMessage="1" showErrorMessage="1" sqref="P12:P22 R12:R22 T12:T22">
      <formula1>"Passou,Falhou,Inconformidade,Impedimento,Bloqueado,Cancelado,Sugestão,N/A"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ignoredErrors>
    <ignoredError sqref="H4:J7 K4:K7" formula="1"/>
    <ignoredError sqref="C2:E5 B10 B12:C12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3"/>
  <sheetViews>
    <sheetView zoomScale="80" zoomScaleNormal="80" workbookViewId="0">
      <selection activeCell="M3" sqref="M3:T8"/>
    </sheetView>
  </sheetViews>
  <sheetFormatPr defaultRowHeight="12.75" x14ac:dyDescent="0.2"/>
  <cols>
    <col min="1" max="1" width="2" style="47" customWidth="1"/>
    <col min="2" max="2" width="14.5703125" style="69" customWidth="1"/>
    <col min="3" max="3" width="32.7109375" style="70" customWidth="1"/>
    <col min="4" max="4" width="8.28515625" style="70" customWidth="1"/>
    <col min="5" max="5" width="27.7109375" style="70" customWidth="1"/>
    <col min="6" max="6" width="32.140625" style="70" customWidth="1"/>
    <col min="7" max="9" width="7" style="70" customWidth="1"/>
    <col min="10" max="11" width="7" style="71" customWidth="1"/>
    <col min="12" max="12" width="7" style="72" customWidth="1"/>
    <col min="13" max="13" width="64.42578125" style="72" customWidth="1"/>
    <col min="14" max="15" width="8.85546875" style="73" customWidth="1"/>
    <col min="16" max="16" width="15.42578125" style="74" customWidth="1"/>
    <col min="17" max="17" width="8.85546875" style="74" customWidth="1"/>
    <col min="18" max="18" width="15.42578125" style="74" customWidth="1"/>
    <col min="19" max="19" width="8.140625" style="74" customWidth="1"/>
    <col min="20" max="20" width="15.42578125" style="74" customWidth="1"/>
    <col min="21" max="1025" width="9.140625" style="47" customWidth="1"/>
  </cols>
  <sheetData>
    <row r="1" spans="2:34" x14ac:dyDescent="0.2">
      <c r="I1" s="162"/>
      <c r="Q1" s="75"/>
    </row>
    <row r="2" spans="2:34" s="76" customFormat="1" ht="13.5" customHeight="1" x14ac:dyDescent="0.2">
      <c r="B2" s="77" t="s">
        <v>25</v>
      </c>
      <c r="C2" s="255" t="str">
        <f>Cenários!C2</f>
        <v>CODE GROUP</v>
      </c>
      <c r="D2" s="255"/>
      <c r="E2" s="255"/>
      <c r="F2" s="256" t="s">
        <v>68</v>
      </c>
      <c r="G2" s="256"/>
      <c r="H2" s="256"/>
      <c r="I2" s="256"/>
      <c r="J2" s="256"/>
      <c r="K2" s="256"/>
      <c r="L2" s="256"/>
      <c r="M2" s="257" t="s">
        <v>69</v>
      </c>
      <c r="N2" s="257"/>
      <c r="O2" s="257"/>
      <c r="P2" s="257"/>
      <c r="Q2" s="257"/>
      <c r="R2" s="257"/>
      <c r="S2" s="257"/>
      <c r="T2" s="257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2:34" s="76" customFormat="1" ht="13.5" customHeight="1" x14ac:dyDescent="0.2">
      <c r="B3" s="79" t="s">
        <v>26</v>
      </c>
      <c r="C3" s="258" t="str">
        <f>Cenários!C3</f>
        <v>Nuclea</v>
      </c>
      <c r="D3" s="258"/>
      <c r="E3" s="258"/>
      <c r="F3" s="80" t="s">
        <v>70</v>
      </c>
      <c r="G3" s="259" t="s">
        <v>71</v>
      </c>
      <c r="H3" s="259"/>
      <c r="I3" s="259" t="s">
        <v>72</v>
      </c>
      <c r="J3" s="259"/>
      <c r="K3" s="259" t="s">
        <v>73</v>
      </c>
      <c r="L3" s="259"/>
      <c r="M3" s="284" t="str">
        <f>Cenários!F2</f>
        <v>Você foi designado para garantir a qualidade da página inicial da www.amazon.com.br, um dos sites de e-commerce mais acessados do mundo. 
Sua tarefa envolve testar a funcionalidade, usabilidade, desempenho e segurança da página inicial.
ESPECIFICAÇÕES DO SISTEMA
1. Sugestões de Pesquisa (Autocomplete): À medida que o usuário digita na barra de pesquisa, o sistema deve sugerir resultados relacionados (autocomplete).
2. Menu de Navegação: O menu deve ser responsivo e funcionar corretamente em diferentes tamanhos de tela (desktop, tablet, celular).
3. Carregamento e Desempenho: A página inicial deve carregar rapidamente em diferentes navegadores e dispositivos.</v>
      </c>
      <c r="N3" s="284"/>
      <c r="O3" s="284"/>
      <c r="P3" s="284"/>
      <c r="Q3" s="284"/>
      <c r="R3" s="284"/>
      <c r="S3" s="284"/>
      <c r="T3" s="284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spans="2:34" s="76" customFormat="1" x14ac:dyDescent="0.2">
      <c r="B4" s="49" t="s">
        <v>27</v>
      </c>
      <c r="C4" s="258" t="str">
        <f>Cenários!C4</f>
        <v>Página inicial da www.amazon.com.br</v>
      </c>
      <c r="D4" s="258"/>
      <c r="E4" s="258"/>
      <c r="F4" s="81" t="s">
        <v>74</v>
      </c>
      <c r="G4" s="82">
        <f>$N10</f>
        <v>10</v>
      </c>
      <c r="H4" s="84">
        <f>IF(G4=0,0,IF(G8=0,0,G4/G8))</f>
        <v>0</v>
      </c>
      <c r="I4" s="82">
        <f>$N10</f>
        <v>10</v>
      </c>
      <c r="J4" s="84">
        <f>IF(I4=0,0,IF(I8=0,0,I4/I8))</f>
        <v>0</v>
      </c>
      <c r="K4" s="82">
        <f>$N10</f>
        <v>10</v>
      </c>
      <c r="L4" s="84">
        <f>IF(K4=0,0,IF(K8=0,0,K4/K8))</f>
        <v>0</v>
      </c>
      <c r="M4" s="284"/>
      <c r="N4" s="284"/>
      <c r="O4" s="284"/>
      <c r="P4" s="284"/>
      <c r="Q4" s="284"/>
      <c r="R4" s="284"/>
      <c r="S4" s="284"/>
      <c r="T4" s="284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pans="2:34" s="76" customFormat="1" ht="14.25" customHeight="1" x14ac:dyDescent="0.2">
      <c r="B5" s="79" t="s">
        <v>28</v>
      </c>
      <c r="C5" s="258" t="str">
        <f>Cenários!C5</f>
        <v>Juliano J. Vilar</v>
      </c>
      <c r="D5" s="258"/>
      <c r="E5" s="258"/>
      <c r="F5" s="85" t="s">
        <v>75</v>
      </c>
      <c r="G5" s="86">
        <f>COUNTIF(P12:P23,"Passou")</f>
        <v>0</v>
      </c>
      <c r="H5" s="83">
        <f>IF(G5=0,0,IF(G4=0,0,G5/G8))</f>
        <v>0</v>
      </c>
      <c r="I5" s="86">
        <f>COUNTIF(R12:R23,"Passou")</f>
        <v>0</v>
      </c>
      <c r="J5" s="83">
        <f>IF(I5=0,0,IF(I4=0,0,I5/I8))</f>
        <v>0</v>
      </c>
      <c r="K5" s="86">
        <f>COUNTIF(T12:T23,"Passou")</f>
        <v>0</v>
      </c>
      <c r="L5" s="83">
        <f>IF(K5=0,0,IF(K4=0,0,K5/K8))</f>
        <v>0</v>
      </c>
      <c r="M5" s="284"/>
      <c r="N5" s="284"/>
      <c r="O5" s="284"/>
      <c r="P5" s="284"/>
      <c r="Q5" s="284"/>
      <c r="R5" s="284"/>
      <c r="S5" s="284"/>
      <c r="T5" s="284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2:34" s="76" customFormat="1" x14ac:dyDescent="0.2">
      <c r="B6" s="79" t="s">
        <v>29</v>
      </c>
      <c r="C6" s="261">
        <f>Organização!C8</f>
        <v>45734</v>
      </c>
      <c r="D6" s="261"/>
      <c r="E6" s="261"/>
      <c r="F6" s="81" t="s">
        <v>76</v>
      </c>
      <c r="G6" s="86">
        <f>COUNTIF(P12:P23,"Inconformidade") + COUNTIF(P12:P23,"Falhou")</f>
        <v>0</v>
      </c>
      <c r="H6" s="83">
        <f>IF(G6=0,0,IF(G4=0,0,G6/G8))</f>
        <v>0</v>
      </c>
      <c r="I6" s="86">
        <f>COUNTIF(R12:R23,"Inconformidade") + COUNTIF(R12:R23,"Falhou")</f>
        <v>0</v>
      </c>
      <c r="J6" s="83">
        <f>IF(I6=0,0,IF(I4=0,0,I6/I8))</f>
        <v>0</v>
      </c>
      <c r="K6" s="86">
        <f>COUNTIF(T12:T23,"Inconformidade") + COUNTIF(T12:T23,"Falhou")</f>
        <v>0</v>
      </c>
      <c r="L6" s="83">
        <f>IF(K6=0,0,IF(K4=0,0,K6/K8))</f>
        <v>0</v>
      </c>
      <c r="M6" s="284"/>
      <c r="N6" s="284"/>
      <c r="O6" s="284"/>
      <c r="P6" s="284"/>
      <c r="Q6" s="284"/>
      <c r="R6" s="284"/>
      <c r="S6" s="284"/>
      <c r="T6" s="284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spans="2:34" s="76" customFormat="1" ht="14.25" customHeight="1" x14ac:dyDescent="0.2">
      <c r="B7" s="87" t="s">
        <v>30</v>
      </c>
      <c r="C7" s="262">
        <f ca="1">TODAY()</f>
        <v>45743</v>
      </c>
      <c r="D7" s="262"/>
      <c r="E7" s="262"/>
      <c r="F7" s="88" t="s">
        <v>77</v>
      </c>
      <c r="G7" s="86">
        <f>COUNTIF(P12:P23,"Bloqueado") + COUNTIF(P12:P23,"N/E")</f>
        <v>0</v>
      </c>
      <c r="H7" s="83">
        <f>IF(G7=0,0,IF(G5=0,0,G7/G8))</f>
        <v>0</v>
      </c>
      <c r="I7" s="86">
        <f>COUNTIF(R12:R23,"Bloqueado") + COUNTIF(R12:R23,"N/E")</f>
        <v>0</v>
      </c>
      <c r="J7" s="83">
        <f>IF(I7=0,0,IF(I5=0,0,I7/I8))</f>
        <v>0</v>
      </c>
      <c r="K7" s="86">
        <f>COUNTIF(T12:T23,"Bloqueado") + COUNTIF(T12:T23,"N/E")</f>
        <v>0</v>
      </c>
      <c r="L7" s="83">
        <f>IF(K7=0,0,IF(K5=0,0,K7/K8))</f>
        <v>0</v>
      </c>
      <c r="M7" s="284"/>
      <c r="N7" s="284"/>
      <c r="O7" s="284"/>
      <c r="P7" s="284"/>
      <c r="Q7" s="284"/>
      <c r="R7" s="284"/>
      <c r="S7" s="284"/>
      <c r="T7" s="284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spans="2:34" s="76" customFormat="1" ht="14.25" customHeight="1" x14ac:dyDescent="0.2">
      <c r="B8" s="272" t="s">
        <v>155</v>
      </c>
      <c r="C8" s="272"/>
      <c r="D8" s="272"/>
      <c r="E8" s="272"/>
      <c r="F8" s="91" t="s">
        <v>79</v>
      </c>
      <c r="G8" s="92">
        <f>SUM(G5:G7)</f>
        <v>0</v>
      </c>
      <c r="H8" s="93"/>
      <c r="I8" s="92">
        <f>SUM(I5:I7)</f>
        <v>0</v>
      </c>
      <c r="J8" s="93"/>
      <c r="K8" s="92">
        <f>SUM(K5:K7)</f>
        <v>0</v>
      </c>
      <c r="L8" s="93"/>
      <c r="M8" s="284"/>
      <c r="N8" s="284"/>
      <c r="O8" s="284"/>
      <c r="P8" s="284"/>
      <c r="Q8" s="284"/>
      <c r="R8" s="284"/>
      <c r="S8" s="284"/>
      <c r="T8" s="284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2:34" s="76" customFormat="1" ht="15.75" x14ac:dyDescent="0.25">
      <c r="B9" s="249" t="s">
        <v>158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spans="2:34" s="76" customFormat="1" ht="17.100000000000001" customHeight="1" x14ac:dyDescent="0.2">
      <c r="B10" s="250" t="str">
        <f>"Este Roteiro descreve um conjunto de testes que visam homologar as funções de manutenção da " &amp; + C4</f>
        <v>Este Roteiro descreve um conjunto de testes que visam homologar as funções de manutenção da Página inicial da www.amazon.com.br</v>
      </c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1">
        <f>COUNTA(N12:N149)</f>
        <v>10</v>
      </c>
      <c r="O10" s="251">
        <f t="shared" ref="O10:T10" si="0">COUNTA(O11:O307)</f>
        <v>1</v>
      </c>
      <c r="P10" s="251">
        <f t="shared" si="0"/>
        <v>1</v>
      </c>
      <c r="Q10" s="251">
        <f t="shared" si="0"/>
        <v>1</v>
      </c>
      <c r="R10" s="251">
        <f t="shared" si="0"/>
        <v>1</v>
      </c>
      <c r="S10" s="251">
        <f t="shared" si="0"/>
        <v>1</v>
      </c>
      <c r="T10" s="251">
        <f t="shared" si="0"/>
        <v>1</v>
      </c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spans="2:34" s="94" customFormat="1" ht="13.5" customHeight="1" x14ac:dyDescent="0.2">
      <c r="B11" s="95" t="s">
        <v>81</v>
      </c>
      <c r="C11" s="163" t="s">
        <v>82</v>
      </c>
      <c r="D11" s="163" t="s">
        <v>83</v>
      </c>
      <c r="E11" s="273" t="s">
        <v>84</v>
      </c>
      <c r="F11" s="273"/>
      <c r="G11" s="273"/>
      <c r="H11" s="273"/>
      <c r="I11" s="274" t="s">
        <v>85</v>
      </c>
      <c r="J11" s="274"/>
      <c r="K11" s="274"/>
      <c r="L11" s="275" t="s">
        <v>86</v>
      </c>
      <c r="M11" s="275"/>
      <c r="N11" s="97" t="s">
        <v>87</v>
      </c>
      <c r="O11" s="98" t="s">
        <v>4</v>
      </c>
      <c r="P11" s="98" t="s">
        <v>88</v>
      </c>
      <c r="Q11" s="99" t="s">
        <v>4</v>
      </c>
      <c r="R11" s="98" t="s">
        <v>89</v>
      </c>
      <c r="S11" s="98" t="s">
        <v>4</v>
      </c>
      <c r="T11" s="100" t="s">
        <v>90</v>
      </c>
    </row>
    <row r="12" spans="2:34" s="101" customFormat="1" ht="51" x14ac:dyDescent="0.2">
      <c r="B12" s="113" t="str">
        <f>Cenários!D32</f>
        <v>CEN - 1.3.10</v>
      </c>
      <c r="C12" s="103" t="str">
        <f>Cenários!$E$32 &amp; " - " &amp; Cenários!I32</f>
        <v>Carregamento da página da Amazon  - Abrir a página "www.amazon.com.br" no brower "FireFox".</v>
      </c>
      <c r="D12" s="104" t="s">
        <v>91</v>
      </c>
      <c r="E12" s="246"/>
      <c r="F12" s="246"/>
      <c r="G12" s="246"/>
      <c r="H12" s="246"/>
      <c r="I12" s="247"/>
      <c r="J12" s="247"/>
      <c r="K12" s="247"/>
      <c r="L12" s="246"/>
      <c r="M12" s="246"/>
      <c r="N12" s="111" t="s">
        <v>92</v>
      </c>
      <c r="O12" s="115"/>
      <c r="P12" s="107"/>
      <c r="Q12" s="157"/>
      <c r="R12" s="61"/>
      <c r="S12" s="115"/>
      <c r="T12" s="165"/>
    </row>
    <row r="13" spans="2:34" s="101" customFormat="1" x14ac:dyDescent="0.2">
      <c r="B13" s="113"/>
      <c r="C13" s="103"/>
      <c r="D13" s="104" t="s">
        <v>94</v>
      </c>
      <c r="E13" s="246"/>
      <c r="F13" s="246"/>
      <c r="G13" s="246"/>
      <c r="H13" s="246"/>
      <c r="I13" s="267"/>
      <c r="J13" s="267"/>
      <c r="K13" s="267"/>
      <c r="L13" s="246"/>
      <c r="M13" s="246"/>
      <c r="N13" s="111" t="s">
        <v>92</v>
      </c>
      <c r="O13" s="115"/>
      <c r="P13" s="107"/>
      <c r="Q13" s="157"/>
      <c r="R13" s="61"/>
      <c r="S13" s="115"/>
      <c r="T13" s="165"/>
    </row>
    <row r="14" spans="2:34" s="101" customFormat="1" x14ac:dyDescent="0.2">
      <c r="B14" s="113"/>
      <c r="C14" s="103"/>
      <c r="D14" s="104" t="s">
        <v>96</v>
      </c>
      <c r="E14" s="246"/>
      <c r="F14" s="246"/>
      <c r="G14" s="246"/>
      <c r="H14" s="246"/>
      <c r="I14" s="267"/>
      <c r="J14" s="267"/>
      <c r="K14" s="267"/>
      <c r="L14" s="246"/>
      <c r="M14" s="246"/>
      <c r="N14" s="111" t="s">
        <v>92</v>
      </c>
      <c r="O14" s="115"/>
      <c r="P14" s="107"/>
      <c r="Q14" s="157"/>
      <c r="R14" s="61"/>
      <c r="S14" s="115"/>
      <c r="T14" s="165"/>
    </row>
    <row r="15" spans="2:34" s="101" customFormat="1" x14ac:dyDescent="0.2">
      <c r="B15" s="113"/>
      <c r="C15" s="103"/>
      <c r="D15" s="104" t="s">
        <v>98</v>
      </c>
      <c r="E15" s="246"/>
      <c r="F15" s="246"/>
      <c r="G15" s="246"/>
      <c r="H15" s="246"/>
      <c r="I15" s="267"/>
      <c r="J15" s="267"/>
      <c r="K15" s="267"/>
      <c r="L15" s="246"/>
      <c r="M15" s="246"/>
      <c r="N15" s="111" t="s">
        <v>92</v>
      </c>
      <c r="O15" s="115"/>
      <c r="P15" s="107"/>
      <c r="Q15" s="157"/>
      <c r="R15" s="61"/>
      <c r="S15" s="115"/>
      <c r="T15" s="165"/>
    </row>
    <row r="16" spans="2:34" s="101" customFormat="1" x14ac:dyDescent="0.2">
      <c r="B16" s="113"/>
      <c r="C16" s="103"/>
      <c r="D16" s="104" t="s">
        <v>100</v>
      </c>
      <c r="E16" s="246"/>
      <c r="F16" s="246"/>
      <c r="G16" s="246"/>
      <c r="H16" s="246"/>
      <c r="I16" s="267"/>
      <c r="J16" s="267"/>
      <c r="K16" s="267"/>
      <c r="L16" s="246"/>
      <c r="M16" s="246"/>
      <c r="N16" s="111" t="s">
        <v>92</v>
      </c>
      <c r="O16" s="115"/>
      <c r="P16" s="61"/>
      <c r="Q16" s="157"/>
      <c r="R16" s="61"/>
      <c r="S16" s="115"/>
      <c r="T16" s="165"/>
    </row>
    <row r="17" spans="2:20" s="101" customFormat="1" ht="38.25" x14ac:dyDescent="0.2">
      <c r="B17" s="113" t="str">
        <f>Cenários!D33</f>
        <v>CEN - 1.3.20</v>
      </c>
      <c r="C17" s="103" t="str">
        <f>Cenários!$E$33 &amp; " - " &amp; Cenários!I33</f>
        <v xml:space="preserve"> - Abrir a página "www.amazon.com.br" no brower "Chrome".</v>
      </c>
      <c r="D17" s="104" t="s">
        <v>102</v>
      </c>
      <c r="E17" s="246"/>
      <c r="F17" s="246"/>
      <c r="G17" s="246"/>
      <c r="H17" s="246"/>
      <c r="I17" s="267"/>
      <c r="J17" s="267"/>
      <c r="K17" s="267"/>
      <c r="L17" s="246"/>
      <c r="M17" s="246"/>
      <c r="N17" s="111" t="s">
        <v>92</v>
      </c>
      <c r="O17" s="115"/>
      <c r="P17" s="107"/>
      <c r="Q17" s="157"/>
      <c r="R17" s="61"/>
      <c r="S17" s="115"/>
      <c r="T17" s="165"/>
    </row>
    <row r="18" spans="2:20" s="101" customFormat="1" x14ac:dyDescent="0.2">
      <c r="B18" s="113"/>
      <c r="C18" s="103"/>
      <c r="D18" s="104" t="s">
        <v>104</v>
      </c>
      <c r="E18" s="246"/>
      <c r="F18" s="246"/>
      <c r="G18" s="246"/>
      <c r="H18" s="246"/>
      <c r="I18" s="267"/>
      <c r="J18" s="267"/>
      <c r="K18" s="267"/>
      <c r="L18" s="246"/>
      <c r="M18" s="246"/>
      <c r="N18" s="111" t="s">
        <v>92</v>
      </c>
      <c r="O18" s="115"/>
      <c r="P18" s="107"/>
      <c r="Q18" s="157"/>
      <c r="R18" s="61"/>
      <c r="S18" s="115"/>
      <c r="T18" s="165"/>
    </row>
    <row r="19" spans="2:20" s="101" customFormat="1" x14ac:dyDescent="0.2">
      <c r="B19" s="113"/>
      <c r="C19" s="103"/>
      <c r="D19" s="104" t="s">
        <v>106</v>
      </c>
      <c r="E19" s="246"/>
      <c r="F19" s="246"/>
      <c r="G19" s="246"/>
      <c r="H19" s="246"/>
      <c r="I19" s="267"/>
      <c r="J19" s="267"/>
      <c r="K19" s="267"/>
      <c r="L19" s="246"/>
      <c r="M19" s="246"/>
      <c r="N19" s="111" t="s">
        <v>92</v>
      </c>
      <c r="O19" s="115"/>
      <c r="P19" s="61"/>
      <c r="Q19" s="157"/>
      <c r="R19" s="61"/>
      <c r="S19" s="115"/>
      <c r="T19" s="165"/>
    </row>
    <row r="20" spans="2:20" s="101" customFormat="1" x14ac:dyDescent="0.2">
      <c r="B20" s="113"/>
      <c r="C20" s="103"/>
      <c r="D20" s="104" t="s">
        <v>107</v>
      </c>
      <c r="E20" s="246"/>
      <c r="F20" s="246"/>
      <c r="G20" s="246"/>
      <c r="H20" s="246"/>
      <c r="I20" s="267"/>
      <c r="J20" s="267"/>
      <c r="K20" s="267"/>
      <c r="L20" s="246"/>
      <c r="M20" s="246"/>
      <c r="N20" s="111" t="s">
        <v>92</v>
      </c>
      <c r="O20" s="115"/>
      <c r="P20" s="61"/>
      <c r="Q20" s="157"/>
      <c r="R20" s="61"/>
      <c r="S20" s="115"/>
      <c r="T20" s="165"/>
    </row>
    <row r="21" spans="2:20" s="101" customFormat="1" x14ac:dyDescent="0.2">
      <c r="B21" s="113"/>
      <c r="C21" s="103"/>
      <c r="D21" s="104" t="s">
        <v>108</v>
      </c>
      <c r="E21" s="246"/>
      <c r="F21" s="246"/>
      <c r="G21" s="246"/>
      <c r="H21" s="246"/>
      <c r="I21" s="267"/>
      <c r="J21" s="267"/>
      <c r="K21" s="267"/>
      <c r="L21" s="246"/>
      <c r="M21" s="246"/>
      <c r="N21" s="111" t="s">
        <v>92</v>
      </c>
      <c r="O21" s="115"/>
      <c r="P21" s="61"/>
      <c r="Q21" s="157"/>
      <c r="R21" s="61"/>
      <c r="S21" s="115"/>
      <c r="T21" s="165"/>
    </row>
    <row r="22" spans="2:20" s="101" customFormat="1" ht="13.5" thickBot="1" x14ac:dyDescent="0.25">
      <c r="B22" s="114"/>
      <c r="C22" s="103"/>
      <c r="D22" s="104"/>
      <c r="E22" s="276"/>
      <c r="F22" s="276"/>
      <c r="G22" s="276"/>
      <c r="H22" s="276"/>
      <c r="I22" s="247"/>
      <c r="J22" s="247"/>
      <c r="K22" s="247"/>
      <c r="L22" s="276"/>
      <c r="M22" s="276"/>
      <c r="N22" s="166"/>
      <c r="O22" s="167"/>
      <c r="P22" s="168"/>
      <c r="Q22" s="167"/>
      <c r="R22" s="168"/>
      <c r="S22" s="167"/>
      <c r="T22" s="169"/>
    </row>
    <row r="23" spans="2:20" s="76" customFormat="1" ht="15" customHeight="1" x14ac:dyDescent="0.2"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5"/>
      <c r="R23" s="245"/>
      <c r="S23" s="245"/>
      <c r="T23" s="245"/>
    </row>
  </sheetData>
  <mergeCells count="53">
    <mergeCell ref="C2:E2"/>
    <mergeCell ref="F2:L2"/>
    <mergeCell ref="M2:T2"/>
    <mergeCell ref="C3:E3"/>
    <mergeCell ref="G3:H3"/>
    <mergeCell ref="I3:J3"/>
    <mergeCell ref="K3:L3"/>
    <mergeCell ref="M3:T8"/>
    <mergeCell ref="C4:E4"/>
    <mergeCell ref="C5:E5"/>
    <mergeCell ref="C6:E6"/>
    <mergeCell ref="C7:E7"/>
    <mergeCell ref="B8:E8"/>
    <mergeCell ref="B9:T9"/>
    <mergeCell ref="B10:M10"/>
    <mergeCell ref="N10:T10"/>
    <mergeCell ref="E11:H11"/>
    <mergeCell ref="I11:K11"/>
    <mergeCell ref="L11:M11"/>
    <mergeCell ref="E12:H12"/>
    <mergeCell ref="I12:K12"/>
    <mergeCell ref="L12:M12"/>
    <mergeCell ref="E13:H13"/>
    <mergeCell ref="I13:K13"/>
    <mergeCell ref="L13:M13"/>
    <mergeCell ref="E14:H14"/>
    <mergeCell ref="I14:K14"/>
    <mergeCell ref="L14:M14"/>
    <mergeCell ref="E15:H15"/>
    <mergeCell ref="I15:K15"/>
    <mergeCell ref="L15:M15"/>
    <mergeCell ref="E16:H16"/>
    <mergeCell ref="I16:K16"/>
    <mergeCell ref="L16:M16"/>
    <mergeCell ref="E17:H17"/>
    <mergeCell ref="I17:K17"/>
    <mergeCell ref="L17:M17"/>
    <mergeCell ref="E18:H18"/>
    <mergeCell ref="I18:K18"/>
    <mergeCell ref="L18:M18"/>
    <mergeCell ref="E19:H19"/>
    <mergeCell ref="I19:K19"/>
    <mergeCell ref="L19:M19"/>
    <mergeCell ref="B23:T23"/>
    <mergeCell ref="E20:H20"/>
    <mergeCell ref="I20:K20"/>
    <mergeCell ref="L20:M20"/>
    <mergeCell ref="E22:H22"/>
    <mergeCell ref="I22:K22"/>
    <mergeCell ref="L22:M22"/>
    <mergeCell ref="E21:H21"/>
    <mergeCell ref="I21:K21"/>
    <mergeCell ref="L21:M21"/>
  </mergeCells>
  <conditionalFormatting sqref="R18:R19 T18:T19 P22 R22 T22">
    <cfRule type="cellIs" dxfId="244" priority="27" operator="equal">
      <formula>"Cancelado"</formula>
    </cfRule>
    <cfRule type="cellIs" dxfId="243" priority="28" operator="equal">
      <formula>"N/A"</formula>
    </cfRule>
    <cfRule type="cellIs" dxfId="242" priority="29" operator="equal">
      <formula>"Falhou"</formula>
    </cfRule>
    <cfRule type="cellIs" dxfId="241" priority="30" operator="equal">
      <formula>"Passou"</formula>
    </cfRule>
  </conditionalFormatting>
  <conditionalFormatting sqref="R18:R19 T18:T19 P22 R22 T22">
    <cfRule type="cellIs" dxfId="240" priority="31" operator="equal">
      <formula>"Observação"</formula>
    </cfRule>
  </conditionalFormatting>
  <conditionalFormatting sqref="R18:R19 T18:T19 P22:P1048576 R22:R1048576 T22:T1048576">
    <cfRule type="cellIs" dxfId="239" priority="32" operator="equal">
      <formula>"Inconformidade"</formula>
    </cfRule>
    <cfRule type="cellIs" dxfId="238" priority="33" operator="equal">
      <formula>"Sugestão"</formula>
    </cfRule>
  </conditionalFormatting>
  <conditionalFormatting sqref="T14 R14 T18:T20 R18:R20 P22 R22 T22">
    <cfRule type="cellIs" dxfId="237" priority="41" operator="equal">
      <formula>"Bloqueado"</formula>
    </cfRule>
  </conditionalFormatting>
  <conditionalFormatting sqref="R14 T14 T18:T20 R18:R20 P22:P1048576 R22:R1048576 T22:T1048576">
    <cfRule type="cellIs" dxfId="236" priority="86" operator="equal">
      <formula>"Impedimento"</formula>
    </cfRule>
  </conditionalFormatting>
  <conditionalFormatting sqref="P19:P20">
    <cfRule type="cellIs" dxfId="235" priority="188" operator="equal">
      <formula>"Cancelado"</formula>
    </cfRule>
    <cfRule type="cellIs" dxfId="234" priority="189" operator="equal">
      <formula>"N/A"</formula>
    </cfRule>
    <cfRule type="cellIs" dxfId="233" priority="190" operator="equal">
      <formula>"Falhou"</formula>
    </cfRule>
    <cfRule type="cellIs" dxfId="232" priority="191" operator="equal">
      <formula>"Passou"</formula>
    </cfRule>
  </conditionalFormatting>
  <conditionalFormatting sqref="P19:P20">
    <cfRule type="cellIs" dxfId="231" priority="192" operator="equal">
      <formula>"Observação"</formula>
    </cfRule>
  </conditionalFormatting>
  <conditionalFormatting sqref="P19:P20">
    <cfRule type="cellIs" dxfId="230" priority="193" operator="equal">
      <formula>"Inconformidade"</formula>
    </cfRule>
    <cfRule type="cellIs" dxfId="229" priority="194" operator="equal">
      <formula>"Sugestão"</formula>
    </cfRule>
  </conditionalFormatting>
  <conditionalFormatting sqref="P19">
    <cfRule type="cellIs" dxfId="228" priority="195" operator="equal">
      <formula>"Cancelado"</formula>
    </cfRule>
    <cfRule type="cellIs" dxfId="227" priority="196" operator="equal">
      <formula>"N/A"</formula>
    </cfRule>
    <cfRule type="cellIs" dxfId="226" priority="197" operator="equal">
      <formula>"Falhou"</formula>
    </cfRule>
    <cfRule type="cellIs" dxfId="225" priority="198" operator="equal">
      <formula>"Passou"</formula>
    </cfRule>
  </conditionalFormatting>
  <conditionalFormatting sqref="P19">
    <cfRule type="cellIs" dxfId="224" priority="199" operator="equal">
      <formula>"Observação"</formula>
    </cfRule>
  </conditionalFormatting>
  <conditionalFormatting sqref="P19">
    <cfRule type="cellIs" dxfId="223" priority="200" operator="equal">
      <formula>"Inconformidade"</formula>
    </cfRule>
    <cfRule type="cellIs" dxfId="222" priority="201" operator="equal">
      <formula>"Sugestão"</formula>
    </cfRule>
  </conditionalFormatting>
  <conditionalFormatting sqref="P19:P20">
    <cfRule type="cellIs" dxfId="221" priority="202" operator="equal">
      <formula>"Bloqueado"</formula>
    </cfRule>
  </conditionalFormatting>
  <conditionalFormatting sqref="R14 R20">
    <cfRule type="cellIs" dxfId="220" priority="203" operator="equal">
      <formula>"Cancelado"</formula>
    </cfRule>
    <cfRule type="cellIs" dxfId="219" priority="204" operator="equal">
      <formula>"N/A"</formula>
    </cfRule>
    <cfRule type="cellIs" dxfId="218" priority="205" operator="equal">
      <formula>"Falhou"</formula>
    </cfRule>
    <cfRule type="cellIs" dxfId="217" priority="206" operator="equal">
      <formula>"Passou"</formula>
    </cfRule>
  </conditionalFormatting>
  <conditionalFormatting sqref="R14 R20">
    <cfRule type="cellIs" dxfId="216" priority="207" operator="equal">
      <formula>"Observação"</formula>
    </cfRule>
  </conditionalFormatting>
  <conditionalFormatting sqref="R14 R20">
    <cfRule type="cellIs" dxfId="215" priority="208" operator="equal">
      <formula>"Inconformidade"</formula>
    </cfRule>
    <cfRule type="cellIs" dxfId="214" priority="209" operator="equal">
      <formula>"Sugestão"</formula>
    </cfRule>
  </conditionalFormatting>
  <conditionalFormatting sqref="T14 T20">
    <cfRule type="cellIs" dxfId="213" priority="217" operator="equal">
      <formula>"Cancelado"</formula>
    </cfRule>
    <cfRule type="cellIs" dxfId="212" priority="218" operator="equal">
      <formula>"N/A"</formula>
    </cfRule>
    <cfRule type="cellIs" dxfId="211" priority="219" operator="equal">
      <formula>"Falhou"</formula>
    </cfRule>
    <cfRule type="cellIs" dxfId="210" priority="220" operator="equal">
      <formula>"Passou"</formula>
    </cfRule>
  </conditionalFormatting>
  <conditionalFormatting sqref="T14 T20">
    <cfRule type="cellIs" dxfId="209" priority="221" operator="equal">
      <formula>"Observação"</formula>
    </cfRule>
  </conditionalFormatting>
  <conditionalFormatting sqref="T14 T20">
    <cfRule type="cellIs" dxfId="208" priority="222" operator="equal">
      <formula>"Inconformidade"</formula>
    </cfRule>
    <cfRule type="cellIs" dxfId="207" priority="223" operator="equal">
      <formula>"Sugestão"</formula>
    </cfRule>
  </conditionalFormatting>
  <conditionalFormatting sqref="P19:P20">
    <cfRule type="cellIs" dxfId="206" priority="231" operator="equal">
      <formula>"Impedimento"</formula>
    </cfRule>
  </conditionalFormatting>
  <conditionalFormatting sqref="P14">
    <cfRule type="cellIs" dxfId="205" priority="232" operator="equal">
      <formula>"Cancelado"</formula>
    </cfRule>
    <cfRule type="cellIs" dxfId="204" priority="233" operator="equal">
      <formula>"N/A"</formula>
    </cfRule>
    <cfRule type="cellIs" dxfId="203" priority="234" operator="equal">
      <formula>"Falhou"</formula>
    </cfRule>
    <cfRule type="cellIs" dxfId="202" priority="235" operator="equal">
      <formula>"Passou"</formula>
    </cfRule>
  </conditionalFormatting>
  <conditionalFormatting sqref="P14">
    <cfRule type="cellIs" dxfId="201" priority="236" operator="equal">
      <formula>"Observação"</formula>
    </cfRule>
  </conditionalFormatting>
  <conditionalFormatting sqref="P14">
    <cfRule type="cellIs" dxfId="200" priority="237" operator="equal">
      <formula>"Inconformidade"</formula>
    </cfRule>
    <cfRule type="cellIs" dxfId="199" priority="238" operator="equal">
      <formula>"Sugestão"</formula>
    </cfRule>
  </conditionalFormatting>
  <conditionalFormatting sqref="P14">
    <cfRule type="cellIs" dxfId="198" priority="239" operator="equal">
      <formula>"Bloqueado"</formula>
    </cfRule>
  </conditionalFormatting>
  <conditionalFormatting sqref="P14">
    <cfRule type="cellIs" dxfId="197" priority="240" operator="equal">
      <formula>"Impedimento"</formula>
    </cfRule>
  </conditionalFormatting>
  <conditionalFormatting sqref="P18">
    <cfRule type="cellIs" dxfId="196" priority="241" operator="equal">
      <formula>"Cancelado"</formula>
    </cfRule>
    <cfRule type="cellIs" dxfId="195" priority="242" operator="equal">
      <formula>"N/A"</formula>
    </cfRule>
    <cfRule type="cellIs" dxfId="194" priority="243" operator="equal">
      <formula>"Falhou"</formula>
    </cfRule>
    <cfRule type="cellIs" dxfId="193" priority="244" operator="equal">
      <formula>"Passou"</formula>
    </cfRule>
  </conditionalFormatting>
  <conditionalFormatting sqref="P18">
    <cfRule type="cellIs" dxfId="192" priority="245" operator="equal">
      <formula>"Observação"</formula>
    </cfRule>
  </conditionalFormatting>
  <conditionalFormatting sqref="P18">
    <cfRule type="cellIs" dxfId="191" priority="246" operator="equal">
      <formula>"Inconformidade"</formula>
    </cfRule>
    <cfRule type="cellIs" dxfId="190" priority="247" operator="equal">
      <formula>"Sugestão"</formula>
    </cfRule>
  </conditionalFormatting>
  <conditionalFormatting sqref="P18">
    <cfRule type="cellIs" dxfId="189" priority="248" operator="equal">
      <formula>"Bloqueado"</formula>
    </cfRule>
  </conditionalFormatting>
  <conditionalFormatting sqref="P18">
    <cfRule type="cellIs" dxfId="188" priority="249" operator="equal">
      <formula>"Impedimento"</formula>
    </cfRule>
  </conditionalFormatting>
  <conditionalFormatting sqref="R9 T9 P9">
    <cfRule type="cellIs" dxfId="187" priority="250" operator="equal">
      <formula>"Inconformidade"</formula>
    </cfRule>
    <cfRule type="cellIs" dxfId="186" priority="251" operator="equal">
      <formula>"Sugestão"</formula>
    </cfRule>
  </conditionalFormatting>
  <conditionalFormatting sqref="R9 T9 P9">
    <cfRule type="cellIs" dxfId="185" priority="252" operator="equal">
      <formula>"Impedimento"</formula>
    </cfRule>
  </conditionalFormatting>
  <conditionalFormatting sqref="T12 R12">
    <cfRule type="cellIs" dxfId="184" priority="253" operator="equal">
      <formula>"Bloqueado"</formula>
    </cfRule>
  </conditionalFormatting>
  <conditionalFormatting sqref="R12 T12">
    <cfRule type="cellIs" dxfId="183" priority="254" operator="equal">
      <formula>"Impedimento"</formula>
    </cfRule>
  </conditionalFormatting>
  <conditionalFormatting sqref="R12">
    <cfRule type="cellIs" dxfId="182" priority="255" operator="equal">
      <formula>"Cancelado"</formula>
    </cfRule>
    <cfRule type="cellIs" dxfId="181" priority="256" operator="equal">
      <formula>"N/A"</formula>
    </cfRule>
    <cfRule type="cellIs" dxfId="180" priority="257" operator="equal">
      <formula>"Falhou"</formula>
    </cfRule>
    <cfRule type="cellIs" dxfId="179" priority="258" operator="equal">
      <formula>"Passou"</formula>
    </cfRule>
  </conditionalFormatting>
  <conditionalFormatting sqref="R12">
    <cfRule type="cellIs" dxfId="178" priority="259" operator="equal">
      <formula>"Observação"</formula>
    </cfRule>
  </conditionalFormatting>
  <conditionalFormatting sqref="R12">
    <cfRule type="cellIs" dxfId="177" priority="260" operator="equal">
      <formula>"Inconformidade"</formula>
    </cfRule>
    <cfRule type="cellIs" dxfId="176" priority="261" operator="equal">
      <formula>"Sugestão"</formula>
    </cfRule>
  </conditionalFormatting>
  <conditionalFormatting sqref="T12">
    <cfRule type="cellIs" dxfId="175" priority="262" operator="equal">
      <formula>"Cancelado"</formula>
    </cfRule>
    <cfRule type="cellIs" dxfId="174" priority="263" operator="equal">
      <formula>"N/A"</formula>
    </cfRule>
    <cfRule type="cellIs" dxfId="173" priority="264" operator="equal">
      <formula>"Falhou"</formula>
    </cfRule>
    <cfRule type="cellIs" dxfId="172" priority="265" operator="equal">
      <formula>"Passou"</formula>
    </cfRule>
  </conditionalFormatting>
  <conditionalFormatting sqref="T12">
    <cfRule type="cellIs" dxfId="171" priority="266" operator="equal">
      <formula>"Observação"</formula>
    </cfRule>
  </conditionalFormatting>
  <conditionalFormatting sqref="T12">
    <cfRule type="cellIs" dxfId="170" priority="267" operator="equal">
      <formula>"Inconformidade"</formula>
    </cfRule>
    <cfRule type="cellIs" dxfId="169" priority="268" operator="equal">
      <formula>"Sugestão"</formula>
    </cfRule>
  </conditionalFormatting>
  <conditionalFormatting sqref="P12">
    <cfRule type="cellIs" dxfId="168" priority="269" operator="equal">
      <formula>"Cancelado"</formula>
    </cfRule>
    <cfRule type="cellIs" dxfId="167" priority="270" operator="equal">
      <formula>"N/A"</formula>
    </cfRule>
    <cfRule type="cellIs" dxfId="166" priority="271" operator="equal">
      <formula>"Falhou"</formula>
    </cfRule>
    <cfRule type="cellIs" dxfId="165" priority="272" operator="equal">
      <formula>"Passou"</formula>
    </cfRule>
  </conditionalFormatting>
  <conditionalFormatting sqref="P12">
    <cfRule type="cellIs" dxfId="164" priority="273" operator="equal">
      <formula>"Observação"</formula>
    </cfRule>
  </conditionalFormatting>
  <conditionalFormatting sqref="P12">
    <cfRule type="cellIs" dxfId="163" priority="274" operator="equal">
      <formula>"Inconformidade"</formula>
    </cfRule>
    <cfRule type="cellIs" dxfId="162" priority="275" operator="equal">
      <formula>"Sugestão"</formula>
    </cfRule>
  </conditionalFormatting>
  <conditionalFormatting sqref="P12">
    <cfRule type="cellIs" dxfId="161" priority="276" operator="equal">
      <formula>"Bloqueado"</formula>
    </cfRule>
  </conditionalFormatting>
  <conditionalFormatting sqref="P12">
    <cfRule type="cellIs" dxfId="160" priority="277" operator="equal">
      <formula>"Impedimento"</formula>
    </cfRule>
  </conditionalFormatting>
  <conditionalFormatting sqref="T13 R13">
    <cfRule type="cellIs" dxfId="159" priority="278" operator="equal">
      <formula>"Bloqueado"</formula>
    </cfRule>
  </conditionalFormatting>
  <conditionalFormatting sqref="R13 T13">
    <cfRule type="cellIs" dxfId="158" priority="279" operator="equal">
      <formula>"Impedimento"</formula>
    </cfRule>
  </conditionalFormatting>
  <conditionalFormatting sqref="R13">
    <cfRule type="cellIs" dxfId="157" priority="280" operator="equal">
      <formula>"Cancelado"</formula>
    </cfRule>
    <cfRule type="cellIs" dxfId="156" priority="281" operator="equal">
      <formula>"N/A"</formula>
    </cfRule>
    <cfRule type="cellIs" dxfId="155" priority="282" operator="equal">
      <formula>"Falhou"</formula>
    </cfRule>
    <cfRule type="cellIs" dxfId="154" priority="283" operator="equal">
      <formula>"Passou"</formula>
    </cfRule>
  </conditionalFormatting>
  <conditionalFormatting sqref="R13">
    <cfRule type="cellIs" dxfId="153" priority="284" operator="equal">
      <formula>"Observação"</formula>
    </cfRule>
  </conditionalFormatting>
  <conditionalFormatting sqref="R13">
    <cfRule type="cellIs" dxfId="152" priority="285" operator="equal">
      <formula>"Inconformidade"</formula>
    </cfRule>
    <cfRule type="cellIs" dxfId="151" priority="286" operator="equal">
      <formula>"Sugestão"</formula>
    </cfRule>
  </conditionalFormatting>
  <conditionalFormatting sqref="T13">
    <cfRule type="cellIs" dxfId="150" priority="287" operator="equal">
      <formula>"Cancelado"</formula>
    </cfRule>
    <cfRule type="cellIs" dxfId="149" priority="288" operator="equal">
      <formula>"N/A"</formula>
    </cfRule>
    <cfRule type="cellIs" dxfId="148" priority="289" operator="equal">
      <formula>"Falhou"</formula>
    </cfRule>
    <cfRule type="cellIs" dxfId="147" priority="290" operator="equal">
      <formula>"Passou"</formula>
    </cfRule>
  </conditionalFormatting>
  <conditionalFormatting sqref="T13">
    <cfRule type="cellIs" dxfId="146" priority="291" operator="equal">
      <formula>"Observação"</formula>
    </cfRule>
  </conditionalFormatting>
  <conditionalFormatting sqref="T13">
    <cfRule type="cellIs" dxfId="145" priority="292" operator="equal">
      <formula>"Inconformidade"</formula>
    </cfRule>
    <cfRule type="cellIs" dxfId="144" priority="293" operator="equal">
      <formula>"Sugestão"</formula>
    </cfRule>
  </conditionalFormatting>
  <conditionalFormatting sqref="P13">
    <cfRule type="cellIs" dxfId="143" priority="294" operator="equal">
      <formula>"Cancelado"</formula>
    </cfRule>
    <cfRule type="cellIs" dxfId="142" priority="295" operator="equal">
      <formula>"N/A"</formula>
    </cfRule>
    <cfRule type="cellIs" dxfId="141" priority="296" operator="equal">
      <formula>"Falhou"</formula>
    </cfRule>
    <cfRule type="cellIs" dxfId="140" priority="297" operator="equal">
      <formula>"Passou"</formula>
    </cfRule>
  </conditionalFormatting>
  <conditionalFormatting sqref="P13">
    <cfRule type="cellIs" dxfId="139" priority="298" operator="equal">
      <formula>"Observação"</formula>
    </cfRule>
  </conditionalFormatting>
  <conditionalFormatting sqref="P13">
    <cfRule type="cellIs" dxfId="138" priority="299" operator="equal">
      <formula>"Inconformidade"</formula>
    </cfRule>
    <cfRule type="cellIs" dxfId="137" priority="300" operator="equal">
      <formula>"Sugestão"</formula>
    </cfRule>
  </conditionalFormatting>
  <conditionalFormatting sqref="P13">
    <cfRule type="cellIs" dxfId="136" priority="301" operator="equal">
      <formula>"Bloqueado"</formula>
    </cfRule>
  </conditionalFormatting>
  <conditionalFormatting sqref="P13">
    <cfRule type="cellIs" dxfId="135" priority="302" operator="equal">
      <formula>"Impedimento"</formula>
    </cfRule>
  </conditionalFormatting>
  <conditionalFormatting sqref="R15 T15">
    <cfRule type="cellIs" dxfId="134" priority="303" operator="equal">
      <formula>"Cancelado"</formula>
    </cfRule>
    <cfRule type="cellIs" dxfId="133" priority="304" operator="equal">
      <formula>"N/A"</formula>
    </cfRule>
    <cfRule type="cellIs" dxfId="132" priority="305" operator="equal">
      <formula>"Falhou"</formula>
    </cfRule>
    <cfRule type="cellIs" dxfId="131" priority="306" operator="equal">
      <formula>"Passou"</formula>
    </cfRule>
  </conditionalFormatting>
  <conditionalFormatting sqref="R15 T15">
    <cfRule type="cellIs" dxfId="130" priority="307" operator="equal">
      <formula>"Observação"</formula>
    </cfRule>
  </conditionalFormatting>
  <conditionalFormatting sqref="R15 T15">
    <cfRule type="cellIs" dxfId="129" priority="308" operator="equal">
      <formula>"Inconformidade"</formula>
    </cfRule>
    <cfRule type="cellIs" dxfId="128" priority="309" operator="equal">
      <formula>"Sugestão"</formula>
    </cfRule>
  </conditionalFormatting>
  <conditionalFormatting sqref="R15 T15">
    <cfRule type="cellIs" dxfId="127" priority="310" operator="equal">
      <formula>"Bloqueado"</formula>
    </cfRule>
  </conditionalFormatting>
  <conditionalFormatting sqref="T15 R15">
    <cfRule type="cellIs" dxfId="126" priority="311" operator="equal">
      <formula>"Impedimento"</formula>
    </cfRule>
  </conditionalFormatting>
  <conditionalFormatting sqref="P15">
    <cfRule type="cellIs" dxfId="125" priority="312" operator="equal">
      <formula>"Cancelado"</formula>
    </cfRule>
    <cfRule type="cellIs" dxfId="124" priority="313" operator="equal">
      <formula>"N/A"</formula>
    </cfRule>
    <cfRule type="cellIs" dxfId="123" priority="314" operator="equal">
      <formula>"Falhou"</formula>
    </cfRule>
    <cfRule type="cellIs" dxfId="122" priority="315" operator="equal">
      <formula>"Passou"</formula>
    </cfRule>
  </conditionalFormatting>
  <conditionalFormatting sqref="P15">
    <cfRule type="cellIs" dxfId="121" priority="316" operator="equal">
      <formula>"Observação"</formula>
    </cfRule>
  </conditionalFormatting>
  <conditionalFormatting sqref="P15">
    <cfRule type="cellIs" dxfId="120" priority="317" operator="equal">
      <formula>"Inconformidade"</formula>
    </cfRule>
    <cfRule type="cellIs" dxfId="119" priority="318" operator="equal">
      <formula>"Sugestão"</formula>
    </cfRule>
  </conditionalFormatting>
  <conditionalFormatting sqref="P15">
    <cfRule type="cellIs" dxfId="118" priority="319" operator="equal">
      <formula>"Bloqueado"</formula>
    </cfRule>
  </conditionalFormatting>
  <conditionalFormatting sqref="P15">
    <cfRule type="cellIs" dxfId="117" priority="320" operator="equal">
      <formula>"Impedimento"</formula>
    </cfRule>
  </conditionalFormatting>
  <conditionalFormatting sqref="R17 T17">
    <cfRule type="cellIs" dxfId="116" priority="330" operator="equal">
      <formula>"Cancelado"</formula>
    </cfRule>
    <cfRule type="cellIs" dxfId="115" priority="331" operator="equal">
      <formula>"N/A"</formula>
    </cfRule>
    <cfRule type="cellIs" dxfId="114" priority="332" operator="equal">
      <formula>"Falhou"</formula>
    </cfRule>
    <cfRule type="cellIs" dxfId="113" priority="333" operator="equal">
      <formula>"Passou"</formula>
    </cfRule>
  </conditionalFormatting>
  <conditionalFormatting sqref="R17 T17">
    <cfRule type="cellIs" dxfId="112" priority="334" operator="equal">
      <formula>"Observação"</formula>
    </cfRule>
  </conditionalFormatting>
  <conditionalFormatting sqref="R17 T17">
    <cfRule type="cellIs" dxfId="111" priority="335" operator="equal">
      <formula>"Inconformidade"</formula>
    </cfRule>
    <cfRule type="cellIs" dxfId="110" priority="336" operator="equal">
      <formula>"Sugestão"</formula>
    </cfRule>
  </conditionalFormatting>
  <conditionalFormatting sqref="R17 T17">
    <cfRule type="cellIs" dxfId="109" priority="337" operator="equal">
      <formula>"Bloqueado"</formula>
    </cfRule>
  </conditionalFormatting>
  <conditionalFormatting sqref="T17 R17">
    <cfRule type="cellIs" dxfId="108" priority="338" operator="equal">
      <formula>"Impedimento"</formula>
    </cfRule>
  </conditionalFormatting>
  <conditionalFormatting sqref="P17">
    <cfRule type="cellIs" dxfId="107" priority="339" operator="equal">
      <formula>"Cancelado"</formula>
    </cfRule>
    <cfRule type="cellIs" dxfId="106" priority="340" operator="equal">
      <formula>"N/A"</formula>
    </cfRule>
    <cfRule type="cellIs" dxfId="105" priority="341" operator="equal">
      <formula>"Falhou"</formula>
    </cfRule>
    <cfRule type="cellIs" dxfId="104" priority="342" operator="equal">
      <formula>"Passou"</formula>
    </cfRule>
  </conditionalFormatting>
  <conditionalFormatting sqref="P17">
    <cfRule type="cellIs" dxfId="103" priority="343" operator="equal">
      <formula>"Observação"</formula>
    </cfRule>
  </conditionalFormatting>
  <conditionalFormatting sqref="P17">
    <cfRule type="cellIs" dxfId="102" priority="344" operator="equal">
      <formula>"Inconformidade"</formula>
    </cfRule>
    <cfRule type="cellIs" dxfId="101" priority="345" operator="equal">
      <formula>"Sugestão"</formula>
    </cfRule>
  </conditionalFormatting>
  <conditionalFormatting sqref="P17">
    <cfRule type="cellIs" dxfId="100" priority="346" operator="equal">
      <formula>"Bloqueado"</formula>
    </cfRule>
  </conditionalFormatting>
  <conditionalFormatting sqref="P17">
    <cfRule type="cellIs" dxfId="99" priority="347" operator="equal">
      <formula>"Impedimento"</formula>
    </cfRule>
  </conditionalFormatting>
  <conditionalFormatting sqref="R16 T16">
    <cfRule type="cellIs" dxfId="98" priority="348" operator="equal">
      <formula>"Bloqueado"</formula>
    </cfRule>
  </conditionalFormatting>
  <conditionalFormatting sqref="T16 R16">
    <cfRule type="cellIs" dxfId="97" priority="349" operator="equal">
      <formula>"Impedimento"</formula>
    </cfRule>
  </conditionalFormatting>
  <conditionalFormatting sqref="P16">
    <cfRule type="cellIs" dxfId="96" priority="350" operator="equal">
      <formula>"Cancelado"</formula>
    </cfRule>
    <cfRule type="cellIs" dxfId="95" priority="351" operator="equal">
      <formula>"N/A"</formula>
    </cfRule>
    <cfRule type="cellIs" dxfId="94" priority="352" operator="equal">
      <formula>"Falhou"</formula>
    </cfRule>
    <cfRule type="cellIs" dxfId="93" priority="353" operator="equal">
      <formula>"Passou"</formula>
    </cfRule>
  </conditionalFormatting>
  <conditionalFormatting sqref="P16">
    <cfRule type="cellIs" dxfId="92" priority="354" operator="equal">
      <formula>"Observação"</formula>
    </cfRule>
  </conditionalFormatting>
  <conditionalFormatting sqref="P16">
    <cfRule type="cellIs" dxfId="91" priority="355" operator="equal">
      <formula>"Inconformidade"</formula>
    </cfRule>
    <cfRule type="cellIs" dxfId="90" priority="356" operator="equal">
      <formula>"Sugestão"</formula>
    </cfRule>
  </conditionalFormatting>
  <conditionalFormatting sqref="P16">
    <cfRule type="cellIs" dxfId="89" priority="357" operator="equal">
      <formula>"Bloqueado"</formula>
    </cfRule>
  </conditionalFormatting>
  <conditionalFormatting sqref="R16">
    <cfRule type="cellIs" dxfId="88" priority="358" operator="equal">
      <formula>"Cancelado"</formula>
    </cfRule>
    <cfRule type="cellIs" dxfId="87" priority="359" operator="equal">
      <formula>"N/A"</formula>
    </cfRule>
    <cfRule type="cellIs" dxfId="86" priority="360" operator="equal">
      <formula>"Falhou"</formula>
    </cfRule>
    <cfRule type="cellIs" dxfId="85" priority="361" operator="equal">
      <formula>"Passou"</formula>
    </cfRule>
  </conditionalFormatting>
  <conditionalFormatting sqref="R16">
    <cfRule type="cellIs" dxfId="84" priority="362" operator="equal">
      <formula>"Observação"</formula>
    </cfRule>
  </conditionalFormatting>
  <conditionalFormatting sqref="R16">
    <cfRule type="cellIs" dxfId="83" priority="363" operator="equal">
      <formula>"Inconformidade"</formula>
    </cfRule>
    <cfRule type="cellIs" dxfId="82" priority="364" operator="equal">
      <formula>"Sugestão"</formula>
    </cfRule>
  </conditionalFormatting>
  <conditionalFormatting sqref="T16">
    <cfRule type="cellIs" dxfId="81" priority="365" operator="equal">
      <formula>"Cancelado"</formula>
    </cfRule>
    <cfRule type="cellIs" dxfId="80" priority="366" operator="equal">
      <formula>"N/A"</formula>
    </cfRule>
    <cfRule type="cellIs" dxfId="79" priority="367" operator="equal">
      <formula>"Falhou"</formula>
    </cfRule>
    <cfRule type="cellIs" dxfId="78" priority="368" operator="equal">
      <formula>"Passou"</formula>
    </cfRule>
  </conditionalFormatting>
  <conditionalFormatting sqref="T16">
    <cfRule type="cellIs" dxfId="77" priority="369" operator="equal">
      <formula>"Observação"</formula>
    </cfRule>
  </conditionalFormatting>
  <conditionalFormatting sqref="T16">
    <cfRule type="cellIs" dxfId="76" priority="370" operator="equal">
      <formula>"Inconformidade"</formula>
    </cfRule>
    <cfRule type="cellIs" dxfId="75" priority="371" operator="equal">
      <formula>"Sugestão"</formula>
    </cfRule>
  </conditionalFormatting>
  <conditionalFormatting sqref="P16">
    <cfRule type="cellIs" dxfId="74" priority="372" operator="equal">
      <formula>"Impedimento"</formula>
    </cfRule>
  </conditionalFormatting>
  <conditionalFormatting sqref="T1 P1 R1">
    <cfRule type="cellIs" dxfId="73" priority="517" operator="equal">
      <formula>"Impedimento"</formula>
    </cfRule>
  </conditionalFormatting>
  <conditionalFormatting sqref="R11 T11 P11">
    <cfRule type="cellIs" dxfId="72" priority="518" operator="equal">
      <formula>"Inconformidade"</formula>
    </cfRule>
    <cfRule type="cellIs" dxfId="71" priority="519" operator="equal">
      <formula>"Sugestão"</formula>
    </cfRule>
  </conditionalFormatting>
  <conditionalFormatting sqref="T11 P11 R11">
    <cfRule type="cellIs" dxfId="70" priority="520" operator="equal">
      <formula>"Impedimento"</formula>
    </cfRule>
  </conditionalFormatting>
  <conditionalFormatting sqref="P10 R10 T10">
    <cfRule type="cellIs" dxfId="69" priority="521" operator="equal">
      <formula>"Impedimento"</formula>
    </cfRule>
  </conditionalFormatting>
  <conditionalFormatting sqref="P10 R10 T10">
    <cfRule type="cellIs" dxfId="68" priority="522" operator="equal">
      <formula>"Inconformidade"</formula>
    </cfRule>
    <cfRule type="cellIs" dxfId="67" priority="523" operator="equal">
      <formula>"Sugestão"</formula>
    </cfRule>
  </conditionalFormatting>
  <conditionalFormatting sqref="T21 R21">
    <cfRule type="cellIs" dxfId="66" priority="1" operator="equal">
      <formula>"Bloqueado"</formula>
    </cfRule>
  </conditionalFormatting>
  <conditionalFormatting sqref="T21 R21">
    <cfRule type="cellIs" dxfId="65" priority="2" operator="equal">
      <formula>"Impedimento"</formula>
    </cfRule>
  </conditionalFormatting>
  <conditionalFormatting sqref="P21">
    <cfRule type="cellIs" dxfId="64" priority="3" operator="equal">
      <formula>"Cancelado"</formula>
    </cfRule>
    <cfRule type="cellIs" dxfId="63" priority="4" operator="equal">
      <formula>"N/A"</formula>
    </cfRule>
    <cfRule type="cellIs" dxfId="62" priority="5" operator="equal">
      <formula>"Falhou"</formula>
    </cfRule>
    <cfRule type="cellIs" dxfId="61" priority="6" operator="equal">
      <formula>"Passou"</formula>
    </cfRule>
  </conditionalFormatting>
  <conditionalFormatting sqref="P21">
    <cfRule type="cellIs" dxfId="60" priority="7" operator="equal">
      <formula>"Observação"</formula>
    </cfRule>
  </conditionalFormatting>
  <conditionalFormatting sqref="P21">
    <cfRule type="cellIs" dxfId="59" priority="8" operator="equal">
      <formula>"Inconformidade"</formula>
    </cfRule>
    <cfRule type="cellIs" dxfId="58" priority="9" operator="equal">
      <formula>"Sugestão"</formula>
    </cfRule>
  </conditionalFormatting>
  <conditionalFormatting sqref="P21">
    <cfRule type="cellIs" dxfId="57" priority="10" operator="equal">
      <formula>"Bloqueado"</formula>
    </cfRule>
  </conditionalFormatting>
  <conditionalFormatting sqref="R21">
    <cfRule type="cellIs" dxfId="56" priority="11" operator="equal">
      <formula>"Cancelado"</formula>
    </cfRule>
    <cfRule type="cellIs" dxfId="55" priority="12" operator="equal">
      <formula>"N/A"</formula>
    </cfRule>
    <cfRule type="cellIs" dxfId="54" priority="13" operator="equal">
      <formula>"Falhou"</formula>
    </cfRule>
    <cfRule type="cellIs" dxfId="53" priority="14" operator="equal">
      <formula>"Passou"</formula>
    </cfRule>
  </conditionalFormatting>
  <conditionalFormatting sqref="R21">
    <cfRule type="cellIs" dxfId="52" priority="15" operator="equal">
      <formula>"Observação"</formula>
    </cfRule>
  </conditionalFormatting>
  <conditionalFormatting sqref="R21">
    <cfRule type="cellIs" dxfId="51" priority="16" operator="equal">
      <formula>"Inconformidade"</formula>
    </cfRule>
    <cfRule type="cellIs" dxfId="50" priority="17" operator="equal">
      <formula>"Sugestão"</formula>
    </cfRule>
  </conditionalFormatting>
  <conditionalFormatting sqref="T21">
    <cfRule type="cellIs" dxfId="49" priority="18" operator="equal">
      <formula>"Cancelado"</formula>
    </cfRule>
    <cfRule type="cellIs" dxfId="48" priority="19" operator="equal">
      <formula>"N/A"</formula>
    </cfRule>
    <cfRule type="cellIs" dxfId="47" priority="20" operator="equal">
      <formula>"Falhou"</formula>
    </cfRule>
    <cfRule type="cellIs" dxfId="46" priority="21" operator="equal">
      <formula>"Passou"</formula>
    </cfRule>
  </conditionalFormatting>
  <conditionalFormatting sqref="T21">
    <cfRule type="cellIs" dxfId="45" priority="22" operator="equal">
      <formula>"Observação"</formula>
    </cfRule>
  </conditionalFormatting>
  <conditionalFormatting sqref="T21">
    <cfRule type="cellIs" dxfId="44" priority="23" operator="equal">
      <formula>"Inconformidade"</formula>
    </cfRule>
    <cfRule type="cellIs" dxfId="43" priority="24" operator="equal">
      <formula>"Sugestão"</formula>
    </cfRule>
  </conditionalFormatting>
  <conditionalFormatting sqref="P21">
    <cfRule type="cellIs" dxfId="42" priority="25" operator="equal">
      <formula>"Impedimento"</formula>
    </cfRule>
  </conditionalFormatting>
  <dataValidations count="1">
    <dataValidation type="list" allowBlank="1" showInputMessage="1" showErrorMessage="1" sqref="T12:T22 R12:R22 P12:P22">
      <formula1>"Passou,Falhou,Inconformidade,Impedimento,Bloqueado,Cancelado,Sugestão,N/A"</formula1>
      <formula2>0</formula2>
    </dataValidation>
  </dataValidations>
  <printOptions horizontalCentered="1" gridLines="1"/>
  <pageMargins left="0.39374999999999999" right="0.39374999999999999" top="0.35416666666666702" bottom="0.35416666666666702" header="0.15763888888888899" footer="0.15763888888888899"/>
  <pageSetup paperSize="9" scale="60" firstPageNumber="0" orientation="landscape" horizontalDpi="300" verticalDpi="300"/>
  <headerFooter>
    <oddHeader>&amp;LProjeto de Testes P2OI&amp;R&amp;D&amp;T</oddHeader>
    <oddFooter>&amp;L&amp;Z&amp;F&amp;R&amp;P de &amp;N</oddFooter>
  </headerFooter>
  <ignoredErrors>
    <ignoredError sqref="C2:E5" unlockedFormula="1"/>
    <ignoredError sqref="H4:J7 K4:K7" formula="1"/>
  </ignoredErrors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zoomScale="75" zoomScaleNormal="75" workbookViewId="0">
      <pane ySplit="2" topLeftCell="A3" activePane="bottomLeft" state="frozen"/>
      <selection pane="bottomLeft" activeCell="I3" sqref="I3"/>
    </sheetView>
  </sheetViews>
  <sheetFormatPr defaultRowHeight="12.75" x14ac:dyDescent="0.2"/>
  <cols>
    <col min="1" max="1" width="2" customWidth="1"/>
    <col min="2" max="2" width="14" customWidth="1"/>
    <col min="3" max="3" width="28.28515625" bestFit="1" customWidth="1"/>
    <col min="4" max="4" width="12.7109375" customWidth="1"/>
    <col min="5" max="5" width="12.140625" customWidth="1"/>
    <col min="6" max="6" width="28.140625" customWidth="1"/>
    <col min="7" max="7" width="36.85546875" customWidth="1"/>
    <col min="8" max="8" width="52.28515625" customWidth="1"/>
    <col min="9" max="9" width="20.28515625" customWidth="1"/>
    <col min="10" max="10" width="16.28515625" customWidth="1"/>
    <col min="11" max="11" width="9.28515625" customWidth="1"/>
    <col min="12" max="12" width="8.140625" style="125" customWidth="1"/>
    <col min="13" max="13" width="16.42578125" customWidth="1"/>
    <col min="14" max="14" width="8.140625" style="125" customWidth="1"/>
    <col min="15" max="15" width="10.42578125" style="125" customWidth="1"/>
    <col min="16" max="16" width="20.28515625" style="125" customWidth="1"/>
    <col min="17" max="17" width="11.7109375" customWidth="1"/>
    <col min="18" max="18" width="21.85546875" customWidth="1"/>
    <col min="19" max="19" width="14.140625" customWidth="1"/>
    <col min="20" max="20" width="1.28515625" customWidth="1"/>
    <col min="21" max="21" width="9.140625" style="126" customWidth="1"/>
    <col min="22" max="22" width="20.5703125" style="126" customWidth="1"/>
    <col min="23" max="23" width="17.42578125" style="126" customWidth="1"/>
    <col min="24" max="24" width="10" style="126" customWidth="1"/>
    <col min="25" max="30" width="9.140625" style="126" customWidth="1"/>
    <col min="31" max="1025" width="9.140625" style="127" customWidth="1"/>
  </cols>
  <sheetData>
    <row r="1" spans="1:20" s="126" customFormat="1" ht="15.75" x14ac:dyDescent="0.25">
      <c r="A1" s="128"/>
      <c r="B1" s="280" t="s">
        <v>109</v>
      </c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</row>
    <row r="2" spans="1:20" s="138" customFormat="1" ht="39" customHeight="1" x14ac:dyDescent="0.2">
      <c r="A2" s="129"/>
      <c r="B2" s="130" t="s">
        <v>110</v>
      </c>
      <c r="C2" s="131" t="s">
        <v>111</v>
      </c>
      <c r="D2" s="131" t="s">
        <v>112</v>
      </c>
      <c r="E2" s="132" t="s">
        <v>84</v>
      </c>
      <c r="F2" s="281" t="s">
        <v>113</v>
      </c>
      <c r="G2" s="281"/>
      <c r="H2" s="131" t="s">
        <v>114</v>
      </c>
      <c r="I2" s="133" t="s">
        <v>115</v>
      </c>
      <c r="J2" s="133" t="s">
        <v>116</v>
      </c>
      <c r="K2" s="133" t="s">
        <v>117</v>
      </c>
      <c r="L2" s="131" t="s">
        <v>118</v>
      </c>
      <c r="M2" s="133" t="s">
        <v>119</v>
      </c>
      <c r="N2" s="134" t="s">
        <v>120</v>
      </c>
      <c r="O2" s="134" t="s">
        <v>121</v>
      </c>
      <c r="P2" s="135" t="s">
        <v>122</v>
      </c>
      <c r="Q2" s="136" t="s">
        <v>123</v>
      </c>
      <c r="R2" s="133" t="s">
        <v>124</v>
      </c>
      <c r="S2" s="133" t="s">
        <v>125</v>
      </c>
      <c r="T2" s="137"/>
    </row>
    <row r="3" spans="1:20" s="146" customFormat="1" ht="39.950000000000003" customHeight="1" x14ac:dyDescent="0.2">
      <c r="A3" s="129"/>
      <c r="B3" s="139"/>
      <c r="C3" s="140"/>
      <c r="D3" s="141"/>
      <c r="E3" s="142"/>
      <c r="F3" s="277"/>
      <c r="G3" s="277"/>
      <c r="H3" s="143"/>
      <c r="I3" s="107"/>
      <c r="J3" s="107"/>
      <c r="K3" s="141"/>
      <c r="L3" s="141"/>
      <c r="M3" s="107"/>
      <c r="N3" s="141"/>
      <c r="O3" s="141"/>
      <c r="P3" s="107"/>
      <c r="Q3" s="144"/>
      <c r="R3" s="107"/>
      <c r="S3" s="107"/>
      <c r="T3" s="145"/>
    </row>
    <row r="4" spans="1:20" s="146" customFormat="1" ht="39.950000000000003" customHeight="1" x14ac:dyDescent="0.2">
      <c r="A4" s="129"/>
      <c r="B4" s="139"/>
      <c r="C4" s="140"/>
      <c r="D4" s="141"/>
      <c r="E4" s="142"/>
      <c r="F4" s="277"/>
      <c r="G4" s="277"/>
      <c r="H4" s="143"/>
      <c r="I4" s="107"/>
      <c r="J4" s="107"/>
      <c r="K4" s="141"/>
      <c r="L4" s="141"/>
      <c r="M4" s="107"/>
      <c r="N4" s="141"/>
      <c r="O4" s="141"/>
      <c r="P4" s="107"/>
      <c r="Q4" s="144"/>
      <c r="R4" s="107"/>
      <c r="S4" s="107"/>
      <c r="T4" s="145"/>
    </row>
    <row r="5" spans="1:20" s="146" customFormat="1" ht="39.950000000000003" customHeight="1" x14ac:dyDescent="0.2">
      <c r="A5" s="129"/>
      <c r="B5" s="139"/>
      <c r="C5" s="140"/>
      <c r="D5" s="141"/>
      <c r="E5" s="142"/>
      <c r="F5" s="277"/>
      <c r="G5" s="277"/>
      <c r="H5" s="143"/>
      <c r="I5" s="107"/>
      <c r="J5" s="107"/>
      <c r="K5" s="141"/>
      <c r="L5" s="141"/>
      <c r="M5" s="107"/>
      <c r="N5" s="141"/>
      <c r="O5" s="141"/>
      <c r="P5" s="107"/>
      <c r="Q5" s="144"/>
      <c r="R5" s="107"/>
      <c r="S5" s="107"/>
      <c r="T5" s="145"/>
    </row>
    <row r="6" spans="1:20" s="146" customFormat="1" ht="39.950000000000003" customHeight="1" x14ac:dyDescent="0.2">
      <c r="A6" s="129"/>
      <c r="B6" s="139"/>
      <c r="C6" s="140"/>
      <c r="D6" s="141"/>
      <c r="E6" s="142"/>
      <c r="F6" s="277"/>
      <c r="G6" s="277"/>
      <c r="H6" s="143"/>
      <c r="I6" s="107"/>
      <c r="J6" s="107"/>
      <c r="K6" s="141"/>
      <c r="L6" s="141"/>
      <c r="M6" s="107"/>
      <c r="N6" s="141"/>
      <c r="O6" s="141"/>
      <c r="P6" s="107"/>
      <c r="Q6" s="144"/>
      <c r="R6" s="107"/>
      <c r="S6" s="107"/>
      <c r="T6" s="145"/>
    </row>
    <row r="7" spans="1:20" s="146" customFormat="1" ht="39.950000000000003" customHeight="1" x14ac:dyDescent="0.2">
      <c r="A7" s="129"/>
      <c r="B7" s="139"/>
      <c r="C7" s="140"/>
      <c r="D7" s="141"/>
      <c r="E7" s="142"/>
      <c r="F7" s="279"/>
      <c r="G7" s="279"/>
      <c r="H7" s="143"/>
      <c r="I7" s="107"/>
      <c r="J7" s="107"/>
      <c r="K7" s="141"/>
      <c r="L7" s="141"/>
      <c r="M7" s="107"/>
      <c r="N7" s="141"/>
      <c r="O7" s="141"/>
      <c r="P7" s="107"/>
      <c r="Q7" s="144"/>
      <c r="R7" s="107"/>
      <c r="S7" s="107"/>
      <c r="T7" s="145"/>
    </row>
    <row r="8" spans="1:20" s="126" customFormat="1" ht="13.5" customHeight="1" x14ac:dyDescent="0.25">
      <c r="A8" s="129"/>
      <c r="B8" s="278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8"/>
      <c r="S8" s="278"/>
      <c r="T8" s="278"/>
    </row>
    <row r="9" spans="1:20" s="150" customFormat="1" x14ac:dyDescent="0.2">
      <c r="A9" s="147"/>
      <c r="B9" s="147"/>
      <c r="C9" s="148"/>
      <c r="D9" s="147"/>
      <c r="E9" s="147"/>
      <c r="F9" s="147"/>
      <c r="G9" s="147"/>
      <c r="H9" s="148"/>
      <c r="I9" s="148"/>
      <c r="J9" s="148"/>
      <c r="K9" s="148"/>
      <c r="L9" s="149"/>
      <c r="M9" s="148"/>
      <c r="N9" s="149"/>
      <c r="O9" s="149"/>
      <c r="P9" s="149"/>
      <c r="Q9" s="128"/>
      <c r="R9" s="128"/>
      <c r="S9" s="128"/>
      <c r="T9" s="147"/>
    </row>
    <row r="10" spans="1:20" s="174" customFormat="1" x14ac:dyDescent="0.2">
      <c r="A10" s="173"/>
      <c r="B10" s="173"/>
      <c r="C10" s="173"/>
      <c r="D10" s="173"/>
      <c r="E10" s="173"/>
      <c r="F10" s="173"/>
      <c r="G10" s="173"/>
      <c r="H10" s="173"/>
      <c r="I10" s="172" t="s">
        <v>128</v>
      </c>
      <c r="J10" s="172" t="s">
        <v>163</v>
      </c>
      <c r="M10" s="172"/>
      <c r="P10" s="172" t="s">
        <v>129</v>
      </c>
      <c r="Q10" s="173"/>
      <c r="R10" s="173" t="s">
        <v>130</v>
      </c>
      <c r="S10" s="173" t="s">
        <v>131</v>
      </c>
      <c r="T10" s="173"/>
    </row>
    <row r="11" spans="1:20" s="174" customFormat="1" x14ac:dyDescent="0.2">
      <c r="A11" s="173"/>
      <c r="B11" s="173"/>
      <c r="C11" s="173"/>
      <c r="D11" s="173"/>
      <c r="E11" s="173"/>
      <c r="F11" s="173"/>
      <c r="G11" s="173"/>
      <c r="H11" s="173"/>
      <c r="I11" s="172" t="s">
        <v>132</v>
      </c>
      <c r="J11" s="172" t="s">
        <v>164</v>
      </c>
      <c r="M11" s="172"/>
      <c r="P11" s="172" t="s">
        <v>133</v>
      </c>
      <c r="Q11" s="173"/>
      <c r="R11" s="173" t="s">
        <v>126</v>
      </c>
      <c r="S11" s="173" t="s">
        <v>127</v>
      </c>
      <c r="T11" s="173"/>
    </row>
    <row r="12" spans="1:20" s="174" customFormat="1" x14ac:dyDescent="0.2">
      <c r="A12" s="173"/>
      <c r="B12" s="173"/>
      <c r="C12" s="173"/>
      <c r="D12" s="173"/>
      <c r="E12" s="173"/>
      <c r="F12" s="173"/>
      <c r="G12" s="173"/>
      <c r="H12" s="173"/>
      <c r="I12" s="173" t="s">
        <v>134</v>
      </c>
      <c r="J12" s="172" t="s">
        <v>165</v>
      </c>
      <c r="M12" s="172"/>
      <c r="P12" s="172" t="s">
        <v>135</v>
      </c>
      <c r="Q12" s="173"/>
      <c r="R12" s="173" t="s">
        <v>140</v>
      </c>
      <c r="S12" s="173" t="s">
        <v>136</v>
      </c>
      <c r="T12" s="173"/>
    </row>
    <row r="13" spans="1:20" s="174" customFormat="1" x14ac:dyDescent="0.2">
      <c r="A13" s="173"/>
      <c r="B13" s="173">
        <v>1</v>
      </c>
      <c r="C13" s="173" t="s">
        <v>137</v>
      </c>
      <c r="D13" s="173"/>
      <c r="E13" s="173"/>
      <c r="F13" s="173"/>
      <c r="G13" s="173"/>
      <c r="H13" s="173"/>
      <c r="I13" s="172" t="s">
        <v>138</v>
      </c>
      <c r="J13" s="172" t="s">
        <v>166</v>
      </c>
      <c r="M13" s="172"/>
      <c r="P13" s="172" t="s">
        <v>139</v>
      </c>
      <c r="Q13" s="173"/>
      <c r="R13" s="173" t="s">
        <v>144</v>
      </c>
      <c r="T13" s="173"/>
    </row>
    <row r="14" spans="1:20" s="174" customFormat="1" x14ac:dyDescent="0.2">
      <c r="A14" s="173"/>
      <c r="B14" s="173">
        <v>2</v>
      </c>
      <c r="C14" s="173" t="s">
        <v>141</v>
      </c>
      <c r="D14" s="173"/>
      <c r="E14" s="173"/>
      <c r="F14" s="173"/>
      <c r="G14" s="173"/>
      <c r="H14" s="173"/>
      <c r="I14" s="172" t="s">
        <v>142</v>
      </c>
      <c r="J14" s="172" t="s">
        <v>167</v>
      </c>
      <c r="M14" s="172"/>
      <c r="P14" s="172" t="s">
        <v>143</v>
      </c>
      <c r="Q14" s="173"/>
      <c r="R14" s="173" t="s">
        <v>150</v>
      </c>
      <c r="S14" s="173"/>
      <c r="T14" s="173"/>
    </row>
    <row r="15" spans="1:20" s="174" customFormat="1" x14ac:dyDescent="0.2">
      <c r="A15" s="173"/>
      <c r="B15" s="173">
        <v>3</v>
      </c>
      <c r="C15" s="173" t="s">
        <v>145</v>
      </c>
      <c r="D15" s="173"/>
      <c r="E15" s="173"/>
      <c r="F15" s="173"/>
      <c r="G15" s="173"/>
      <c r="H15" s="173"/>
      <c r="I15" s="172" t="s">
        <v>146</v>
      </c>
      <c r="J15" s="172"/>
      <c r="M15" s="172"/>
      <c r="P15" s="172" t="s">
        <v>147</v>
      </c>
      <c r="Q15" s="173"/>
      <c r="R15" s="173" t="s">
        <v>153</v>
      </c>
      <c r="S15" s="173"/>
      <c r="T15" s="173"/>
    </row>
    <row r="16" spans="1:20" s="174" customFormat="1" x14ac:dyDescent="0.2">
      <c r="A16" s="173"/>
      <c r="B16" s="173">
        <v>4</v>
      </c>
      <c r="C16" s="173" t="s">
        <v>148</v>
      </c>
      <c r="D16" s="173"/>
      <c r="E16" s="173"/>
      <c r="F16" s="173"/>
      <c r="G16" s="173"/>
      <c r="H16" s="173"/>
      <c r="I16" s="172" t="s">
        <v>149</v>
      </c>
      <c r="J16" s="172"/>
      <c r="M16" s="172"/>
      <c r="Q16" s="173"/>
      <c r="S16" s="173"/>
      <c r="T16" s="173"/>
    </row>
    <row r="17" spans="1:20" s="174" customFormat="1" x14ac:dyDescent="0.2">
      <c r="A17" s="173"/>
      <c r="B17" s="173">
        <v>5</v>
      </c>
      <c r="C17" s="173" t="s">
        <v>151</v>
      </c>
      <c r="D17" s="173"/>
      <c r="E17" s="173"/>
      <c r="F17" s="173"/>
      <c r="G17" s="173"/>
      <c r="H17" s="173"/>
      <c r="I17" s="172" t="s">
        <v>152</v>
      </c>
      <c r="J17" s="172"/>
      <c r="M17" s="172"/>
      <c r="Q17" s="173"/>
      <c r="S17" s="173"/>
      <c r="T17" s="173"/>
    </row>
    <row r="18" spans="1:20" s="174" customFormat="1" x14ac:dyDescent="0.2">
      <c r="A18" s="173"/>
      <c r="B18" s="173"/>
      <c r="C18" s="173"/>
      <c r="D18" s="173"/>
      <c r="E18" s="173"/>
      <c r="F18" s="173"/>
      <c r="G18" s="173"/>
      <c r="H18" s="173"/>
      <c r="I18" s="172" t="s">
        <v>154</v>
      </c>
      <c r="J18" s="172"/>
      <c r="M18" s="172"/>
      <c r="P18" s="172"/>
      <c r="Q18" s="173"/>
      <c r="R18" s="173"/>
      <c r="S18" s="173"/>
      <c r="T18" s="173"/>
    </row>
    <row r="19" spans="1:20" s="150" customFormat="1" x14ac:dyDescent="0.2">
      <c r="A19" s="147"/>
      <c r="B19" s="147"/>
      <c r="C19" s="148"/>
      <c r="D19" s="147"/>
      <c r="E19" s="147"/>
      <c r="F19" s="147"/>
      <c r="G19" s="147"/>
      <c r="H19" s="147"/>
      <c r="I19" s="151"/>
      <c r="J19" s="152"/>
      <c r="K19" s="148"/>
      <c r="L19" s="149"/>
      <c r="M19" s="152"/>
      <c r="N19" s="154"/>
      <c r="O19" s="154"/>
      <c r="P19" s="155"/>
      <c r="Q19" s="128"/>
      <c r="R19" s="128"/>
      <c r="S19" s="128"/>
      <c r="T19" s="147"/>
    </row>
    <row r="20" spans="1:20" s="150" customFormat="1" x14ac:dyDescent="0.2">
      <c r="A20" s="147"/>
      <c r="B20" s="147"/>
      <c r="C20" s="148"/>
      <c r="D20" s="147"/>
      <c r="E20" s="147"/>
      <c r="F20" s="147"/>
      <c r="G20" s="147"/>
      <c r="H20" s="147"/>
      <c r="I20" s="147"/>
      <c r="J20" s="152"/>
      <c r="K20" s="148"/>
      <c r="L20" s="149"/>
      <c r="M20" s="152"/>
      <c r="N20" s="154"/>
      <c r="O20" s="154"/>
      <c r="P20" s="154"/>
      <c r="Q20" s="128"/>
      <c r="R20" s="128"/>
      <c r="S20" s="128"/>
      <c r="T20" s="147"/>
    </row>
    <row r="21" spans="1:20" s="150" customFormat="1" x14ac:dyDescent="0.2">
      <c r="A21" s="147"/>
      <c r="B21" s="147"/>
      <c r="C21" s="148"/>
      <c r="D21" s="147"/>
      <c r="E21" s="147"/>
      <c r="F21" s="147"/>
      <c r="G21" s="147"/>
      <c r="H21" s="147"/>
      <c r="I21" s="147"/>
      <c r="J21" s="152"/>
      <c r="K21" s="148"/>
      <c r="L21" s="149"/>
      <c r="M21" s="152"/>
      <c r="N21" s="154"/>
      <c r="O21" s="154"/>
      <c r="P21" s="154"/>
      <c r="Q21" s="128"/>
      <c r="R21" s="128"/>
      <c r="S21" s="128"/>
      <c r="T21" s="147"/>
    </row>
    <row r="22" spans="1:20" s="150" customFormat="1" x14ac:dyDescent="0.2">
      <c r="A22" s="147"/>
      <c r="B22" s="147"/>
      <c r="C22" s="148"/>
      <c r="D22" s="147"/>
      <c r="E22" s="147"/>
      <c r="F22" s="147"/>
      <c r="G22" s="147"/>
      <c r="H22" s="147"/>
      <c r="I22" s="147"/>
      <c r="J22" s="152"/>
      <c r="K22" s="148"/>
      <c r="L22" s="149"/>
      <c r="M22" s="152"/>
      <c r="N22" s="154"/>
      <c r="O22" s="154"/>
      <c r="P22" s="154"/>
      <c r="Q22" s="128"/>
      <c r="R22" s="128"/>
      <c r="S22" s="128"/>
      <c r="T22" s="147"/>
    </row>
    <row r="23" spans="1:20" s="150" customFormat="1" x14ac:dyDescent="0.2">
      <c r="A23" s="147"/>
      <c r="B23" s="147"/>
      <c r="C23" s="148"/>
      <c r="D23" s="147"/>
      <c r="E23" s="147"/>
      <c r="F23" s="147"/>
      <c r="G23" s="147"/>
      <c r="H23" s="147"/>
      <c r="I23" s="147"/>
      <c r="J23" s="153"/>
      <c r="K23" s="148"/>
      <c r="L23" s="149"/>
      <c r="M23" s="153"/>
      <c r="N23" s="154"/>
      <c r="O23" s="154"/>
      <c r="P23" s="154"/>
      <c r="Q23" s="128"/>
      <c r="R23" s="128"/>
      <c r="S23" s="128"/>
      <c r="T23" s="147"/>
    </row>
    <row r="24" spans="1:20" s="150" customFormat="1" x14ac:dyDescent="0.2">
      <c r="A24" s="147"/>
      <c r="B24" s="147"/>
      <c r="C24" s="148"/>
      <c r="D24" s="147"/>
      <c r="E24" s="147"/>
      <c r="F24" s="147"/>
      <c r="G24" s="147"/>
      <c r="H24" s="147"/>
      <c r="I24" s="147"/>
      <c r="K24" s="147"/>
      <c r="L24" s="154"/>
      <c r="N24" s="154"/>
      <c r="O24" s="154"/>
      <c r="P24" s="154"/>
      <c r="Q24" s="128"/>
      <c r="R24" s="128"/>
      <c r="S24" s="128"/>
      <c r="T24" s="147"/>
    </row>
    <row r="25" spans="1:20" x14ac:dyDescent="0.2">
      <c r="C25" s="148"/>
      <c r="I25" s="148"/>
      <c r="Q25" s="128"/>
      <c r="R25" s="128"/>
      <c r="S25" s="128"/>
    </row>
    <row r="26" spans="1:20" x14ac:dyDescent="0.2">
      <c r="C26" s="148"/>
      <c r="I26" s="148"/>
      <c r="Q26" s="128"/>
      <c r="R26" s="128"/>
      <c r="S26" s="128"/>
    </row>
    <row r="27" spans="1:20" x14ac:dyDescent="0.2">
      <c r="C27" s="148"/>
      <c r="I27" s="148"/>
      <c r="Q27" s="128"/>
      <c r="R27" s="128"/>
      <c r="S27" s="128"/>
    </row>
    <row r="28" spans="1:20" x14ac:dyDescent="0.2">
      <c r="I28" s="148"/>
      <c r="Q28" s="128"/>
      <c r="R28" s="128"/>
      <c r="S28" s="128"/>
    </row>
    <row r="29" spans="1:20" x14ac:dyDescent="0.2">
      <c r="I29" s="148"/>
      <c r="Q29" s="128"/>
      <c r="R29" s="128"/>
      <c r="S29" s="128"/>
    </row>
    <row r="30" spans="1:20" x14ac:dyDescent="0.2">
      <c r="I30" s="148"/>
      <c r="Q30" s="128"/>
      <c r="R30" s="128"/>
      <c r="S30" s="128"/>
    </row>
    <row r="31" spans="1:20" x14ac:dyDescent="0.2">
      <c r="Q31" s="128"/>
      <c r="R31" s="128"/>
      <c r="S31" s="128"/>
    </row>
  </sheetData>
  <autoFilter ref="B2:S7"/>
  <mergeCells count="8">
    <mergeCell ref="F6:G6"/>
    <mergeCell ref="B8:T8"/>
    <mergeCell ref="F7:G7"/>
    <mergeCell ref="B1:T1"/>
    <mergeCell ref="F2:G2"/>
    <mergeCell ref="F3:G3"/>
    <mergeCell ref="F4:G4"/>
    <mergeCell ref="F5:G5"/>
  </mergeCells>
  <conditionalFormatting sqref="P7">
    <cfRule type="cellIs" dxfId="41" priority="2" operator="equal">
      <formula>"F - Falhou"</formula>
    </cfRule>
    <cfRule type="cellIs" dxfId="40" priority="3" operator="equal">
      <formula>"P - Passou"</formula>
    </cfRule>
  </conditionalFormatting>
  <conditionalFormatting sqref="P7">
    <cfRule type="cellIs" dxfId="39" priority="4" operator="equal">
      <formula>"R - Reincidência"</formula>
    </cfRule>
  </conditionalFormatting>
  <conditionalFormatting sqref="N7">
    <cfRule type="cellIs" dxfId="38" priority="5" operator="equal">
      <formula>"Não"</formula>
    </cfRule>
    <cfRule type="cellIs" dxfId="37" priority="6" operator="equal">
      <formula>"SIm"</formula>
    </cfRule>
  </conditionalFormatting>
  <conditionalFormatting sqref="O7">
    <cfRule type="cellIs" dxfId="36" priority="7" operator="equal">
      <formula>"Não"</formula>
    </cfRule>
    <cfRule type="cellIs" dxfId="35" priority="8" operator="equal">
      <formula>"SIm"</formula>
    </cfRule>
  </conditionalFormatting>
  <conditionalFormatting sqref="P7">
    <cfRule type="cellIs" dxfId="34" priority="17" operator="equal">
      <formula>"N - N/A"</formula>
    </cfRule>
    <cfRule type="cellIs" dxfId="33" priority="18" operator="equal">
      <formula>"F - Falhou"</formula>
    </cfRule>
    <cfRule type="cellIs" dxfId="32" priority="19" operator="equal">
      <formula>"P - Passou"</formula>
    </cfRule>
  </conditionalFormatting>
  <conditionalFormatting sqref="P4">
    <cfRule type="cellIs" dxfId="31" priority="51" operator="equal">
      <formula>"F - Falhou"</formula>
    </cfRule>
    <cfRule type="cellIs" dxfId="30" priority="52" operator="equal">
      <formula>"P - Passou"</formula>
    </cfRule>
  </conditionalFormatting>
  <conditionalFormatting sqref="P4">
    <cfRule type="cellIs" dxfId="29" priority="53" operator="equal">
      <formula>"R - Reincidência"</formula>
    </cfRule>
  </conditionalFormatting>
  <conditionalFormatting sqref="P4">
    <cfRule type="cellIs" dxfId="28" priority="54" operator="equal">
      <formula>"N - N/A"</formula>
    </cfRule>
    <cfRule type="cellIs" dxfId="27" priority="55" operator="equal">
      <formula>"F - Falhou"</formula>
    </cfRule>
    <cfRule type="cellIs" dxfId="26" priority="56" operator="equal">
      <formula>"P - Passou"</formula>
    </cfRule>
  </conditionalFormatting>
  <conditionalFormatting sqref="P4">
    <cfRule type="cellIs" dxfId="25" priority="57" operator="equal">
      <formula>"R - Reincidência"</formula>
    </cfRule>
  </conditionalFormatting>
  <conditionalFormatting sqref="P5">
    <cfRule type="cellIs" dxfId="24" priority="58" operator="equal">
      <formula>"F - Falhou"</formula>
    </cfRule>
    <cfRule type="cellIs" dxfId="23" priority="59" operator="equal">
      <formula>"P - Passou"</formula>
    </cfRule>
  </conditionalFormatting>
  <conditionalFormatting sqref="P5">
    <cfRule type="cellIs" dxfId="22" priority="60" operator="equal">
      <formula>"R - Reincidência"</formula>
    </cfRule>
  </conditionalFormatting>
  <conditionalFormatting sqref="P5">
    <cfRule type="cellIs" dxfId="21" priority="61" operator="equal">
      <formula>"N - N/A"</formula>
    </cfRule>
    <cfRule type="cellIs" dxfId="20" priority="62" operator="equal">
      <formula>"F - Falhou"</formula>
    </cfRule>
    <cfRule type="cellIs" dxfId="19" priority="63" operator="equal">
      <formula>"P - Passou"</formula>
    </cfRule>
  </conditionalFormatting>
  <conditionalFormatting sqref="P5">
    <cfRule type="cellIs" dxfId="18" priority="64" operator="equal">
      <formula>"R - Reincidência"</formula>
    </cfRule>
  </conditionalFormatting>
  <conditionalFormatting sqref="P3">
    <cfRule type="cellIs" dxfId="17" priority="65" operator="equal">
      <formula>"F - Falhou"</formula>
    </cfRule>
    <cfRule type="cellIs" dxfId="16" priority="66" operator="equal">
      <formula>"P - Passou"</formula>
    </cfRule>
  </conditionalFormatting>
  <conditionalFormatting sqref="P3">
    <cfRule type="cellIs" dxfId="15" priority="67" operator="equal">
      <formula>"R - Reincidência"</formula>
    </cfRule>
  </conditionalFormatting>
  <conditionalFormatting sqref="P3">
    <cfRule type="cellIs" dxfId="14" priority="68" operator="equal">
      <formula>"N - N/A"</formula>
    </cfRule>
    <cfRule type="cellIs" dxfId="13" priority="69" operator="equal">
      <formula>"F - Falhou"</formula>
    </cfRule>
    <cfRule type="cellIs" dxfId="12" priority="70" operator="equal">
      <formula>"P - Passou"</formula>
    </cfRule>
  </conditionalFormatting>
  <conditionalFormatting sqref="P3">
    <cfRule type="cellIs" dxfId="11" priority="71" operator="equal">
      <formula>"R - Reincidência"</formula>
    </cfRule>
  </conditionalFormatting>
  <conditionalFormatting sqref="P6">
    <cfRule type="cellIs" dxfId="10" priority="72" operator="equal">
      <formula>"F - Falhou"</formula>
    </cfRule>
    <cfRule type="cellIs" dxfId="9" priority="73" operator="equal">
      <formula>"P - Passou"</formula>
    </cfRule>
  </conditionalFormatting>
  <conditionalFormatting sqref="P6">
    <cfRule type="cellIs" dxfId="8" priority="74" operator="equal">
      <formula>"R - Reincidência"</formula>
    </cfRule>
  </conditionalFormatting>
  <conditionalFormatting sqref="P6">
    <cfRule type="cellIs" dxfId="7" priority="75" operator="equal">
      <formula>"N - N/A"</formula>
    </cfRule>
    <cfRule type="cellIs" dxfId="6" priority="76" operator="equal">
      <formula>"F - Falhou"</formula>
    </cfRule>
    <cfRule type="cellIs" dxfId="5" priority="77" operator="equal">
      <formula>"P - Passou"</formula>
    </cfRule>
  </conditionalFormatting>
  <conditionalFormatting sqref="P6">
    <cfRule type="cellIs" dxfId="4" priority="78" operator="equal">
      <formula>"R - Reincidência"</formula>
    </cfRule>
  </conditionalFormatting>
  <conditionalFormatting sqref="N3:N6">
    <cfRule type="cellIs" dxfId="3" priority="86" operator="equal">
      <formula>"Não"</formula>
    </cfRule>
    <cfRule type="cellIs" dxfId="2" priority="87" operator="equal">
      <formula>"SIm"</formula>
    </cfRule>
  </conditionalFormatting>
  <conditionalFormatting sqref="O3:O6">
    <cfRule type="cellIs" dxfId="1" priority="88" operator="equal">
      <formula>"Não"</formula>
    </cfRule>
    <cfRule type="cellIs" dxfId="0" priority="89" operator="equal">
      <formula>"SIm"</formula>
    </cfRule>
  </conditionalFormatting>
  <dataValidations count="8">
    <dataValidation type="list" allowBlank="1" showInputMessage="1" showErrorMessage="1" sqref="J3:J6 M3:M6">
      <formula1>$J$10:$J$15</formula1>
      <formula2>0</formula2>
    </dataValidation>
    <dataValidation type="list" allowBlank="1" showInputMessage="1" showErrorMessage="1" sqref="S3:S7">
      <formula1>$S$10:$S$12</formula1>
      <formula2>0</formula2>
    </dataValidation>
    <dataValidation type="list" allowBlank="1" showInputMessage="1" showErrorMessage="1" sqref="Q3:Q7 N3:N7">
      <formula1>"Sim,Não"</formula1>
      <formula2>0</formula2>
    </dataValidation>
    <dataValidation type="list" allowBlank="1" showInputMessage="1" showErrorMessage="1" sqref="C3:C7">
      <formula1>$C$13:$C$17</formula1>
      <formula2>0</formula2>
    </dataValidation>
    <dataValidation type="list" allowBlank="1" showInputMessage="1" showErrorMessage="1" sqref="I3:I7">
      <formula1>$I$10:$I$18</formula1>
      <formula2>0</formula2>
    </dataValidation>
    <dataValidation type="list" allowBlank="1" showInputMessage="1" showErrorMessage="1" sqref="P3:P7">
      <formula1>$P$10:$P$15</formula1>
      <formula2>0</formula2>
    </dataValidation>
    <dataValidation type="list" allowBlank="1" showInputMessage="1" showErrorMessage="1" sqref="M7 J7">
      <formula1>$J$10:$J$14</formula1>
      <formula2>0</formula2>
    </dataValidation>
    <dataValidation type="list" allowBlank="1" showInputMessage="1" showErrorMessage="1" sqref="R3:R7">
      <formula1>$R$10:$R$15</formula1>
      <formula2>0</formula2>
    </dataValidation>
  </dataValidations>
  <printOptions horizontalCentered="1" verticalCentered="1" gridLines="1"/>
  <pageMargins left="0.17013888888888901" right="0.15972222222222199" top="0.34027777777777801" bottom="0.40972222222222199" header="0.17013888888888901" footer="0.15972222222222199"/>
  <pageSetup paperSize="9" scale="75" firstPageNumber="0" orientation="landscape" horizontalDpi="300" verticalDpi="300"/>
  <headerFooter>
    <oddHeader>&amp;LProjeto de Testes P2OI&amp;R&amp;D&amp;T</oddHeader>
    <oddFooter>&amp;L&amp;Z&amp;F&amp;R&amp;P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12</vt:i4>
      </vt:variant>
    </vt:vector>
  </HeadingPairs>
  <TitlesOfParts>
    <vt:vector size="21" baseType="lpstr">
      <vt:lpstr>Versão Template</vt:lpstr>
      <vt:lpstr>Organização</vt:lpstr>
      <vt:lpstr>Gráficos</vt:lpstr>
      <vt:lpstr>Cenários</vt:lpstr>
      <vt:lpstr>RT - Autocomplete</vt:lpstr>
      <vt:lpstr>RT - Navegação</vt:lpstr>
      <vt:lpstr>RT - Carregamento e Desempenho</vt:lpstr>
      <vt:lpstr>RT - Outros</vt:lpstr>
      <vt:lpstr>Ocorrências</vt:lpstr>
      <vt:lpstr>Ocorrências!Area_de_impressao</vt:lpstr>
      <vt:lpstr>Organização!Area_de_impressao</vt:lpstr>
      <vt:lpstr>'Versão Template'!Area_de_impressao</vt:lpstr>
      <vt:lpstr>'RT - Autocomplete'!Print_Titles_0</vt:lpstr>
      <vt:lpstr>'RT - Navegação'!Print_Titles_0</vt:lpstr>
      <vt:lpstr>'RT - Outros'!Print_Titles_0</vt:lpstr>
      <vt:lpstr>'RT - Autocomplete'!Print_Titles_0_0</vt:lpstr>
      <vt:lpstr>'RT - Navegação'!Print_Titles_0_0</vt:lpstr>
      <vt:lpstr>'RT - Outros'!Print_Titles_0_0</vt:lpstr>
      <vt:lpstr>'RT - Autocomplete'!Titulos_de_impressao</vt:lpstr>
      <vt:lpstr>'RT - Navegação'!Titulos_de_impressao</vt:lpstr>
      <vt:lpstr>'RT - Outros'!Titulos_de_impressao</vt:lpstr>
    </vt:vector>
  </TitlesOfParts>
  <Company>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Juliano J. Vilar</dc:creator>
  <dc:description/>
  <cp:lastModifiedBy>Juliano Vilar</cp:lastModifiedBy>
  <cp:revision>2</cp:revision>
  <cp:lastPrinted>2006-03-03T13:15:16Z</cp:lastPrinted>
  <dcterms:created xsi:type="dcterms:W3CDTF">2005-12-06T17:48:56Z</dcterms:created>
  <dcterms:modified xsi:type="dcterms:W3CDTF">2025-03-28T00:42:05Z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NET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c18f6270-6f79-4bf7-a8f1-3f94b4a7ba56</vt:lpwstr>
  </property>
</Properties>
</file>