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ds-files\share$\Endo\Buckingham Studies\1. Active studies\46202 - Fiasp 670G\15. Data\"/>
    </mc:Choice>
  </mc:AlternateContent>
  <bookViews>
    <workbookView xWindow="0" yWindow="0" windowWidth="11490" windowHeight="9030"/>
  </bookViews>
  <sheets>
    <sheet name="Sheet1" sheetId="1" r:id="rId1"/>
    <sheet name="Insulin Guesses" sheetId="2" r:id="rId2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2" l="1"/>
  <c r="L43" i="2"/>
  <c r="K43" i="2"/>
  <c r="J43" i="2"/>
  <c r="D39" i="2"/>
  <c r="D38" i="2"/>
  <c r="D37" i="2"/>
  <c r="D3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2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<sst xmlns="http://schemas.openxmlformats.org/spreadsheetml/2006/main" count="417" uniqueCount="40">
  <si>
    <t>Date</t>
  </si>
  <si>
    <t>Time</t>
  </si>
  <si>
    <t>Subject</t>
  </si>
  <si>
    <t>Meal</t>
  </si>
  <si>
    <t>Week</t>
  </si>
  <si>
    <t>Rating</t>
  </si>
  <si>
    <t>670GF-1-01</t>
  </si>
  <si>
    <t>Dinner</t>
  </si>
  <si>
    <t>Breakfast</t>
  </si>
  <si>
    <t>Aspart</t>
  </si>
  <si>
    <t>Fiasp</t>
  </si>
  <si>
    <t>670GF-1-02</t>
  </si>
  <si>
    <t>670GF-1-03</t>
  </si>
  <si>
    <t>670GF-1-04</t>
  </si>
  <si>
    <t>670GF-1-05</t>
  </si>
  <si>
    <t>Insulin - RL</t>
  </si>
  <si>
    <t>670GF-1-07</t>
  </si>
  <si>
    <t>670GF-1-08</t>
  </si>
  <si>
    <t>670GF-1-09</t>
  </si>
  <si>
    <t>670GF-1-11</t>
  </si>
  <si>
    <t>670GF-1-13</t>
  </si>
  <si>
    <t>670GF-1-14</t>
  </si>
  <si>
    <t>670GF-1-15</t>
  </si>
  <si>
    <t>670GF-1-16</t>
  </si>
  <si>
    <t>670GF-1-17</t>
  </si>
  <si>
    <t>670GF-1-18</t>
  </si>
  <si>
    <t>670GF-1-19</t>
  </si>
  <si>
    <t>670GF-1-20</t>
  </si>
  <si>
    <t>Insulin-IT</t>
  </si>
  <si>
    <t>fiasp</t>
  </si>
  <si>
    <t>aspart</t>
  </si>
  <si>
    <t>Insulin-BB</t>
  </si>
  <si>
    <t>670GF-1-25</t>
  </si>
  <si>
    <t>670GF-1-26</t>
  </si>
  <si>
    <t>Insulin Used</t>
  </si>
  <si>
    <t>TRUE BB</t>
  </si>
  <si>
    <t>TRUE IT</t>
  </si>
  <si>
    <t>TRUE RL</t>
  </si>
  <si>
    <t>TRUE PT</t>
  </si>
  <si>
    <t>*DO INCLUDE FOR COMPARISON;examine variability; meal not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</si>
</sst>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2" borderId="0" applyNumberFormat="0" applyBorder="0" applyAlignment="0" applyProtection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/>
    <xf numFmtId="0" fontId="4" fillId="0" borderId="0" xfId="1" applyFont="1"/>
    <xf numFmtId="0" fontId="3" fillId="0" borderId="0" xfId="1" applyFill="1"/>
    <xf numFmtId="0" fontId="3" fillId="0" borderId="0" xfId="1"/>
    <xf numFmtId="0" fontId="4" fillId="0" borderId="0" xfId="1" applyFont="1"/>
    <xf numFmtId="0" fontId="4" fillId="0" borderId="0" xfId="1" applyFont="1" applyFill="1"/>
    <xf numFmtId="0" fontId="5" fillId="2" borderId="0" xfId="2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3" borderId="0" xfId="0" applyFont="1" applyFill="1"/>
    <xf numFmtId="20" fontId="1" fillId="0" borderId="0" xfId="0" applyNumberFormat="1" applyFont="1" applyAlignment="1">
      <alignment horizontal="left"/>
    </xf>
    <xf numFmtId="9" fontId="0" fillId="0" borderId="0" xfId="3" applyFont="1"/>
    <xf numFmtId="20" fontId="2" fillId="0" borderId="0" xfId="0" applyNumberFormat="1" applyFont="1" applyFill="1" applyAlignment="1">
      <alignment horizontal="left"/>
    </xf>
    <xf numFmtId="20" fontId="1" fillId="0" borderId="0" xfId="0" applyNumberFormat="1" applyFont="1" applyFill="1" applyAlignment="1">
      <alignment horizontal="left"/>
    </xf>
  </cellXfs>
  <cellStyles count="4">
    <cellStyle name="Neutral" xfId="2" builtinId="2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zoomScale="106" zoomScaleNormal="106" workbookViewId="0">
      <selection activeCell="G18" sqref="G18"/>
    </sheetView>
  </sheetViews>
  <sheetFormatPr defaultRowHeight="15" x14ac:dyDescent="0.25"/>
  <cols>
    <col min="1" max="1" width="8.33203125" style="8" bestFit="1" customWidth="1"/>
    <col min="2" max="2" width="4.77734375" style="10" bestFit="1" customWidth="1"/>
    <col min="3" max="3" width="7.21875" style="8" bestFit="1" customWidth="1"/>
    <col min="4" max="4" width="8.6640625" style="11" customWidth="1"/>
    <col min="5" max="5" width="6.21875" style="9" customWidth="1"/>
    <col min="6" max="6" width="5.88671875" style="10" customWidth="1"/>
    <col min="7" max="16384" width="8.88671875" style="8"/>
  </cols>
  <sheetData>
    <row r="1" spans="1:6" x14ac:dyDescent="0.25">
      <c r="A1" s="8" t="s">
        <v>2</v>
      </c>
      <c r="B1" s="10" t="s">
        <v>4</v>
      </c>
      <c r="C1" s="8" t="s">
        <v>3</v>
      </c>
      <c r="D1" s="11" t="s">
        <v>0</v>
      </c>
      <c r="E1" s="9" t="s">
        <v>1</v>
      </c>
      <c r="F1" s="10" t="s">
        <v>5</v>
      </c>
    </row>
    <row r="2" spans="1:6" x14ac:dyDescent="0.25">
      <c r="A2" s="8" t="s">
        <v>6</v>
      </c>
      <c r="B2" s="10">
        <v>1</v>
      </c>
      <c r="C2" s="8" t="s">
        <v>7</v>
      </c>
      <c r="D2" s="11">
        <v>43341</v>
      </c>
      <c r="E2" s="12">
        <v>0.87638888888888899</v>
      </c>
      <c r="F2" s="10">
        <v>2</v>
      </c>
    </row>
    <row r="3" spans="1:6" x14ac:dyDescent="0.25">
      <c r="A3" s="8" t="s">
        <v>6</v>
      </c>
      <c r="B3" s="10">
        <v>1</v>
      </c>
      <c r="C3" s="8" t="s">
        <v>8</v>
      </c>
      <c r="D3" s="11">
        <v>43342</v>
      </c>
      <c r="E3" s="12">
        <v>0.33194444444444443</v>
      </c>
      <c r="F3" s="10">
        <v>3</v>
      </c>
    </row>
    <row r="4" spans="1:6" x14ac:dyDescent="0.25">
      <c r="A4" s="8" t="s">
        <v>6</v>
      </c>
      <c r="B4" s="10">
        <v>1</v>
      </c>
      <c r="C4" s="8" t="s">
        <v>7</v>
      </c>
      <c r="D4" s="11">
        <v>43342</v>
      </c>
      <c r="E4" s="12">
        <v>0.89583333333333337</v>
      </c>
      <c r="F4" s="10">
        <v>2</v>
      </c>
    </row>
    <row r="5" spans="1:6" x14ac:dyDescent="0.25">
      <c r="A5" s="8" t="s">
        <v>6</v>
      </c>
      <c r="B5" s="10">
        <v>2</v>
      </c>
      <c r="C5" s="8" t="s">
        <v>8</v>
      </c>
      <c r="D5" s="11">
        <v>43354</v>
      </c>
      <c r="E5" s="12">
        <v>0.34791666666666665</v>
      </c>
      <c r="F5" s="10">
        <v>1</v>
      </c>
    </row>
    <row r="6" spans="1:6" x14ac:dyDescent="0.25">
      <c r="A6" s="8" t="s">
        <v>6</v>
      </c>
      <c r="B6" s="10">
        <v>2</v>
      </c>
      <c r="C6" s="8" t="s">
        <v>7</v>
      </c>
      <c r="D6" s="11">
        <v>43354</v>
      </c>
      <c r="E6" s="12">
        <v>0.87222222222222223</v>
      </c>
      <c r="F6" s="10">
        <v>2</v>
      </c>
    </row>
    <row r="7" spans="1:6" x14ac:dyDescent="0.25">
      <c r="A7" s="8" t="s">
        <v>12</v>
      </c>
      <c r="B7" s="10">
        <v>1</v>
      </c>
      <c r="C7" s="8" t="s">
        <v>7</v>
      </c>
      <c r="D7" s="11">
        <v>43341</v>
      </c>
      <c r="E7" s="12">
        <v>0.73958333333333337</v>
      </c>
      <c r="F7" s="10">
        <v>2</v>
      </c>
    </row>
    <row r="8" spans="1:6" x14ac:dyDescent="0.25">
      <c r="A8" s="8" t="s">
        <v>12</v>
      </c>
      <c r="B8" s="10">
        <v>2</v>
      </c>
      <c r="C8" s="8" t="s">
        <v>7</v>
      </c>
      <c r="D8" s="11">
        <v>43355</v>
      </c>
      <c r="E8" s="12">
        <v>0.85625000000000007</v>
      </c>
      <c r="F8" s="10">
        <v>1</v>
      </c>
    </row>
    <row r="9" spans="1:6" x14ac:dyDescent="0.25">
      <c r="A9" s="8" t="s">
        <v>13</v>
      </c>
      <c r="B9" s="10">
        <v>1</v>
      </c>
      <c r="C9" s="8" t="s">
        <v>8</v>
      </c>
      <c r="D9" s="11">
        <v>43354</v>
      </c>
      <c r="E9" s="12">
        <v>0.35416666666666669</v>
      </c>
      <c r="F9" s="10">
        <v>2</v>
      </c>
    </row>
    <row r="10" spans="1:6" x14ac:dyDescent="0.25">
      <c r="A10" s="8" t="s">
        <v>13</v>
      </c>
      <c r="B10" s="10">
        <v>1</v>
      </c>
      <c r="C10" s="8" t="s">
        <v>7</v>
      </c>
      <c r="D10" s="11">
        <v>43354</v>
      </c>
      <c r="E10" s="12">
        <v>0.71736111111111101</v>
      </c>
      <c r="F10" s="10">
        <v>2</v>
      </c>
    </row>
    <row r="11" spans="1:6" x14ac:dyDescent="0.25">
      <c r="A11" s="8" t="s">
        <v>13</v>
      </c>
      <c r="B11" s="10">
        <v>1</v>
      </c>
      <c r="C11" s="8" t="s">
        <v>7</v>
      </c>
      <c r="D11" s="11">
        <v>43355</v>
      </c>
      <c r="E11" s="12">
        <v>0.7368055555555556</v>
      </c>
      <c r="F11" s="10">
        <v>3</v>
      </c>
    </row>
    <row r="12" spans="1:6" x14ac:dyDescent="0.25">
      <c r="A12" s="8" t="s">
        <v>13</v>
      </c>
      <c r="B12" s="10">
        <v>1</v>
      </c>
      <c r="C12" s="8" t="s">
        <v>8</v>
      </c>
      <c r="D12" s="11">
        <v>43356</v>
      </c>
      <c r="E12" s="12">
        <v>0.40833333333333338</v>
      </c>
      <c r="F12" s="10">
        <v>2</v>
      </c>
    </row>
    <row r="13" spans="1:6" x14ac:dyDescent="0.25">
      <c r="A13" s="8" t="s">
        <v>13</v>
      </c>
      <c r="B13" s="10">
        <v>2</v>
      </c>
      <c r="C13" s="8" t="s">
        <v>8</v>
      </c>
      <c r="D13" s="11">
        <v>43367</v>
      </c>
      <c r="E13" s="12">
        <v>0.375</v>
      </c>
      <c r="F13" s="10">
        <v>1</v>
      </c>
    </row>
    <row r="14" spans="1:6" x14ac:dyDescent="0.25">
      <c r="A14" s="8" t="s">
        <v>13</v>
      </c>
      <c r="B14" s="10">
        <v>2</v>
      </c>
      <c r="C14" s="8" t="s">
        <v>7</v>
      </c>
      <c r="D14" s="11">
        <v>43368</v>
      </c>
      <c r="E14" s="12">
        <v>0.73611111111111116</v>
      </c>
      <c r="F14" s="10">
        <v>1</v>
      </c>
    </row>
    <row r="15" spans="1:6" x14ac:dyDescent="0.25">
      <c r="A15" s="8" t="s">
        <v>13</v>
      </c>
      <c r="B15" s="10">
        <v>2</v>
      </c>
      <c r="C15" s="8" t="s">
        <v>8</v>
      </c>
      <c r="D15" s="11">
        <v>43369</v>
      </c>
      <c r="E15" s="12">
        <v>0.34652777777777777</v>
      </c>
      <c r="F15" s="10">
        <v>2</v>
      </c>
    </row>
    <row r="16" spans="1:6" x14ac:dyDescent="0.25">
      <c r="A16" s="8" t="s">
        <v>14</v>
      </c>
      <c r="B16" s="10">
        <v>1</v>
      </c>
      <c r="C16" s="8" t="s">
        <v>8</v>
      </c>
      <c r="D16" s="11">
        <v>43360</v>
      </c>
      <c r="E16" s="12">
        <v>0.42222222222222222</v>
      </c>
      <c r="F16" s="10">
        <v>2</v>
      </c>
    </row>
    <row r="17" spans="1:6" x14ac:dyDescent="0.25">
      <c r="A17" s="8" t="s">
        <v>14</v>
      </c>
      <c r="B17" s="10">
        <v>1</v>
      </c>
      <c r="C17" s="8" t="s">
        <v>7</v>
      </c>
      <c r="D17" s="11">
        <v>43360</v>
      </c>
      <c r="E17" s="12">
        <v>0.85833333333333339</v>
      </c>
      <c r="F17" s="10">
        <v>2</v>
      </c>
    </row>
    <row r="18" spans="1:6" x14ac:dyDescent="0.25">
      <c r="A18" s="8" t="s">
        <v>14</v>
      </c>
      <c r="B18" s="10">
        <v>2</v>
      </c>
      <c r="C18" s="8" t="s">
        <v>8</v>
      </c>
      <c r="D18" s="11">
        <v>43374</v>
      </c>
      <c r="E18" s="12">
        <v>0.39027777777777778</v>
      </c>
      <c r="F18" s="10">
        <v>2</v>
      </c>
    </row>
    <row r="19" spans="1:6" x14ac:dyDescent="0.25">
      <c r="A19" s="8" t="s">
        <v>14</v>
      </c>
      <c r="B19" s="10">
        <v>2</v>
      </c>
      <c r="C19" s="8" t="s">
        <v>7</v>
      </c>
      <c r="D19" s="11">
        <v>43376</v>
      </c>
      <c r="E19" s="12">
        <v>0.8569444444444444</v>
      </c>
      <c r="F19" s="10">
        <v>2</v>
      </c>
    </row>
    <row r="20" spans="1:6" x14ac:dyDescent="0.25">
      <c r="A20" s="8" t="s">
        <v>16</v>
      </c>
      <c r="B20" s="10">
        <v>1</v>
      </c>
      <c r="C20" s="8" t="s">
        <v>8</v>
      </c>
      <c r="D20" s="11">
        <v>43376</v>
      </c>
      <c r="E20" s="12">
        <v>0.37847222222222227</v>
      </c>
      <c r="F20" s="10">
        <v>3</v>
      </c>
    </row>
    <row r="21" spans="1:6" x14ac:dyDescent="0.25">
      <c r="A21" s="8" t="s">
        <v>16</v>
      </c>
      <c r="B21" s="10">
        <v>2</v>
      </c>
      <c r="C21" s="8" t="s">
        <v>8</v>
      </c>
      <c r="D21" s="11">
        <v>43390</v>
      </c>
      <c r="E21" s="12">
        <v>0.40138888888888885</v>
      </c>
      <c r="F21" s="10">
        <v>3</v>
      </c>
    </row>
    <row r="22" spans="1:6" x14ac:dyDescent="0.25">
      <c r="A22" s="8" t="s">
        <v>17</v>
      </c>
      <c r="B22" s="10">
        <v>1</v>
      </c>
      <c r="C22" s="8" t="s">
        <v>8</v>
      </c>
      <c r="D22" s="11">
        <v>43366</v>
      </c>
      <c r="E22" s="12">
        <v>0.37847222222222227</v>
      </c>
      <c r="F22" s="10">
        <v>1</v>
      </c>
    </row>
    <row r="23" spans="1:6" x14ac:dyDescent="0.25">
      <c r="A23" s="8" t="s">
        <v>17</v>
      </c>
      <c r="B23" s="10">
        <v>1</v>
      </c>
      <c r="C23" s="8" t="s">
        <v>8</v>
      </c>
      <c r="D23" s="11">
        <v>43368</v>
      </c>
      <c r="E23" s="12">
        <v>0.37013888888888885</v>
      </c>
      <c r="F23" s="10">
        <v>2</v>
      </c>
    </row>
    <row r="24" spans="1:6" x14ac:dyDescent="0.25">
      <c r="A24" s="8" t="s">
        <v>17</v>
      </c>
      <c r="B24" s="10">
        <v>2</v>
      </c>
      <c r="C24" s="8" t="s">
        <v>8</v>
      </c>
      <c r="D24" s="11">
        <v>43381</v>
      </c>
      <c r="E24" s="12">
        <v>0.38819444444444445</v>
      </c>
      <c r="F24" s="10">
        <v>1</v>
      </c>
    </row>
    <row r="25" spans="1:6" x14ac:dyDescent="0.25">
      <c r="A25" s="8" t="s">
        <v>17</v>
      </c>
      <c r="B25" s="10">
        <v>2</v>
      </c>
      <c r="C25" s="8" t="s">
        <v>8</v>
      </c>
      <c r="D25" s="11">
        <v>43382</v>
      </c>
      <c r="E25" s="12">
        <v>0.38750000000000001</v>
      </c>
      <c r="F25" s="10">
        <v>1</v>
      </c>
    </row>
    <row r="26" spans="1:6" x14ac:dyDescent="0.25">
      <c r="A26" s="13" t="s">
        <v>19</v>
      </c>
      <c r="B26" s="10">
        <v>1</v>
      </c>
      <c r="C26" s="8" t="s">
        <v>8</v>
      </c>
      <c r="D26" s="14">
        <v>43382</v>
      </c>
      <c r="E26" s="12">
        <v>0.38541666666666669</v>
      </c>
      <c r="F26" s="10">
        <v>1</v>
      </c>
    </row>
    <row r="27" spans="1:6" x14ac:dyDescent="0.25">
      <c r="A27" s="13" t="s">
        <v>19</v>
      </c>
      <c r="B27" s="10">
        <v>2</v>
      </c>
      <c r="C27" s="13" t="s">
        <v>8</v>
      </c>
      <c r="D27" s="11">
        <v>43394</v>
      </c>
      <c r="E27" s="12">
        <v>0.46111111111111108</v>
      </c>
      <c r="F27" s="10">
        <v>2</v>
      </c>
    </row>
    <row r="28" spans="1:6" x14ac:dyDescent="0.25">
      <c r="A28" s="13" t="s">
        <v>19</v>
      </c>
      <c r="B28" s="10">
        <v>2</v>
      </c>
      <c r="C28" s="13" t="s">
        <v>8</v>
      </c>
      <c r="D28" s="11">
        <v>43395</v>
      </c>
      <c r="E28" s="12">
        <v>0.3833333333333333</v>
      </c>
      <c r="F28" s="10">
        <v>2</v>
      </c>
    </row>
    <row r="29" spans="1:6" x14ac:dyDescent="0.25">
      <c r="A29" s="13" t="s">
        <v>21</v>
      </c>
      <c r="B29" s="10">
        <v>1</v>
      </c>
      <c r="C29" s="13" t="s">
        <v>8</v>
      </c>
      <c r="D29" s="11">
        <v>43390</v>
      </c>
      <c r="E29" s="12">
        <v>0.3743055555555555</v>
      </c>
      <c r="F29" s="10">
        <v>1</v>
      </c>
    </row>
    <row r="30" spans="1:6" x14ac:dyDescent="0.25">
      <c r="A30" s="13" t="s">
        <v>21</v>
      </c>
      <c r="B30" s="10">
        <v>1</v>
      </c>
      <c r="C30" s="13" t="s">
        <v>8</v>
      </c>
      <c r="D30" s="11">
        <v>43391</v>
      </c>
      <c r="E30" s="12">
        <v>0.43055555555555558</v>
      </c>
      <c r="F30" s="10">
        <v>1</v>
      </c>
    </row>
    <row r="31" spans="1:6" x14ac:dyDescent="0.25">
      <c r="A31" s="13" t="s">
        <v>21</v>
      </c>
      <c r="B31" s="10">
        <v>2</v>
      </c>
      <c r="C31" s="13" t="s">
        <v>8</v>
      </c>
      <c r="D31" s="11">
        <v>43403</v>
      </c>
      <c r="E31" s="12">
        <v>0.4201388888888889</v>
      </c>
      <c r="F31" s="10">
        <v>2</v>
      </c>
    </row>
    <row r="32" spans="1:6" x14ac:dyDescent="0.25">
      <c r="A32" s="13" t="s">
        <v>21</v>
      </c>
      <c r="B32" s="10">
        <v>2</v>
      </c>
      <c r="C32" s="13" t="s">
        <v>8</v>
      </c>
      <c r="D32" s="11">
        <v>43404</v>
      </c>
      <c r="E32" s="12">
        <v>0.37291666666666662</v>
      </c>
      <c r="F32" s="10">
        <v>1</v>
      </c>
    </row>
    <row r="33" spans="1:7" x14ac:dyDescent="0.25">
      <c r="A33" s="13" t="s">
        <v>21</v>
      </c>
      <c r="B33" s="10">
        <v>2</v>
      </c>
      <c r="C33" s="13" t="s">
        <v>8</v>
      </c>
      <c r="D33" s="11">
        <v>43405</v>
      </c>
      <c r="E33" s="12">
        <v>0.43888888888888888</v>
      </c>
      <c r="F33" s="10">
        <v>2</v>
      </c>
    </row>
    <row r="34" spans="1:7" x14ac:dyDescent="0.25">
      <c r="A34" s="13" t="s">
        <v>21</v>
      </c>
      <c r="B34" s="10">
        <v>1</v>
      </c>
      <c r="C34" s="13" t="s">
        <v>7</v>
      </c>
      <c r="D34" s="11">
        <v>43390</v>
      </c>
      <c r="E34" s="12">
        <v>0.86111111111111116</v>
      </c>
      <c r="F34" s="10">
        <v>1</v>
      </c>
    </row>
    <row r="35" spans="1:7" x14ac:dyDescent="0.25">
      <c r="A35" s="13" t="s">
        <v>21</v>
      </c>
      <c r="B35" s="10">
        <v>1</v>
      </c>
      <c r="C35" s="13" t="s">
        <v>7</v>
      </c>
      <c r="D35" s="11">
        <v>43391</v>
      </c>
      <c r="E35" s="12">
        <v>0.74444444444444446</v>
      </c>
      <c r="F35" s="10">
        <v>1</v>
      </c>
    </row>
    <row r="36" spans="1:7" x14ac:dyDescent="0.25">
      <c r="A36" s="13" t="s">
        <v>21</v>
      </c>
      <c r="B36" s="10">
        <v>2</v>
      </c>
      <c r="C36" s="13" t="s">
        <v>7</v>
      </c>
      <c r="D36" s="11">
        <v>43405</v>
      </c>
      <c r="E36" s="12">
        <v>0.77500000000000002</v>
      </c>
      <c r="F36" s="10">
        <v>3</v>
      </c>
    </row>
    <row r="37" spans="1:7" x14ac:dyDescent="0.25">
      <c r="A37" s="15" t="s">
        <v>22</v>
      </c>
      <c r="B37" s="10">
        <v>1</v>
      </c>
      <c r="C37" s="13" t="s">
        <v>8</v>
      </c>
      <c r="D37" s="11">
        <v>43397</v>
      </c>
      <c r="E37" s="12">
        <v>0.45208333333333334</v>
      </c>
      <c r="F37" s="10">
        <v>1</v>
      </c>
      <c r="G37" s="13" t="s">
        <v>39</v>
      </c>
    </row>
    <row r="38" spans="1:7" x14ac:dyDescent="0.25">
      <c r="A38" s="15" t="s">
        <v>22</v>
      </c>
      <c r="B38" s="10">
        <v>1</v>
      </c>
      <c r="C38" s="13" t="s">
        <v>8</v>
      </c>
      <c r="D38" s="11">
        <v>43398</v>
      </c>
      <c r="E38" s="12">
        <v>0.4604166666666667</v>
      </c>
      <c r="F38" s="10">
        <v>1</v>
      </c>
    </row>
    <row r="39" spans="1:7" x14ac:dyDescent="0.25">
      <c r="A39" s="15" t="s">
        <v>22</v>
      </c>
      <c r="B39" s="10">
        <v>1</v>
      </c>
      <c r="C39" s="13" t="s">
        <v>8</v>
      </c>
      <c r="D39" s="11">
        <v>43399</v>
      </c>
      <c r="E39" s="12">
        <v>0.4284722222222222</v>
      </c>
      <c r="F39" s="10">
        <v>1</v>
      </c>
    </row>
    <row r="40" spans="1:7" x14ac:dyDescent="0.25">
      <c r="A40" s="15" t="s">
        <v>22</v>
      </c>
      <c r="B40" s="10">
        <v>2</v>
      </c>
      <c r="C40" s="13" t="s">
        <v>8</v>
      </c>
      <c r="D40" s="11">
        <v>43380</v>
      </c>
      <c r="E40" s="12">
        <v>0.40347222222222223</v>
      </c>
      <c r="F40" s="10">
        <v>1</v>
      </c>
    </row>
    <row r="41" spans="1:7" x14ac:dyDescent="0.25">
      <c r="A41" s="15" t="s">
        <v>22</v>
      </c>
      <c r="B41" s="10">
        <v>2</v>
      </c>
      <c r="C41" s="13" t="s">
        <v>8</v>
      </c>
      <c r="D41" s="11">
        <v>43381</v>
      </c>
      <c r="E41" s="12">
        <v>0.41388888888888892</v>
      </c>
      <c r="F41" s="10">
        <v>1</v>
      </c>
    </row>
    <row r="42" spans="1:7" x14ac:dyDescent="0.25">
      <c r="A42" s="15" t="s">
        <v>22</v>
      </c>
      <c r="B42" s="10">
        <v>1</v>
      </c>
      <c r="C42" s="13" t="s">
        <v>7</v>
      </c>
      <c r="D42" s="11">
        <v>43397</v>
      </c>
      <c r="E42" s="12">
        <v>0.83958333333333324</v>
      </c>
      <c r="F42" s="10">
        <v>3</v>
      </c>
    </row>
    <row r="43" spans="1:7" x14ac:dyDescent="0.25">
      <c r="A43" s="15" t="s">
        <v>22</v>
      </c>
      <c r="B43" s="10">
        <v>1</v>
      </c>
      <c r="C43" s="13" t="s">
        <v>7</v>
      </c>
      <c r="D43" s="11">
        <v>43399</v>
      </c>
      <c r="E43" s="12">
        <v>0.84513888888888899</v>
      </c>
      <c r="F43" s="10">
        <v>2</v>
      </c>
    </row>
    <row r="44" spans="1:7" x14ac:dyDescent="0.25">
      <c r="A44" s="15" t="s">
        <v>22</v>
      </c>
      <c r="B44" s="10">
        <v>2</v>
      </c>
      <c r="C44" s="13" t="s">
        <v>7</v>
      </c>
      <c r="D44" s="11">
        <v>43412</v>
      </c>
      <c r="E44" s="12">
        <v>0.9506944444444444</v>
      </c>
      <c r="F44" s="10">
        <v>1</v>
      </c>
    </row>
    <row r="45" spans="1:7" x14ac:dyDescent="0.25">
      <c r="A45" s="13" t="s">
        <v>23</v>
      </c>
      <c r="B45" s="10">
        <v>1</v>
      </c>
      <c r="C45" s="13" t="s">
        <v>8</v>
      </c>
      <c r="D45" s="11">
        <v>43423</v>
      </c>
      <c r="E45" s="12">
        <v>0.41736111111111113</v>
      </c>
      <c r="F45" s="10">
        <v>1</v>
      </c>
    </row>
    <row r="46" spans="1:7" x14ac:dyDescent="0.25">
      <c r="A46" s="13" t="s">
        <v>23</v>
      </c>
      <c r="B46" s="10">
        <v>2</v>
      </c>
      <c r="C46" s="13" t="s">
        <v>8</v>
      </c>
      <c r="D46" s="11">
        <v>43438</v>
      </c>
      <c r="E46" s="16">
        <v>0.39930555555555558</v>
      </c>
      <c r="F46" s="10">
        <v>2</v>
      </c>
    </row>
    <row r="47" spans="1:7" x14ac:dyDescent="0.25">
      <c r="A47" s="15" t="s">
        <v>23</v>
      </c>
      <c r="B47" s="10">
        <v>1</v>
      </c>
      <c r="C47" s="13" t="s">
        <v>7</v>
      </c>
      <c r="D47" s="11">
        <v>43423</v>
      </c>
      <c r="E47" s="12">
        <v>0.73958333333333337</v>
      </c>
      <c r="F47" s="10">
        <v>2</v>
      </c>
    </row>
    <row r="48" spans="1:7" x14ac:dyDescent="0.25">
      <c r="A48" s="15" t="s">
        <v>23</v>
      </c>
      <c r="B48" s="10">
        <v>1</v>
      </c>
      <c r="C48" s="13" t="s">
        <v>7</v>
      </c>
      <c r="D48" s="11">
        <v>43425</v>
      </c>
      <c r="F48" s="10">
        <v>1</v>
      </c>
    </row>
    <row r="49" spans="1:6" x14ac:dyDescent="0.25">
      <c r="A49" s="13" t="s">
        <v>24</v>
      </c>
      <c r="B49" s="10">
        <v>1</v>
      </c>
      <c r="C49" s="13" t="s">
        <v>8</v>
      </c>
      <c r="D49" s="11">
        <v>43455</v>
      </c>
      <c r="E49" s="12">
        <v>0.31388888888888888</v>
      </c>
      <c r="F49" s="10">
        <v>1</v>
      </c>
    </row>
    <row r="50" spans="1:6" x14ac:dyDescent="0.25">
      <c r="A50" s="13" t="s">
        <v>24</v>
      </c>
      <c r="B50" s="10">
        <v>1</v>
      </c>
      <c r="C50" s="13" t="s">
        <v>8</v>
      </c>
      <c r="D50" s="11">
        <v>43456</v>
      </c>
      <c r="E50" s="12">
        <v>0.28263888888888888</v>
      </c>
      <c r="F50" s="10">
        <v>1</v>
      </c>
    </row>
    <row r="51" spans="1:6" x14ac:dyDescent="0.25">
      <c r="A51" s="13" t="s">
        <v>24</v>
      </c>
      <c r="B51" s="10">
        <v>2</v>
      </c>
      <c r="C51" s="13" t="s">
        <v>8</v>
      </c>
      <c r="D51" s="11">
        <v>43469</v>
      </c>
      <c r="E51" s="12">
        <v>0.31180555555555556</v>
      </c>
      <c r="F51" s="10">
        <v>1</v>
      </c>
    </row>
    <row r="52" spans="1:6" x14ac:dyDescent="0.25">
      <c r="A52" s="13" t="s">
        <v>24</v>
      </c>
      <c r="B52" s="10">
        <v>2</v>
      </c>
      <c r="C52" s="13" t="s">
        <v>8</v>
      </c>
      <c r="D52" s="11">
        <v>43470</v>
      </c>
      <c r="E52" s="12">
        <v>0.36736111111111108</v>
      </c>
      <c r="F52" s="10">
        <v>1</v>
      </c>
    </row>
    <row r="53" spans="1:6" x14ac:dyDescent="0.25">
      <c r="A53" s="13" t="s">
        <v>24</v>
      </c>
      <c r="B53" s="10">
        <v>2</v>
      </c>
      <c r="C53" s="13" t="s">
        <v>8</v>
      </c>
      <c r="D53" s="11">
        <v>43471</v>
      </c>
      <c r="E53" s="12">
        <v>0.35069444444444442</v>
      </c>
      <c r="F53" s="10">
        <v>1</v>
      </c>
    </row>
    <row r="54" spans="1:6" x14ac:dyDescent="0.25">
      <c r="A54" s="13" t="s">
        <v>24</v>
      </c>
      <c r="B54" s="10">
        <v>1</v>
      </c>
      <c r="C54" s="13" t="s">
        <v>7</v>
      </c>
      <c r="D54" s="11">
        <v>43455</v>
      </c>
      <c r="E54" s="12">
        <v>0.8305555555555556</v>
      </c>
      <c r="F54" s="10">
        <v>2</v>
      </c>
    </row>
    <row r="55" spans="1:6" x14ac:dyDescent="0.25">
      <c r="A55" s="13" t="s">
        <v>24</v>
      </c>
      <c r="B55" s="10">
        <v>1</v>
      </c>
      <c r="C55" s="13" t="s">
        <v>7</v>
      </c>
      <c r="D55" s="11">
        <v>43457</v>
      </c>
      <c r="E55" s="12">
        <v>0.79652777777777783</v>
      </c>
      <c r="F55" s="10">
        <v>1</v>
      </c>
    </row>
    <row r="56" spans="1:6" x14ac:dyDescent="0.25">
      <c r="A56" s="13" t="s">
        <v>24</v>
      </c>
      <c r="B56" s="10">
        <v>2</v>
      </c>
      <c r="C56" s="13" t="s">
        <v>7</v>
      </c>
      <c r="D56" s="11">
        <v>43104</v>
      </c>
      <c r="E56" s="12">
        <v>0.7583333333333333</v>
      </c>
      <c r="F56" s="10">
        <v>1</v>
      </c>
    </row>
    <row r="57" spans="1:6" x14ac:dyDescent="0.25">
      <c r="A57" s="13" t="s">
        <v>24</v>
      </c>
      <c r="B57" s="10">
        <v>2</v>
      </c>
      <c r="C57" s="13" t="s">
        <v>7</v>
      </c>
      <c r="D57" s="11">
        <v>43105</v>
      </c>
      <c r="E57" s="12">
        <v>0.72638888888888886</v>
      </c>
      <c r="F57" s="10">
        <v>2</v>
      </c>
    </row>
    <row r="58" spans="1:6" x14ac:dyDescent="0.25">
      <c r="A58" s="13" t="s">
        <v>24</v>
      </c>
      <c r="B58" s="10">
        <v>2</v>
      </c>
      <c r="C58" s="13" t="s">
        <v>7</v>
      </c>
      <c r="D58" s="11">
        <v>43106</v>
      </c>
      <c r="E58" s="12">
        <v>0.78680555555555554</v>
      </c>
      <c r="F58" s="10">
        <v>1</v>
      </c>
    </row>
    <row r="59" spans="1:6" x14ac:dyDescent="0.25">
      <c r="A59" s="13" t="s">
        <v>25</v>
      </c>
      <c r="B59" s="10">
        <v>1</v>
      </c>
      <c r="C59" s="13" t="s">
        <v>8</v>
      </c>
      <c r="D59" s="11">
        <v>43431</v>
      </c>
      <c r="E59" s="12">
        <v>0.26041666666666669</v>
      </c>
      <c r="F59" s="10">
        <v>2</v>
      </c>
    </row>
    <row r="60" spans="1:6" x14ac:dyDescent="0.25">
      <c r="A60" s="13" t="s">
        <v>25</v>
      </c>
      <c r="B60" s="10">
        <v>1</v>
      </c>
      <c r="C60" s="13" t="s">
        <v>8</v>
      </c>
      <c r="D60" s="11">
        <v>43432</v>
      </c>
      <c r="E60" s="12">
        <v>0.26805555555555555</v>
      </c>
      <c r="F60" s="10">
        <v>1</v>
      </c>
    </row>
    <row r="61" spans="1:6" x14ac:dyDescent="0.25">
      <c r="A61" s="13" t="s">
        <v>25</v>
      </c>
      <c r="B61" s="10">
        <v>2</v>
      </c>
      <c r="C61" s="13" t="s">
        <v>8</v>
      </c>
      <c r="D61" s="11">
        <v>43444</v>
      </c>
      <c r="E61" s="12">
        <v>0.26874999999999999</v>
      </c>
      <c r="F61" s="10">
        <v>1</v>
      </c>
    </row>
    <row r="62" spans="1:6" x14ac:dyDescent="0.25">
      <c r="A62" s="13" t="s">
        <v>25</v>
      </c>
      <c r="B62" s="10">
        <v>2</v>
      </c>
      <c r="C62" s="13" t="s">
        <v>8</v>
      </c>
      <c r="D62" s="11">
        <v>43445</v>
      </c>
      <c r="E62" s="12">
        <v>0.25694444444444448</v>
      </c>
      <c r="F62" s="10">
        <v>1</v>
      </c>
    </row>
    <row r="63" spans="1:6" x14ac:dyDescent="0.25">
      <c r="A63" s="13" t="s">
        <v>25</v>
      </c>
      <c r="B63" s="10">
        <v>1</v>
      </c>
      <c r="C63" s="13" t="s">
        <v>7</v>
      </c>
      <c r="D63" s="11">
        <v>43431</v>
      </c>
      <c r="E63" s="12">
        <v>0.75138888888888899</v>
      </c>
      <c r="F63" s="10">
        <v>1</v>
      </c>
    </row>
    <row r="64" spans="1:6" x14ac:dyDescent="0.25">
      <c r="A64" s="13" t="s">
        <v>25</v>
      </c>
      <c r="B64" s="10">
        <v>1</v>
      </c>
      <c r="C64" s="13" t="s">
        <v>7</v>
      </c>
      <c r="D64" s="11">
        <v>43432</v>
      </c>
      <c r="E64" s="12">
        <v>0.74305555555555547</v>
      </c>
      <c r="F64" s="10">
        <v>1</v>
      </c>
    </row>
    <row r="65" spans="1:6" x14ac:dyDescent="0.25">
      <c r="A65" s="13" t="s">
        <v>25</v>
      </c>
      <c r="B65" s="10">
        <v>2</v>
      </c>
      <c r="C65" s="13" t="s">
        <v>7</v>
      </c>
      <c r="D65" s="11">
        <v>43444</v>
      </c>
      <c r="E65" s="12">
        <v>0.7368055555555556</v>
      </c>
      <c r="F65" s="10">
        <v>1</v>
      </c>
    </row>
    <row r="66" spans="1:6" x14ac:dyDescent="0.25">
      <c r="A66" s="13" t="s">
        <v>25</v>
      </c>
      <c r="B66" s="10">
        <v>2</v>
      </c>
      <c r="C66" s="13" t="s">
        <v>7</v>
      </c>
      <c r="D66" s="11">
        <v>43445</v>
      </c>
      <c r="E66" s="16">
        <v>0.76111111111111107</v>
      </c>
      <c r="F66" s="10">
        <v>1</v>
      </c>
    </row>
    <row r="67" spans="1:6" x14ac:dyDescent="0.25">
      <c r="A67" s="13" t="s">
        <v>27</v>
      </c>
      <c r="B67" s="10">
        <v>1</v>
      </c>
      <c r="C67" s="13" t="s">
        <v>8</v>
      </c>
      <c r="D67" s="11">
        <v>43432</v>
      </c>
      <c r="E67" s="12">
        <v>0.40347222222222223</v>
      </c>
      <c r="F67" s="10">
        <v>1</v>
      </c>
    </row>
    <row r="68" spans="1:6" x14ac:dyDescent="0.25">
      <c r="A68" s="13" t="s">
        <v>27</v>
      </c>
      <c r="B68" s="10">
        <v>2</v>
      </c>
      <c r="C68" s="13" t="s">
        <v>8</v>
      </c>
      <c r="D68" s="11">
        <v>43447</v>
      </c>
      <c r="E68" s="12">
        <v>0.34097222222222223</v>
      </c>
      <c r="F68" s="10">
        <v>1</v>
      </c>
    </row>
    <row r="69" spans="1:6" x14ac:dyDescent="0.25">
      <c r="A69" s="13" t="s">
        <v>27</v>
      </c>
      <c r="B69" s="10">
        <v>2</v>
      </c>
      <c r="C69" s="13" t="s">
        <v>8</v>
      </c>
      <c r="D69" s="11">
        <v>43448</v>
      </c>
      <c r="E69" s="12">
        <v>0.38125000000000003</v>
      </c>
      <c r="F69" s="10">
        <v>1</v>
      </c>
    </row>
    <row r="70" spans="1:6" x14ac:dyDescent="0.25">
      <c r="A70" s="13" t="s">
        <v>27</v>
      </c>
      <c r="B70" s="10">
        <v>2</v>
      </c>
      <c r="C70" s="13" t="s">
        <v>8</v>
      </c>
      <c r="D70" s="11">
        <v>43449</v>
      </c>
      <c r="E70" s="12">
        <v>0.3347222222222222</v>
      </c>
      <c r="F70" s="10">
        <v>1</v>
      </c>
    </row>
    <row r="71" spans="1:6" x14ac:dyDescent="0.25">
      <c r="A71" s="13" t="s">
        <v>32</v>
      </c>
      <c r="B71" s="10">
        <v>1</v>
      </c>
      <c r="C71" s="13" t="s">
        <v>8</v>
      </c>
      <c r="D71" s="11">
        <v>43534</v>
      </c>
      <c r="E71" s="18">
        <v>0.34652777777777777</v>
      </c>
      <c r="F71" s="10">
        <v>2</v>
      </c>
    </row>
    <row r="72" spans="1:6" x14ac:dyDescent="0.25">
      <c r="A72" s="13" t="s">
        <v>32</v>
      </c>
      <c r="B72" s="10">
        <v>1</v>
      </c>
      <c r="C72" s="13" t="s">
        <v>8</v>
      </c>
      <c r="D72" s="11">
        <v>43535</v>
      </c>
      <c r="E72" s="19">
        <v>0.26041666666666669</v>
      </c>
      <c r="F72" s="10">
        <v>1</v>
      </c>
    </row>
    <row r="73" spans="1:6" x14ac:dyDescent="0.25">
      <c r="A73" s="13" t="s">
        <v>32</v>
      </c>
      <c r="B73" s="10">
        <v>1</v>
      </c>
      <c r="C73" s="13" t="s">
        <v>8</v>
      </c>
      <c r="D73" s="11">
        <v>43537</v>
      </c>
      <c r="E73" s="18">
        <v>0.26180555555555557</v>
      </c>
      <c r="F73" s="10">
        <v>1</v>
      </c>
    </row>
    <row r="74" spans="1:6" x14ac:dyDescent="0.25">
      <c r="A74" s="13" t="s">
        <v>32</v>
      </c>
      <c r="B74" s="10">
        <v>2</v>
      </c>
      <c r="C74" s="13" t="s">
        <v>8</v>
      </c>
      <c r="D74" s="11">
        <v>43548</v>
      </c>
      <c r="E74" s="18">
        <v>0.32847222222222222</v>
      </c>
      <c r="F74" s="10">
        <v>2</v>
      </c>
    </row>
    <row r="75" spans="1:6" x14ac:dyDescent="0.25">
      <c r="A75" s="13" t="s">
        <v>32</v>
      </c>
      <c r="B75" s="10">
        <v>2</v>
      </c>
      <c r="C75" s="13" t="s">
        <v>8</v>
      </c>
      <c r="D75" s="11">
        <v>43549</v>
      </c>
      <c r="E75" s="18">
        <v>0.26458333333333334</v>
      </c>
      <c r="F75" s="10">
        <v>1</v>
      </c>
    </row>
    <row r="76" spans="1:6" x14ac:dyDescent="0.25">
      <c r="A76" s="13" t="s">
        <v>32</v>
      </c>
      <c r="B76" s="10">
        <v>2</v>
      </c>
      <c r="C76" s="13" t="s">
        <v>8</v>
      </c>
      <c r="D76" s="11">
        <v>43551</v>
      </c>
      <c r="E76" s="18">
        <v>0.26874999999999999</v>
      </c>
      <c r="F76" s="10">
        <v>2</v>
      </c>
    </row>
    <row r="77" spans="1:6" x14ac:dyDescent="0.25">
      <c r="A77" s="13" t="s">
        <v>32</v>
      </c>
      <c r="B77" s="10">
        <v>1</v>
      </c>
      <c r="C77" s="13" t="s">
        <v>7</v>
      </c>
      <c r="D77" s="11">
        <v>43534</v>
      </c>
      <c r="E77" s="18">
        <v>0.80972222222222223</v>
      </c>
      <c r="F77" s="10">
        <v>2</v>
      </c>
    </row>
    <row r="78" spans="1:6" x14ac:dyDescent="0.25">
      <c r="A78" s="13" t="s">
        <v>32</v>
      </c>
      <c r="B78" s="10">
        <v>1</v>
      </c>
      <c r="C78" s="13" t="s">
        <v>7</v>
      </c>
      <c r="D78" s="11">
        <v>43535</v>
      </c>
      <c r="E78" s="18">
        <v>0.81805555555555554</v>
      </c>
      <c r="F78" s="10">
        <v>1</v>
      </c>
    </row>
    <row r="79" spans="1:6" x14ac:dyDescent="0.25">
      <c r="A79" s="13" t="s">
        <v>32</v>
      </c>
      <c r="B79" s="10">
        <v>1</v>
      </c>
      <c r="C79" s="13" t="s">
        <v>7</v>
      </c>
      <c r="D79" s="11">
        <v>43537</v>
      </c>
      <c r="E79" s="18">
        <v>0.80763888888888891</v>
      </c>
      <c r="F79" s="10">
        <v>1</v>
      </c>
    </row>
    <row r="80" spans="1:6" x14ac:dyDescent="0.25">
      <c r="A80" s="8" t="s">
        <v>32</v>
      </c>
      <c r="B80" s="10">
        <v>2</v>
      </c>
      <c r="C80" s="13" t="s">
        <v>7</v>
      </c>
      <c r="D80" s="11">
        <v>43548</v>
      </c>
      <c r="E80" s="18">
        <v>0.80347222222222225</v>
      </c>
      <c r="F80" s="10">
        <v>3</v>
      </c>
    </row>
    <row r="81" spans="1:6" x14ac:dyDescent="0.25">
      <c r="A81" s="8" t="s">
        <v>32</v>
      </c>
      <c r="B81" s="10">
        <v>2</v>
      </c>
      <c r="C81" s="13" t="s">
        <v>7</v>
      </c>
      <c r="D81" s="11">
        <v>43549</v>
      </c>
      <c r="E81" s="18">
        <v>0.80763888888888891</v>
      </c>
      <c r="F81" s="10">
        <v>1</v>
      </c>
    </row>
    <row r="82" spans="1:6" x14ac:dyDescent="0.25">
      <c r="A82" s="8" t="s">
        <v>32</v>
      </c>
      <c r="B82" s="10">
        <v>2</v>
      </c>
      <c r="C82" s="13" t="s">
        <v>7</v>
      </c>
      <c r="D82" s="11">
        <v>43551</v>
      </c>
      <c r="E82" s="18">
        <v>0.82708333333333339</v>
      </c>
      <c r="F82" s="10">
        <v>1</v>
      </c>
    </row>
    <row r="83" spans="1:6" x14ac:dyDescent="0.25">
      <c r="A83" s="13" t="s">
        <v>33</v>
      </c>
      <c r="B83" s="10">
        <v>1</v>
      </c>
      <c r="C83" s="13" t="s">
        <v>8</v>
      </c>
      <c r="D83" s="11">
        <v>43524</v>
      </c>
      <c r="E83" s="12">
        <v>0.44930555555555557</v>
      </c>
      <c r="F83" s="10">
        <v>2</v>
      </c>
    </row>
    <row r="84" spans="1:6" x14ac:dyDescent="0.25">
      <c r="A84" s="13" t="s">
        <v>33</v>
      </c>
      <c r="B84" s="10">
        <v>2</v>
      </c>
      <c r="C84" s="13" t="s">
        <v>8</v>
      </c>
      <c r="D84" s="11">
        <v>43543</v>
      </c>
      <c r="E84" s="12">
        <v>0.47152777777777777</v>
      </c>
      <c r="F84" s="10">
        <v>2</v>
      </c>
    </row>
    <row r="85" spans="1:6" x14ac:dyDescent="0.25">
      <c r="A85" s="13" t="s">
        <v>33</v>
      </c>
      <c r="B85" s="10">
        <v>2</v>
      </c>
      <c r="C85" s="13" t="s">
        <v>8</v>
      </c>
      <c r="D85" s="11">
        <v>43544</v>
      </c>
      <c r="E85" s="12">
        <v>0.39027777777777778</v>
      </c>
      <c r="F85" s="10">
        <v>1</v>
      </c>
    </row>
    <row r="86" spans="1:6" x14ac:dyDescent="0.25">
      <c r="A86" s="13" t="s">
        <v>33</v>
      </c>
      <c r="B86" s="10">
        <v>2</v>
      </c>
      <c r="C86" s="13" t="s">
        <v>8</v>
      </c>
      <c r="D86" s="11">
        <v>43545</v>
      </c>
      <c r="E86" s="12">
        <v>0.4548611111111111</v>
      </c>
      <c r="F86" s="10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H25" sqref="H25"/>
    </sheetView>
  </sheetViews>
  <sheetFormatPr defaultRowHeight="15" x14ac:dyDescent="0.2"/>
  <cols>
    <col min="2" max="2" width="4.88671875" bestFit="1" customWidth="1"/>
  </cols>
  <sheetData>
    <row r="1" spans="1:13" ht="15.75" x14ac:dyDescent="0.25">
      <c r="A1" s="2" t="s">
        <v>2</v>
      </c>
      <c r="B1" s="2" t="s">
        <v>4</v>
      </c>
      <c r="C1" s="2" t="s">
        <v>15</v>
      </c>
      <c r="D1" s="5" t="s">
        <v>15</v>
      </c>
      <c r="E1" s="5" t="s">
        <v>28</v>
      </c>
      <c r="F1" s="5" t="s">
        <v>31</v>
      </c>
      <c r="G1" s="6" t="s">
        <v>2</v>
      </c>
      <c r="H1" s="6" t="s">
        <v>34</v>
      </c>
      <c r="J1" t="s">
        <v>35</v>
      </c>
      <c r="K1" s="6" t="s">
        <v>36</v>
      </c>
      <c r="L1" s="6" t="s">
        <v>37</v>
      </c>
      <c r="M1" s="6" t="s">
        <v>38</v>
      </c>
    </row>
    <row r="2" spans="1:13" ht="15.75" x14ac:dyDescent="0.25">
      <c r="A2" s="1" t="s">
        <v>6</v>
      </c>
      <c r="B2" s="1">
        <v>1</v>
      </c>
      <c r="C2" s="1" t="s">
        <v>9</v>
      </c>
      <c r="D2" s="4" t="str">
        <f>LOWER(C2)</f>
        <v>aspart</v>
      </c>
      <c r="E2" s="4" t="s">
        <v>30</v>
      </c>
      <c r="F2" s="4" t="s">
        <v>30</v>
      </c>
      <c r="G2" s="3" t="s">
        <v>29</v>
      </c>
      <c r="H2" s="3" t="s">
        <v>29</v>
      </c>
      <c r="J2">
        <f>IF(H2=F2,1,0)</f>
        <v>0</v>
      </c>
      <c r="K2">
        <f>IF(H2=E2,1,0)</f>
        <v>0</v>
      </c>
      <c r="L2">
        <f>IF(H2=C2,1,0)</f>
        <v>0</v>
      </c>
      <c r="M2">
        <f>IF(H2=G2,1,0)</f>
        <v>1</v>
      </c>
    </row>
    <row r="3" spans="1:13" ht="15.75" x14ac:dyDescent="0.25">
      <c r="A3" s="1" t="s">
        <v>6</v>
      </c>
      <c r="B3" s="1">
        <v>2</v>
      </c>
      <c r="C3" s="1" t="s">
        <v>10</v>
      </c>
      <c r="D3" s="4" t="str">
        <f t="shared" ref="D3:D39" si="0">LOWER(C3)</f>
        <v>fiasp</v>
      </c>
      <c r="E3" s="4" t="s">
        <v>29</v>
      </c>
      <c r="F3" s="4" t="s">
        <v>29</v>
      </c>
      <c r="G3" s="7" t="s">
        <v>30</v>
      </c>
      <c r="H3" s="3" t="s">
        <v>30</v>
      </c>
      <c r="J3">
        <f t="shared" ref="J3:J39" si="1">IF(H3=F3,1,0)</f>
        <v>0</v>
      </c>
      <c r="K3">
        <f t="shared" ref="K3:K39" si="2">IF(H3=E3,1,0)</f>
        <v>0</v>
      </c>
      <c r="L3">
        <f t="shared" ref="L3:L39" si="3">IF(H3=C3,1,0)</f>
        <v>0</v>
      </c>
      <c r="M3">
        <f t="shared" ref="M3:M39" si="4">IF(H3=G3,1,0)</f>
        <v>1</v>
      </c>
    </row>
    <row r="4" spans="1:13" ht="15.75" x14ac:dyDescent="0.25">
      <c r="A4" s="1" t="s">
        <v>11</v>
      </c>
      <c r="B4" s="1">
        <v>1</v>
      </c>
      <c r="C4" s="1" t="s">
        <v>10</v>
      </c>
      <c r="D4" s="4" t="str">
        <f t="shared" si="0"/>
        <v>fiasp</v>
      </c>
      <c r="E4" s="4" t="s">
        <v>29</v>
      </c>
      <c r="F4" s="3" t="s">
        <v>29</v>
      </c>
      <c r="G4" s="3" t="s">
        <v>29</v>
      </c>
      <c r="H4" s="3" t="s">
        <v>29</v>
      </c>
      <c r="J4">
        <f t="shared" si="1"/>
        <v>1</v>
      </c>
      <c r="K4">
        <f t="shared" si="2"/>
        <v>1</v>
      </c>
      <c r="L4">
        <f t="shared" si="3"/>
        <v>1</v>
      </c>
      <c r="M4">
        <f t="shared" si="4"/>
        <v>1</v>
      </c>
    </row>
    <row r="5" spans="1:13" ht="15.75" x14ac:dyDescent="0.25">
      <c r="A5" s="1" t="s">
        <v>11</v>
      </c>
      <c r="B5" s="1">
        <v>2</v>
      </c>
      <c r="C5" s="1" t="s">
        <v>9</v>
      </c>
      <c r="D5" s="4" t="str">
        <f t="shared" si="0"/>
        <v>aspart</v>
      </c>
      <c r="E5" s="4" t="s">
        <v>30</v>
      </c>
      <c r="F5" s="3" t="s">
        <v>30</v>
      </c>
      <c r="G5" s="3" t="s">
        <v>30</v>
      </c>
      <c r="H5" s="3" t="s">
        <v>30</v>
      </c>
      <c r="J5">
        <f t="shared" si="1"/>
        <v>1</v>
      </c>
      <c r="K5">
        <f t="shared" si="2"/>
        <v>1</v>
      </c>
      <c r="L5">
        <f t="shared" si="3"/>
        <v>1</v>
      </c>
      <c r="M5">
        <f t="shared" si="4"/>
        <v>1</v>
      </c>
    </row>
    <row r="6" spans="1:13" ht="15.75" x14ac:dyDescent="0.25">
      <c r="A6" s="1" t="s">
        <v>12</v>
      </c>
      <c r="B6" s="1">
        <v>1</v>
      </c>
      <c r="C6" s="1" t="s">
        <v>9</v>
      </c>
      <c r="D6" s="4" t="str">
        <f t="shared" si="0"/>
        <v>aspart</v>
      </c>
      <c r="E6" s="4" t="s">
        <v>29</v>
      </c>
      <c r="F6" s="3" t="s">
        <v>30</v>
      </c>
      <c r="G6" s="3" t="s">
        <v>30</v>
      </c>
      <c r="H6" s="3" t="s">
        <v>30</v>
      </c>
      <c r="J6">
        <f t="shared" si="1"/>
        <v>1</v>
      </c>
      <c r="K6">
        <f t="shared" si="2"/>
        <v>0</v>
      </c>
      <c r="L6">
        <f t="shared" si="3"/>
        <v>1</v>
      </c>
      <c r="M6">
        <f t="shared" si="4"/>
        <v>1</v>
      </c>
    </row>
    <row r="7" spans="1:13" ht="15.75" x14ac:dyDescent="0.25">
      <c r="A7" s="1" t="s">
        <v>12</v>
      </c>
      <c r="B7" s="1">
        <v>2</v>
      </c>
      <c r="C7" s="1" t="s">
        <v>10</v>
      </c>
      <c r="D7" s="4" t="str">
        <f t="shared" si="0"/>
        <v>fiasp</v>
      </c>
      <c r="E7" s="4" t="s">
        <v>30</v>
      </c>
      <c r="F7" s="3" t="s">
        <v>29</v>
      </c>
      <c r="G7" s="3" t="s">
        <v>29</v>
      </c>
      <c r="H7" s="3" t="s">
        <v>29</v>
      </c>
      <c r="J7">
        <f t="shared" si="1"/>
        <v>1</v>
      </c>
      <c r="K7">
        <f t="shared" si="2"/>
        <v>0</v>
      </c>
      <c r="L7">
        <f t="shared" si="3"/>
        <v>1</v>
      </c>
      <c r="M7">
        <f t="shared" si="4"/>
        <v>1</v>
      </c>
    </row>
    <row r="8" spans="1:13" ht="15.75" x14ac:dyDescent="0.25">
      <c r="A8" s="1" t="s">
        <v>13</v>
      </c>
      <c r="B8" s="1">
        <v>1</v>
      </c>
      <c r="C8" s="1" t="s">
        <v>9</v>
      </c>
      <c r="D8" s="4" t="str">
        <f t="shared" si="0"/>
        <v>aspart</v>
      </c>
      <c r="E8" s="4" t="s">
        <v>30</v>
      </c>
      <c r="F8" s="3" t="s">
        <v>30</v>
      </c>
      <c r="G8" s="3" t="s">
        <v>30</v>
      </c>
      <c r="H8" s="3" t="s">
        <v>29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</row>
    <row r="9" spans="1:13" ht="15.75" x14ac:dyDescent="0.25">
      <c r="A9" s="1" t="s">
        <v>13</v>
      </c>
      <c r="B9" s="1">
        <v>2</v>
      </c>
      <c r="C9" s="1" t="s">
        <v>10</v>
      </c>
      <c r="D9" s="4" t="str">
        <f t="shared" si="0"/>
        <v>fiasp</v>
      </c>
      <c r="E9" s="4" t="s">
        <v>29</v>
      </c>
      <c r="F9" s="3" t="s">
        <v>29</v>
      </c>
      <c r="G9" s="3" t="s">
        <v>29</v>
      </c>
      <c r="H9" s="3" t="s">
        <v>30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</row>
    <row r="10" spans="1:13" ht="15.75" x14ac:dyDescent="0.25">
      <c r="A10" s="1" t="s">
        <v>14</v>
      </c>
      <c r="B10" s="1">
        <v>1</v>
      </c>
      <c r="C10" s="1" t="s">
        <v>10</v>
      </c>
      <c r="D10" s="4" t="str">
        <f t="shared" si="0"/>
        <v>fiasp</v>
      </c>
      <c r="E10" s="4" t="s">
        <v>30</v>
      </c>
      <c r="F10" s="3" t="s">
        <v>30</v>
      </c>
      <c r="G10" s="3" t="s">
        <v>29</v>
      </c>
      <c r="H10" s="3" t="s">
        <v>30</v>
      </c>
      <c r="J10">
        <f t="shared" si="1"/>
        <v>1</v>
      </c>
      <c r="K10">
        <f t="shared" si="2"/>
        <v>1</v>
      </c>
      <c r="L10">
        <f t="shared" si="3"/>
        <v>0</v>
      </c>
      <c r="M10">
        <f t="shared" si="4"/>
        <v>0</v>
      </c>
    </row>
    <row r="11" spans="1:13" ht="15.75" x14ac:dyDescent="0.25">
      <c r="A11" s="1" t="s">
        <v>14</v>
      </c>
      <c r="B11" s="1">
        <v>2</v>
      </c>
      <c r="C11" s="1" t="s">
        <v>9</v>
      </c>
      <c r="D11" s="4" t="str">
        <f t="shared" si="0"/>
        <v>aspart</v>
      </c>
      <c r="E11" s="4" t="s">
        <v>29</v>
      </c>
      <c r="F11" s="3" t="s">
        <v>29</v>
      </c>
      <c r="G11" s="3" t="s">
        <v>29</v>
      </c>
      <c r="H11" s="3" t="s">
        <v>29</v>
      </c>
      <c r="J11">
        <f t="shared" si="1"/>
        <v>1</v>
      </c>
      <c r="K11">
        <f t="shared" si="2"/>
        <v>1</v>
      </c>
      <c r="L11">
        <f t="shared" si="3"/>
        <v>0</v>
      </c>
      <c r="M11">
        <f t="shared" si="4"/>
        <v>1</v>
      </c>
    </row>
    <row r="12" spans="1:13" ht="15.75" x14ac:dyDescent="0.25">
      <c r="A12" s="1" t="s">
        <v>16</v>
      </c>
      <c r="B12" s="1">
        <v>1</v>
      </c>
      <c r="C12" s="1" t="s">
        <v>10</v>
      </c>
      <c r="D12" s="4" t="str">
        <f t="shared" si="0"/>
        <v>fiasp</v>
      </c>
      <c r="E12" s="4" t="s">
        <v>29</v>
      </c>
      <c r="F12" s="3" t="s">
        <v>30</v>
      </c>
      <c r="G12" s="3" t="s">
        <v>30</v>
      </c>
      <c r="H12" s="3" t="s">
        <v>29</v>
      </c>
      <c r="J12">
        <f t="shared" si="1"/>
        <v>0</v>
      </c>
      <c r="K12">
        <f t="shared" si="2"/>
        <v>1</v>
      </c>
      <c r="L12">
        <f t="shared" si="3"/>
        <v>1</v>
      </c>
      <c r="M12">
        <f t="shared" si="4"/>
        <v>0</v>
      </c>
    </row>
    <row r="13" spans="1:13" ht="15.75" x14ac:dyDescent="0.25">
      <c r="A13" s="1" t="s">
        <v>16</v>
      </c>
      <c r="B13" s="1">
        <v>2</v>
      </c>
      <c r="C13" s="1" t="s">
        <v>9</v>
      </c>
      <c r="D13" s="4" t="str">
        <f t="shared" si="0"/>
        <v>aspart</v>
      </c>
      <c r="E13" s="4" t="s">
        <v>30</v>
      </c>
      <c r="F13" s="3" t="s">
        <v>29</v>
      </c>
      <c r="G13" s="3" t="s">
        <v>29</v>
      </c>
      <c r="H13" s="3" t="s">
        <v>30</v>
      </c>
      <c r="J13">
        <f t="shared" si="1"/>
        <v>0</v>
      </c>
      <c r="K13">
        <f t="shared" si="2"/>
        <v>1</v>
      </c>
      <c r="L13">
        <f t="shared" si="3"/>
        <v>1</v>
      </c>
      <c r="M13">
        <f t="shared" si="4"/>
        <v>0</v>
      </c>
    </row>
    <row r="14" spans="1:13" ht="15.75" x14ac:dyDescent="0.25">
      <c r="A14" s="1" t="s">
        <v>17</v>
      </c>
      <c r="B14" s="1">
        <v>1</v>
      </c>
      <c r="C14" s="1" t="s">
        <v>10</v>
      </c>
      <c r="D14" s="4" t="str">
        <f t="shared" si="0"/>
        <v>fiasp</v>
      </c>
      <c r="E14" s="4" t="s">
        <v>30</v>
      </c>
      <c r="F14" s="3" t="s">
        <v>30</v>
      </c>
      <c r="G14" s="3" t="s">
        <v>29</v>
      </c>
      <c r="H14" s="3" t="s">
        <v>29</v>
      </c>
      <c r="J14">
        <f t="shared" si="1"/>
        <v>0</v>
      </c>
      <c r="K14">
        <f t="shared" si="2"/>
        <v>0</v>
      </c>
      <c r="L14">
        <f t="shared" si="3"/>
        <v>1</v>
      </c>
      <c r="M14">
        <f t="shared" si="4"/>
        <v>1</v>
      </c>
    </row>
    <row r="15" spans="1:13" ht="15.75" x14ac:dyDescent="0.25">
      <c r="A15" s="1" t="s">
        <v>17</v>
      </c>
      <c r="B15" s="1">
        <v>2</v>
      </c>
      <c r="C15" s="1" t="s">
        <v>9</v>
      </c>
      <c r="D15" s="4" t="str">
        <f t="shared" si="0"/>
        <v>aspart</v>
      </c>
      <c r="E15" s="4" t="s">
        <v>29</v>
      </c>
      <c r="F15" s="3" t="s">
        <v>29</v>
      </c>
      <c r="G15" s="3" t="s">
        <v>30</v>
      </c>
      <c r="H15" s="3" t="s">
        <v>30</v>
      </c>
      <c r="J15">
        <f t="shared" si="1"/>
        <v>0</v>
      </c>
      <c r="K15">
        <f t="shared" si="2"/>
        <v>0</v>
      </c>
      <c r="L15">
        <f t="shared" si="3"/>
        <v>1</v>
      </c>
      <c r="M15">
        <f t="shared" si="4"/>
        <v>1</v>
      </c>
    </row>
    <row r="16" spans="1:13" ht="15.75" x14ac:dyDescent="0.25">
      <c r="A16" s="1" t="s">
        <v>18</v>
      </c>
      <c r="B16" s="1">
        <v>1</v>
      </c>
      <c r="C16" s="1" t="s">
        <v>10</v>
      </c>
      <c r="D16" s="4" t="str">
        <f t="shared" si="0"/>
        <v>fiasp</v>
      </c>
      <c r="E16" s="4" t="s">
        <v>30</v>
      </c>
      <c r="F16" s="3" t="s">
        <v>30</v>
      </c>
      <c r="G16" s="3" t="s">
        <v>30</v>
      </c>
      <c r="H16" s="3" t="s">
        <v>30</v>
      </c>
      <c r="J16">
        <f t="shared" si="1"/>
        <v>1</v>
      </c>
      <c r="K16">
        <f t="shared" si="2"/>
        <v>1</v>
      </c>
      <c r="L16">
        <f t="shared" si="3"/>
        <v>0</v>
      </c>
      <c r="M16">
        <f t="shared" si="4"/>
        <v>1</v>
      </c>
    </row>
    <row r="17" spans="1:13" ht="15.75" x14ac:dyDescent="0.25">
      <c r="A17" s="1" t="s">
        <v>18</v>
      </c>
      <c r="B17" s="1">
        <v>2</v>
      </c>
      <c r="C17" s="1" t="s">
        <v>9</v>
      </c>
      <c r="D17" s="4" t="str">
        <f t="shared" si="0"/>
        <v>aspart</v>
      </c>
      <c r="E17" s="4" t="s">
        <v>29</v>
      </c>
      <c r="F17" s="3" t="s">
        <v>29</v>
      </c>
      <c r="G17" s="3" t="s">
        <v>29</v>
      </c>
      <c r="H17" s="3" t="s">
        <v>29</v>
      </c>
      <c r="J17">
        <f t="shared" si="1"/>
        <v>1</v>
      </c>
      <c r="K17">
        <f t="shared" si="2"/>
        <v>1</v>
      </c>
      <c r="L17">
        <f t="shared" si="3"/>
        <v>0</v>
      </c>
      <c r="M17">
        <f t="shared" si="4"/>
        <v>1</v>
      </c>
    </row>
    <row r="18" spans="1:13" ht="15.75" x14ac:dyDescent="0.25">
      <c r="A18" s="1" t="s">
        <v>19</v>
      </c>
      <c r="B18" s="1">
        <v>1</v>
      </c>
      <c r="C18" s="1" t="s">
        <v>9</v>
      </c>
      <c r="D18" s="4" t="str">
        <f t="shared" si="0"/>
        <v>aspart</v>
      </c>
      <c r="E18" s="4" t="s">
        <v>30</v>
      </c>
      <c r="F18" s="3" t="s">
        <v>30</v>
      </c>
      <c r="G18" s="3" t="s">
        <v>29</v>
      </c>
      <c r="H18" s="3" t="s">
        <v>30</v>
      </c>
      <c r="J18">
        <f t="shared" si="1"/>
        <v>1</v>
      </c>
      <c r="K18">
        <f t="shared" si="2"/>
        <v>1</v>
      </c>
      <c r="L18">
        <f t="shared" si="3"/>
        <v>1</v>
      </c>
      <c r="M18">
        <f t="shared" si="4"/>
        <v>0</v>
      </c>
    </row>
    <row r="19" spans="1:13" ht="15.75" x14ac:dyDescent="0.25">
      <c r="A19" s="1" t="s">
        <v>19</v>
      </c>
      <c r="B19" s="1">
        <v>2</v>
      </c>
      <c r="C19" s="1" t="s">
        <v>10</v>
      </c>
      <c r="D19" s="4" t="str">
        <f t="shared" si="0"/>
        <v>fiasp</v>
      </c>
      <c r="E19" s="4" t="s">
        <v>29</v>
      </c>
      <c r="F19" s="3" t="s">
        <v>29</v>
      </c>
      <c r="G19" s="3" t="s">
        <v>30</v>
      </c>
      <c r="H19" s="3" t="s">
        <v>29</v>
      </c>
      <c r="J19">
        <f t="shared" si="1"/>
        <v>1</v>
      </c>
      <c r="K19">
        <f t="shared" si="2"/>
        <v>1</v>
      </c>
      <c r="L19">
        <f t="shared" si="3"/>
        <v>1</v>
      </c>
      <c r="M19">
        <f t="shared" si="4"/>
        <v>0</v>
      </c>
    </row>
    <row r="20" spans="1:13" ht="15.75" x14ac:dyDescent="0.25">
      <c r="A20" s="1" t="s">
        <v>20</v>
      </c>
      <c r="B20" s="1">
        <v>1</v>
      </c>
      <c r="C20" s="1" t="s">
        <v>10</v>
      </c>
      <c r="D20" s="4" t="str">
        <f t="shared" si="0"/>
        <v>fiasp</v>
      </c>
      <c r="E20" s="4" t="s">
        <v>29</v>
      </c>
      <c r="F20" s="3" t="s">
        <v>29</v>
      </c>
      <c r="G20" s="3" t="s">
        <v>29</v>
      </c>
      <c r="H20" s="3" t="s">
        <v>29</v>
      </c>
      <c r="J20">
        <f t="shared" si="1"/>
        <v>1</v>
      </c>
      <c r="K20">
        <f t="shared" si="2"/>
        <v>1</v>
      </c>
      <c r="L20">
        <f t="shared" si="3"/>
        <v>1</v>
      </c>
      <c r="M20">
        <f t="shared" si="4"/>
        <v>1</v>
      </c>
    </row>
    <row r="21" spans="1:13" ht="15.75" x14ac:dyDescent="0.25">
      <c r="A21" s="1" t="s">
        <v>20</v>
      </c>
      <c r="B21" s="1">
        <v>2</v>
      </c>
      <c r="C21" s="1" t="s">
        <v>9</v>
      </c>
      <c r="D21" s="4" t="str">
        <f t="shared" si="0"/>
        <v>aspart</v>
      </c>
      <c r="E21" s="4" t="s">
        <v>30</v>
      </c>
      <c r="F21" s="3" t="s">
        <v>30</v>
      </c>
      <c r="G21" s="3" t="s">
        <v>30</v>
      </c>
      <c r="H21" s="3" t="s">
        <v>30</v>
      </c>
      <c r="J21">
        <f t="shared" si="1"/>
        <v>1</v>
      </c>
      <c r="K21">
        <f t="shared" si="2"/>
        <v>1</v>
      </c>
      <c r="L21">
        <f t="shared" si="3"/>
        <v>1</v>
      </c>
      <c r="M21">
        <f t="shared" si="4"/>
        <v>1</v>
      </c>
    </row>
    <row r="22" spans="1:13" ht="15.75" x14ac:dyDescent="0.25">
      <c r="A22" s="1" t="s">
        <v>21</v>
      </c>
      <c r="B22" s="1">
        <v>1</v>
      </c>
      <c r="C22" s="1" t="s">
        <v>9</v>
      </c>
      <c r="D22" s="4" t="str">
        <f t="shared" si="0"/>
        <v>aspart</v>
      </c>
      <c r="E22" s="4" t="s">
        <v>30</v>
      </c>
      <c r="F22" s="3" t="s">
        <v>30</v>
      </c>
      <c r="G22" s="3" t="s">
        <v>29</v>
      </c>
      <c r="H22" s="3" t="s">
        <v>30</v>
      </c>
      <c r="J22">
        <f t="shared" si="1"/>
        <v>1</v>
      </c>
      <c r="K22">
        <f t="shared" si="2"/>
        <v>1</v>
      </c>
      <c r="L22">
        <f t="shared" si="3"/>
        <v>1</v>
      </c>
      <c r="M22">
        <f t="shared" si="4"/>
        <v>0</v>
      </c>
    </row>
    <row r="23" spans="1:13" ht="15.75" x14ac:dyDescent="0.25">
      <c r="A23" s="1" t="s">
        <v>21</v>
      </c>
      <c r="B23" s="1">
        <v>2</v>
      </c>
      <c r="C23" s="1" t="s">
        <v>10</v>
      </c>
      <c r="D23" s="4" t="str">
        <f t="shared" si="0"/>
        <v>fiasp</v>
      </c>
      <c r="E23" s="4" t="s">
        <v>29</v>
      </c>
      <c r="F23" s="3" t="s">
        <v>29</v>
      </c>
      <c r="G23" s="3" t="s">
        <v>30</v>
      </c>
      <c r="H23" s="3" t="s">
        <v>29</v>
      </c>
      <c r="J23">
        <f t="shared" si="1"/>
        <v>1</v>
      </c>
      <c r="K23">
        <f t="shared" si="2"/>
        <v>1</v>
      </c>
      <c r="L23">
        <f t="shared" si="3"/>
        <v>1</v>
      </c>
      <c r="M23">
        <f t="shared" si="4"/>
        <v>0</v>
      </c>
    </row>
    <row r="24" spans="1:13" ht="15.75" x14ac:dyDescent="0.25">
      <c r="A24" s="1" t="s">
        <v>22</v>
      </c>
      <c r="B24" s="1">
        <v>1</v>
      </c>
      <c r="C24" s="1" t="s">
        <v>9</v>
      </c>
      <c r="D24" s="4" t="str">
        <f t="shared" si="0"/>
        <v>aspart</v>
      </c>
      <c r="E24" s="4" t="s">
        <v>30</v>
      </c>
      <c r="F24" s="3" t="s">
        <v>30</v>
      </c>
      <c r="G24" s="3" t="s">
        <v>29</v>
      </c>
      <c r="H24" s="3" t="s">
        <v>29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1</v>
      </c>
    </row>
    <row r="25" spans="1:13" ht="15.75" x14ac:dyDescent="0.25">
      <c r="A25" s="1" t="s">
        <v>22</v>
      </c>
      <c r="B25" s="1">
        <v>2</v>
      </c>
      <c r="C25" s="1" t="s">
        <v>10</v>
      </c>
      <c r="D25" s="4" t="str">
        <f t="shared" si="0"/>
        <v>fiasp</v>
      </c>
      <c r="E25" s="4" t="s">
        <v>29</v>
      </c>
      <c r="F25" s="3" t="s">
        <v>29</v>
      </c>
      <c r="G25" s="3" t="s">
        <v>29</v>
      </c>
      <c r="H25" s="3" t="s">
        <v>30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ht="15.75" x14ac:dyDescent="0.25">
      <c r="A26" s="1" t="s">
        <v>23</v>
      </c>
      <c r="B26" s="1">
        <v>1</v>
      </c>
      <c r="C26" s="1" t="s">
        <v>9</v>
      </c>
      <c r="D26" s="4" t="str">
        <f t="shared" si="0"/>
        <v>aspart</v>
      </c>
      <c r="E26" s="4" t="s">
        <v>29</v>
      </c>
      <c r="F26" s="3" t="s">
        <v>30</v>
      </c>
      <c r="G26" s="3" t="s">
        <v>29</v>
      </c>
      <c r="H26" s="3" t="s">
        <v>29</v>
      </c>
      <c r="J26">
        <f t="shared" si="1"/>
        <v>0</v>
      </c>
      <c r="K26">
        <f t="shared" si="2"/>
        <v>1</v>
      </c>
      <c r="L26">
        <f t="shared" si="3"/>
        <v>0</v>
      </c>
      <c r="M26">
        <f t="shared" si="4"/>
        <v>1</v>
      </c>
    </row>
    <row r="27" spans="1:13" ht="15.75" x14ac:dyDescent="0.25">
      <c r="A27" s="1" t="s">
        <v>23</v>
      </c>
      <c r="B27" s="1">
        <v>2</v>
      </c>
      <c r="C27" s="1" t="s">
        <v>10</v>
      </c>
      <c r="D27" s="4" t="str">
        <f t="shared" si="0"/>
        <v>fiasp</v>
      </c>
      <c r="E27" s="4" t="s">
        <v>30</v>
      </c>
      <c r="F27" s="3" t="s">
        <v>29</v>
      </c>
      <c r="G27" s="3" t="s">
        <v>30</v>
      </c>
      <c r="H27" s="3" t="s">
        <v>30</v>
      </c>
      <c r="J27">
        <f t="shared" si="1"/>
        <v>0</v>
      </c>
      <c r="K27">
        <f t="shared" si="2"/>
        <v>1</v>
      </c>
      <c r="L27">
        <f t="shared" si="3"/>
        <v>0</v>
      </c>
      <c r="M27">
        <f t="shared" si="4"/>
        <v>1</v>
      </c>
    </row>
    <row r="28" spans="1:13" ht="15.75" x14ac:dyDescent="0.25">
      <c r="A28" s="1" t="s">
        <v>24</v>
      </c>
      <c r="B28" s="1">
        <v>1</v>
      </c>
      <c r="C28" s="1" t="s">
        <v>10</v>
      </c>
      <c r="D28" s="4" t="str">
        <f t="shared" si="0"/>
        <v>fiasp</v>
      </c>
      <c r="E28" s="4" t="s">
        <v>29</v>
      </c>
      <c r="F28" s="3" t="s">
        <v>30</v>
      </c>
      <c r="G28" s="3" t="s">
        <v>29</v>
      </c>
      <c r="H28" s="3" t="s">
        <v>30</v>
      </c>
      <c r="J28">
        <f t="shared" si="1"/>
        <v>1</v>
      </c>
      <c r="K28">
        <f t="shared" si="2"/>
        <v>0</v>
      </c>
      <c r="L28">
        <f t="shared" si="3"/>
        <v>0</v>
      </c>
      <c r="M28">
        <f t="shared" si="4"/>
        <v>0</v>
      </c>
    </row>
    <row r="29" spans="1:13" ht="15.75" x14ac:dyDescent="0.25">
      <c r="A29" s="1" t="s">
        <v>24</v>
      </c>
      <c r="B29" s="1">
        <v>2</v>
      </c>
      <c r="C29" s="1" t="s">
        <v>9</v>
      </c>
      <c r="D29" s="4" t="str">
        <f t="shared" si="0"/>
        <v>aspart</v>
      </c>
      <c r="E29" s="4" t="s">
        <v>30</v>
      </c>
      <c r="F29" s="3" t="s">
        <v>29</v>
      </c>
      <c r="G29" s="7" t="s">
        <v>30</v>
      </c>
      <c r="H29" s="3" t="s">
        <v>29</v>
      </c>
      <c r="J29">
        <f t="shared" si="1"/>
        <v>1</v>
      </c>
      <c r="K29">
        <f t="shared" si="2"/>
        <v>0</v>
      </c>
      <c r="L29">
        <f t="shared" si="3"/>
        <v>0</v>
      </c>
      <c r="M29">
        <f t="shared" si="4"/>
        <v>0</v>
      </c>
    </row>
    <row r="30" spans="1:13" ht="15.75" x14ac:dyDescent="0.25">
      <c r="A30" s="1" t="s">
        <v>25</v>
      </c>
      <c r="B30" s="1">
        <v>1</v>
      </c>
      <c r="C30" s="1" t="s">
        <v>9</v>
      </c>
      <c r="D30" s="4" t="str">
        <f t="shared" si="0"/>
        <v>aspart</v>
      </c>
      <c r="E30" s="4" t="s">
        <v>29</v>
      </c>
      <c r="F30" s="3" t="s">
        <v>29</v>
      </c>
      <c r="G30" s="3" t="s">
        <v>30</v>
      </c>
      <c r="H30" s="3" t="s">
        <v>30</v>
      </c>
      <c r="J30">
        <f t="shared" si="1"/>
        <v>0</v>
      </c>
      <c r="K30">
        <f t="shared" si="2"/>
        <v>0</v>
      </c>
      <c r="L30">
        <f t="shared" si="3"/>
        <v>1</v>
      </c>
      <c r="M30">
        <f t="shared" si="4"/>
        <v>1</v>
      </c>
    </row>
    <row r="31" spans="1:13" ht="15.75" x14ac:dyDescent="0.25">
      <c r="A31" s="1" t="s">
        <v>25</v>
      </c>
      <c r="B31" s="1">
        <v>2</v>
      </c>
      <c r="C31" s="1" t="s">
        <v>10</v>
      </c>
      <c r="D31" s="4" t="str">
        <f t="shared" si="0"/>
        <v>fiasp</v>
      </c>
      <c r="E31" s="4" t="s">
        <v>30</v>
      </c>
      <c r="F31" s="3" t="s">
        <v>30</v>
      </c>
      <c r="G31" s="3" t="s">
        <v>29</v>
      </c>
      <c r="H31" s="3" t="s">
        <v>29</v>
      </c>
      <c r="J31">
        <f t="shared" si="1"/>
        <v>0</v>
      </c>
      <c r="K31">
        <f t="shared" si="2"/>
        <v>0</v>
      </c>
      <c r="L31">
        <f t="shared" si="3"/>
        <v>1</v>
      </c>
      <c r="M31">
        <f t="shared" si="4"/>
        <v>1</v>
      </c>
    </row>
    <row r="32" spans="1:13" ht="15.75" x14ac:dyDescent="0.25">
      <c r="A32" s="1" t="s">
        <v>26</v>
      </c>
      <c r="B32" s="1">
        <v>1</v>
      </c>
      <c r="C32" s="1" t="s">
        <v>10</v>
      </c>
      <c r="D32" s="4" t="str">
        <f t="shared" si="0"/>
        <v>fiasp</v>
      </c>
      <c r="E32" s="4" t="s">
        <v>30</v>
      </c>
      <c r="F32" s="3" t="s">
        <v>30</v>
      </c>
      <c r="G32" s="3" t="s">
        <v>29</v>
      </c>
      <c r="H32" s="3" t="s">
        <v>29</v>
      </c>
      <c r="J32">
        <f t="shared" si="1"/>
        <v>0</v>
      </c>
      <c r="K32">
        <f t="shared" si="2"/>
        <v>0</v>
      </c>
      <c r="L32">
        <f t="shared" si="3"/>
        <v>1</v>
      </c>
      <c r="M32">
        <f t="shared" si="4"/>
        <v>1</v>
      </c>
    </row>
    <row r="33" spans="1:13" ht="15.75" x14ac:dyDescent="0.25">
      <c r="A33" s="1" t="s">
        <v>26</v>
      </c>
      <c r="B33" s="1">
        <v>2</v>
      </c>
      <c r="C33" s="1" t="s">
        <v>9</v>
      </c>
      <c r="D33" s="4" t="str">
        <f t="shared" si="0"/>
        <v>aspart</v>
      </c>
      <c r="E33" s="4" t="s">
        <v>29</v>
      </c>
      <c r="F33" s="3" t="s">
        <v>29</v>
      </c>
      <c r="G33" s="3" t="s">
        <v>30</v>
      </c>
      <c r="H33" s="3" t="s">
        <v>30</v>
      </c>
      <c r="J33">
        <f t="shared" si="1"/>
        <v>0</v>
      </c>
      <c r="K33">
        <f t="shared" si="2"/>
        <v>0</v>
      </c>
      <c r="L33">
        <f t="shared" si="3"/>
        <v>1</v>
      </c>
      <c r="M33">
        <f t="shared" si="4"/>
        <v>1</v>
      </c>
    </row>
    <row r="34" spans="1:13" ht="15.75" x14ac:dyDescent="0.25">
      <c r="A34" s="1" t="s">
        <v>27</v>
      </c>
      <c r="B34" s="1">
        <v>1</v>
      </c>
      <c r="C34" s="1" t="s">
        <v>10</v>
      </c>
      <c r="D34" s="4" t="str">
        <f t="shared" si="0"/>
        <v>fiasp</v>
      </c>
      <c r="E34" s="4" t="s">
        <v>30</v>
      </c>
      <c r="F34" s="3" t="s">
        <v>30</v>
      </c>
      <c r="G34" s="3" t="s">
        <v>29</v>
      </c>
      <c r="H34" s="3" t="s">
        <v>30</v>
      </c>
      <c r="J34">
        <f t="shared" si="1"/>
        <v>1</v>
      </c>
      <c r="K34">
        <f t="shared" si="2"/>
        <v>1</v>
      </c>
      <c r="L34">
        <f t="shared" si="3"/>
        <v>0</v>
      </c>
      <c r="M34">
        <f t="shared" si="4"/>
        <v>0</v>
      </c>
    </row>
    <row r="35" spans="1:13" ht="15.75" x14ac:dyDescent="0.25">
      <c r="A35" s="1" t="s">
        <v>27</v>
      </c>
      <c r="B35" s="1">
        <v>2</v>
      </c>
      <c r="C35" s="1" t="s">
        <v>9</v>
      </c>
      <c r="D35" s="4" t="str">
        <f t="shared" si="0"/>
        <v>aspart</v>
      </c>
      <c r="E35" s="4" t="s">
        <v>29</v>
      </c>
      <c r="F35" s="3" t="s">
        <v>29</v>
      </c>
      <c r="G35" s="7" t="s">
        <v>30</v>
      </c>
      <c r="H35" s="3" t="s">
        <v>29</v>
      </c>
      <c r="J35">
        <f t="shared" si="1"/>
        <v>1</v>
      </c>
      <c r="K35">
        <f t="shared" si="2"/>
        <v>1</v>
      </c>
      <c r="L35">
        <f t="shared" si="3"/>
        <v>0</v>
      </c>
      <c r="M35">
        <f t="shared" si="4"/>
        <v>0</v>
      </c>
    </row>
    <row r="36" spans="1:13" ht="15.75" x14ac:dyDescent="0.25">
      <c r="A36" s="4" t="s">
        <v>32</v>
      </c>
      <c r="B36" s="4">
        <v>1</v>
      </c>
      <c r="C36" s="3" t="s">
        <v>29</v>
      </c>
      <c r="D36" s="3" t="str">
        <f t="shared" si="0"/>
        <v>fiasp</v>
      </c>
      <c r="E36" s="3" t="s">
        <v>29</v>
      </c>
      <c r="F36" s="3" t="s">
        <v>29</v>
      </c>
      <c r="G36" s="3" t="s">
        <v>30</v>
      </c>
      <c r="H36" s="3" t="s">
        <v>29</v>
      </c>
      <c r="J36">
        <f t="shared" si="1"/>
        <v>1</v>
      </c>
      <c r="K36">
        <f t="shared" si="2"/>
        <v>1</v>
      </c>
      <c r="L36">
        <f t="shared" si="3"/>
        <v>1</v>
      </c>
      <c r="M36">
        <f t="shared" si="4"/>
        <v>0</v>
      </c>
    </row>
    <row r="37" spans="1:13" ht="15.75" x14ac:dyDescent="0.25">
      <c r="A37" s="4" t="s">
        <v>32</v>
      </c>
      <c r="B37" s="4">
        <v>2</v>
      </c>
      <c r="C37" s="3" t="s">
        <v>9</v>
      </c>
      <c r="D37" s="3" t="str">
        <f t="shared" si="0"/>
        <v>aspart</v>
      </c>
      <c r="E37" s="3" t="s">
        <v>30</v>
      </c>
      <c r="F37" s="3" t="s">
        <v>30</v>
      </c>
      <c r="G37" s="3" t="s">
        <v>29</v>
      </c>
      <c r="H37" s="3" t="s">
        <v>30</v>
      </c>
      <c r="J37">
        <f t="shared" si="1"/>
        <v>1</v>
      </c>
      <c r="K37">
        <f t="shared" si="2"/>
        <v>1</v>
      </c>
      <c r="L37">
        <f t="shared" si="3"/>
        <v>1</v>
      </c>
      <c r="M37">
        <f t="shared" si="4"/>
        <v>0</v>
      </c>
    </row>
    <row r="38" spans="1:13" ht="15.75" x14ac:dyDescent="0.25">
      <c r="A38" s="4" t="s">
        <v>33</v>
      </c>
      <c r="B38" s="4">
        <v>1</v>
      </c>
      <c r="C38" s="3" t="s">
        <v>30</v>
      </c>
      <c r="D38" s="3" t="str">
        <f t="shared" si="0"/>
        <v>aspart</v>
      </c>
      <c r="E38" s="3" t="s">
        <v>30</v>
      </c>
      <c r="F38" s="3" t="s">
        <v>30</v>
      </c>
      <c r="G38" s="3" t="s">
        <v>29</v>
      </c>
      <c r="H38" s="3" t="s">
        <v>30</v>
      </c>
      <c r="J38">
        <f t="shared" si="1"/>
        <v>1</v>
      </c>
      <c r="K38">
        <f t="shared" si="2"/>
        <v>1</v>
      </c>
      <c r="L38">
        <f t="shared" si="3"/>
        <v>1</v>
      </c>
      <c r="M38">
        <f t="shared" si="4"/>
        <v>0</v>
      </c>
    </row>
    <row r="39" spans="1:13" ht="15.75" x14ac:dyDescent="0.25">
      <c r="A39" s="4" t="s">
        <v>33</v>
      </c>
      <c r="B39" s="4">
        <v>2</v>
      </c>
      <c r="C39" s="3" t="s">
        <v>29</v>
      </c>
      <c r="D39" s="3" t="str">
        <f t="shared" si="0"/>
        <v>fiasp</v>
      </c>
      <c r="E39" s="3" t="s">
        <v>29</v>
      </c>
      <c r="F39" s="3" t="s">
        <v>29</v>
      </c>
      <c r="G39" s="7" t="s">
        <v>30</v>
      </c>
      <c r="H39" s="3" t="s">
        <v>29</v>
      </c>
      <c r="J39">
        <f t="shared" si="1"/>
        <v>1</v>
      </c>
      <c r="K39">
        <f t="shared" si="2"/>
        <v>1</v>
      </c>
      <c r="L39">
        <f t="shared" si="3"/>
        <v>1</v>
      </c>
      <c r="M39">
        <f t="shared" si="4"/>
        <v>0</v>
      </c>
    </row>
    <row r="42" spans="1:13" x14ac:dyDescent="0.2">
      <c r="J42">
        <f>COUNTIF(J2:J39,1)</f>
        <v>22</v>
      </c>
      <c r="K42">
        <f>COUNTIF(K2:K39,1)</f>
        <v>22</v>
      </c>
      <c r="L42">
        <f>COUNTIF(L2:L39,1)</f>
        <v>22</v>
      </c>
      <c r="M42">
        <f>COUNTIF(M2:M39,1)</f>
        <v>20</v>
      </c>
    </row>
    <row r="43" spans="1:13" x14ac:dyDescent="0.2">
      <c r="J43" s="17">
        <f>22/38*100%</f>
        <v>0.57894736842105265</v>
      </c>
      <c r="K43" s="17">
        <f>22/38*100%</f>
        <v>0.57894736842105265</v>
      </c>
      <c r="L43" s="17">
        <f>22/38*100%</f>
        <v>0.57894736842105265</v>
      </c>
      <c r="M43" s="17">
        <f>20/38*100%</f>
        <v>0.52631578947368418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Insulin Guesses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Buckingham</dc:creator>
  <cp:lastModifiedBy>Liana Hsu</cp:lastModifiedBy>
  <dcterms:created xsi:type="dcterms:W3CDTF">2019-05-01T00:01:45Z</dcterms:created>
  <dcterms:modified xsi:type="dcterms:W3CDTF">2019-05-15T23:22:52Z</dcterms:modified>
</cp:coreProperties>
</file>