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"/>
    </mc:Choice>
  </mc:AlternateContent>
  <bookViews>
    <workbookView xWindow="0" yWindow="0" windowWidth="23040" windowHeight="9156"/>
  </bookViews>
  <sheets>
    <sheet name="Sheet1" sheetId="1" r:id="rId1"/>
  </sheets>
  <calcPr calcId="162913" iterate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 a="1"/>
  <c r="L37" i="1" s="1"/>
  <c r="L38" i="1" a="1"/>
  <c r="L38" i="1"/>
  <c r="L39" i="1" a="1"/>
  <c r="L39" i="1" s="1"/>
  <c r="L36" i="1" a="1"/>
  <c r="L36" i="1" s="1"/>
  <c r="I21" i="1" a="1"/>
  <c r="I21" i="1" s="1"/>
  <c r="I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21" i="1" a="1"/>
  <c r="H21" i="1" s="1"/>
  <c r="H2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<sst xmlns="http://schemas.openxmlformats.org/spreadsheetml/2006/main" count="23" uniqueCount="23">
  <si>
    <t>商品代码</t>
    <phoneticPr fontId="3" type="noConversion"/>
  </si>
  <si>
    <t>营业额</t>
    <phoneticPr fontId="2" type="noConversion"/>
  </si>
  <si>
    <t>利润</t>
    <phoneticPr fontId="2" type="noConversion"/>
  </si>
  <si>
    <t>合计</t>
    <phoneticPr fontId="2" type="noConversion"/>
  </si>
  <si>
    <t>成本单价</t>
    <phoneticPr fontId="3" type="noConversion"/>
  </si>
  <si>
    <t>销售单价</t>
    <phoneticPr fontId="3" type="noConversion"/>
  </si>
  <si>
    <t>销售数量</t>
    <phoneticPr fontId="3" type="noConversion"/>
  </si>
  <si>
    <t>韩梅</t>
  </si>
  <si>
    <t>李雷雷</t>
  </si>
  <si>
    <t>Monica</t>
  </si>
  <si>
    <t>赵晓双</t>
  </si>
  <si>
    <t>王大锤</t>
  </si>
  <si>
    <t>孔女神</t>
  </si>
  <si>
    <t>许仙</t>
  </si>
  <si>
    <t>鲁智深</t>
    <phoneticPr fontId="2" type="noConversion"/>
  </si>
  <si>
    <t>镇关西</t>
    <phoneticPr fontId="2" type="noConversion"/>
  </si>
  <si>
    <t>宋江</t>
    <phoneticPr fontId="2" type="noConversion"/>
  </si>
  <si>
    <t>武大郎</t>
    <phoneticPr fontId="2" type="noConversion"/>
  </si>
  <si>
    <t>武松</t>
    <phoneticPr fontId="2" type="noConversion"/>
  </si>
  <si>
    <t>王婆</t>
    <phoneticPr fontId="2" type="noConversion"/>
  </si>
  <si>
    <t>李瓶儿</t>
    <phoneticPr fontId="2" type="noConversion"/>
  </si>
  <si>
    <t>姓名</t>
    <phoneticPr fontId="2" type="noConversion"/>
  </si>
  <si>
    <t>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</si>
</sst>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Verdana"/>
      <family val="2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46"/>
  <sheetViews>
    <sheetView tabSelected="1" topLeftCell="B31" workbookViewId="0">
      <selection activeCell="Q40" sqref="Q40"/>
    </sheetView>
  </sheetViews>
  <sheetFormatPr defaultRowHeight="13.8" x14ac:dyDescent="0.25"/>
  <cols>
    <col min="5" max="6" width="10.21875" bestFit="1" customWidth="1"/>
    <col min="7" max="7" width="11.6640625" bestFit="1" customWidth="1"/>
    <col min="8" max="8" width="12.88671875" customWidth="1"/>
    <col min="9" max="9" width="12.77734375" customWidth="1"/>
  </cols>
  <sheetData>
    <row r="1" spans="4:9" x14ac:dyDescent="0.15">
      <c r="D1" s="4" t="s">
        <v>0</v>
      </c>
      <c r="E1" s="4" t="s">
        <v>4</v>
      </c>
      <c r="F1" s="4" t="s">
        <v>5</v>
      </c>
      <c r="G1" s="4" t="s">
        <v>6</v>
      </c>
      <c r="H1" s="4" t="s">
        <v>1</v>
      </c>
      <c r="I1" s="4" t="s">
        <v>2</v>
      </c>
    </row>
    <row r="2" spans="4:9" x14ac:dyDescent="0.2">
      <c r="D2" s="1">
        <v>600066.01644440379</v>
      </c>
      <c r="E2" s="1">
        <v>523.97658314946477</v>
      </c>
      <c r="F2" s="1">
        <v>540.21012128949803</v>
      </c>
      <c r="G2" s="2">
        <v>1602</v>
      </c>
      <c r="H2" s="3">
        <f>F2*G2</f>
        <v>865416.61430577585</v>
      </c>
      <c r="I2" s="3">
        <f>G2*(F2-E2)</f>
        <v>26006.128100333284</v>
      </c>
    </row>
    <row r="3" spans="4:9" x14ac:dyDescent="0.2">
      <c r="D3" s="1">
        <v>600029.27969125658</v>
      </c>
      <c r="E3" s="1">
        <v>314.39953663730654</v>
      </c>
      <c r="F3" s="1">
        <v>358.56921055951085</v>
      </c>
      <c r="G3" s="2">
        <v>1309</v>
      </c>
      <c r="H3" s="3">
        <f t="shared" ref="H3:H19" si="0">F3*G3</f>
        <v>469367.09662239969</v>
      </c>
      <c r="I3" s="3">
        <f t="shared" ref="I3:I19" si="1">G3*(F3-E3)</f>
        <v>57818.103164165441</v>
      </c>
    </row>
    <row r="4" spans="4:9" x14ac:dyDescent="0.2">
      <c r="D4" s="1">
        <v>600009.73240951798</v>
      </c>
      <c r="E4" s="1">
        <v>356.88912875372625</v>
      </c>
      <c r="F4" s="1">
        <v>398.95639551004973</v>
      </c>
      <c r="G4" s="2">
        <v>143</v>
      </c>
      <c r="H4" s="3">
        <f t="shared" si="0"/>
        <v>57050.764557937109</v>
      </c>
      <c r="I4" s="3">
        <f t="shared" si="1"/>
        <v>6015.6191461542576</v>
      </c>
    </row>
    <row r="5" spans="4:9" x14ac:dyDescent="0.2">
      <c r="D5" s="1">
        <v>600013.33997212001</v>
      </c>
      <c r="E5" s="1">
        <v>466.0538109158839</v>
      </c>
      <c r="F5" s="1">
        <v>504.36113024555533</v>
      </c>
      <c r="G5" s="2">
        <v>387</v>
      </c>
      <c r="H5" s="3">
        <f t="shared" si="0"/>
        <v>195187.7574050299</v>
      </c>
      <c r="I5" s="3">
        <f t="shared" si="1"/>
        <v>14824.932580582843</v>
      </c>
    </row>
    <row r="6" spans="4:9" x14ac:dyDescent="0.2">
      <c r="D6" s="1">
        <v>600073.43770139967</v>
      </c>
      <c r="E6" s="1">
        <v>418.44350245824637</v>
      </c>
      <c r="F6" s="1">
        <v>432.84652531448313</v>
      </c>
      <c r="G6" s="2">
        <v>182</v>
      </c>
      <c r="H6" s="3">
        <f t="shared" si="0"/>
        <v>78778.067607235935</v>
      </c>
      <c r="I6" s="3">
        <f t="shared" si="1"/>
        <v>2621.3501598350904</v>
      </c>
    </row>
    <row r="7" spans="4:9" x14ac:dyDescent="0.2">
      <c r="D7" s="1">
        <v>600057.54183614871</v>
      </c>
      <c r="E7" s="1">
        <v>363.84666690448796</v>
      </c>
      <c r="F7" s="1">
        <v>352.95114378987074</v>
      </c>
      <c r="G7" s="2">
        <v>584</v>
      </c>
      <c r="H7" s="3">
        <f t="shared" si="0"/>
        <v>206123.46797328451</v>
      </c>
      <c r="I7" s="3">
        <f t="shared" si="1"/>
        <v>-6362.9854989364558</v>
      </c>
    </row>
    <row r="8" spans="4:9" x14ac:dyDescent="0.2">
      <c r="D8" s="1">
        <v>600099.72842512233</v>
      </c>
      <c r="E8" s="1">
        <v>375.10134689942879</v>
      </c>
      <c r="F8" s="1">
        <v>394.34923758456057</v>
      </c>
      <c r="G8" s="2">
        <v>1149</v>
      </c>
      <c r="H8" s="3">
        <f t="shared" si="0"/>
        <v>453107.2739846601</v>
      </c>
      <c r="I8" s="3">
        <f t="shared" si="1"/>
        <v>22115.826397216413</v>
      </c>
    </row>
    <row r="9" spans="4:9" x14ac:dyDescent="0.2">
      <c r="D9" s="1">
        <v>600085.62441599194</v>
      </c>
      <c r="E9" s="1">
        <v>532.56294962497395</v>
      </c>
      <c r="F9" s="1">
        <v>556.44113246680308</v>
      </c>
      <c r="G9" s="2">
        <v>1137</v>
      </c>
      <c r="H9" s="3">
        <f t="shared" si="0"/>
        <v>632673.56761475513</v>
      </c>
      <c r="I9" s="3">
        <f t="shared" si="1"/>
        <v>27149.49389115972</v>
      </c>
    </row>
    <row r="10" spans="4:9" x14ac:dyDescent="0.2">
      <c r="D10" s="1">
        <v>600008.91661750595</v>
      </c>
      <c r="E10" s="1">
        <v>314.87796118089057</v>
      </c>
      <c r="F10" s="1">
        <v>389.91545739844599</v>
      </c>
      <c r="G10" s="2">
        <v>1256</v>
      </c>
      <c r="H10" s="3">
        <f t="shared" si="0"/>
        <v>489733.81449244817</v>
      </c>
      <c r="I10" s="3">
        <f t="shared" si="1"/>
        <v>94247.095249249614</v>
      </c>
    </row>
    <row r="11" spans="4:9" x14ac:dyDescent="0.2">
      <c r="D11" s="1">
        <v>600022.86159577302</v>
      </c>
      <c r="E11" s="1">
        <v>314.68770541205527</v>
      </c>
      <c r="F11" s="1">
        <v>322.30273516034202</v>
      </c>
      <c r="G11" s="2">
        <v>1297</v>
      </c>
      <c r="H11" s="3">
        <f t="shared" si="0"/>
        <v>418026.64750296361</v>
      </c>
      <c r="I11" s="3">
        <f t="shared" si="1"/>
        <v>9876.6935835279255</v>
      </c>
    </row>
    <row r="12" spans="4:9" x14ac:dyDescent="0.2">
      <c r="D12" s="1">
        <v>600035.03711642209</v>
      </c>
      <c r="E12" s="1">
        <v>415.78969559822445</v>
      </c>
      <c r="F12" s="1">
        <v>448.98764081063007</v>
      </c>
      <c r="G12" s="2">
        <v>760</v>
      </c>
      <c r="H12" s="3">
        <f t="shared" si="0"/>
        <v>341230.60701607884</v>
      </c>
      <c r="I12" s="3">
        <f t="shared" si="1"/>
        <v>25230.438361428267</v>
      </c>
    </row>
    <row r="13" spans="4:9" x14ac:dyDescent="0.2">
      <c r="D13" s="1">
        <v>600002.61313000182</v>
      </c>
      <c r="E13" s="1">
        <v>288.76615720807627</v>
      </c>
      <c r="F13" s="1">
        <v>290.52224568855547</v>
      </c>
      <c r="G13" s="2">
        <v>730</v>
      </c>
      <c r="H13" s="3">
        <f t="shared" si="0"/>
        <v>212081.2393526455</v>
      </c>
      <c r="I13" s="3">
        <f t="shared" si="1"/>
        <v>1281.9445907498209</v>
      </c>
    </row>
    <row r="14" spans="4:9" x14ac:dyDescent="0.2">
      <c r="D14" s="1">
        <v>600095.77182964608</v>
      </c>
      <c r="E14" s="1">
        <v>429.44277946159099</v>
      </c>
      <c r="F14" s="1">
        <v>460.79414368951302</v>
      </c>
      <c r="G14" s="2">
        <v>909</v>
      </c>
      <c r="H14" s="3">
        <f t="shared" si="0"/>
        <v>418861.87661376735</v>
      </c>
      <c r="I14" s="3">
        <f t="shared" si="1"/>
        <v>28498.39008318113</v>
      </c>
    </row>
    <row r="15" spans="4:9" x14ac:dyDescent="0.2">
      <c r="D15" s="1">
        <v>600069.4505738453</v>
      </c>
      <c r="E15" s="1">
        <v>371.77355979971514</v>
      </c>
      <c r="F15" s="1">
        <v>393.46730975096801</v>
      </c>
      <c r="G15" s="2">
        <v>1247</v>
      </c>
      <c r="H15" s="3">
        <f t="shared" si="0"/>
        <v>490653.73525945708</v>
      </c>
      <c r="I15" s="3">
        <f t="shared" si="1"/>
        <v>27052.106189212329</v>
      </c>
    </row>
    <row r="16" spans="4:9" x14ac:dyDescent="0.2">
      <c r="D16" s="1">
        <v>600004.82269461686</v>
      </c>
      <c r="E16" s="1">
        <v>403.45292109778762</v>
      </c>
      <c r="F16" s="1">
        <v>479.96268498184298</v>
      </c>
      <c r="G16" s="2">
        <v>656</v>
      </c>
      <c r="H16" s="3">
        <f t="shared" si="0"/>
        <v>314855.52134808898</v>
      </c>
      <c r="I16" s="3">
        <f t="shared" si="1"/>
        <v>50190.405107940314</v>
      </c>
    </row>
    <row r="17" spans="4:9" x14ac:dyDescent="0.2">
      <c r="D17" s="1">
        <v>600005.72096235165</v>
      </c>
      <c r="E17" s="1">
        <v>433.04590310915262</v>
      </c>
      <c r="F17" s="1">
        <v>447.16125647199766</v>
      </c>
      <c r="G17" s="2">
        <v>1087</v>
      </c>
      <c r="H17" s="3">
        <f t="shared" si="0"/>
        <v>486064.28578506148</v>
      </c>
      <c r="I17" s="3">
        <f t="shared" si="1"/>
        <v>15343.38910541256</v>
      </c>
    </row>
    <row r="18" spans="4:9" x14ac:dyDescent="0.2">
      <c r="D18" s="1">
        <v>600080.65712819854</v>
      </c>
      <c r="E18" s="1">
        <v>370.17061146165463</v>
      </c>
      <c r="F18" s="1">
        <v>417.71218402754687</v>
      </c>
      <c r="G18" s="2">
        <v>1315</v>
      </c>
      <c r="H18" s="3">
        <f t="shared" si="0"/>
        <v>549291.52199622418</v>
      </c>
      <c r="I18" s="3">
        <f t="shared" si="1"/>
        <v>62517.167924148293</v>
      </c>
    </row>
    <row r="19" spans="4:9" x14ac:dyDescent="0.2">
      <c r="D19" s="1">
        <v>600028.03205808648</v>
      </c>
      <c r="E19" s="1">
        <v>450.63645193574865</v>
      </c>
      <c r="F19" s="1">
        <v>465.15990682590899</v>
      </c>
      <c r="G19" s="2">
        <v>1550</v>
      </c>
      <c r="H19" s="3">
        <f t="shared" si="0"/>
        <v>720997.85558015888</v>
      </c>
      <c r="I19" s="3">
        <f t="shared" si="1"/>
        <v>22511.355079748522</v>
      </c>
    </row>
    <row r="20" spans="4:9" x14ac:dyDescent="0.2">
      <c r="D20" s="7" t="s">
        <v>3</v>
      </c>
      <c r="E20" s="7"/>
      <c r="F20" s="7"/>
      <c r="G20" s="7"/>
      <c r="H20" s="3">
        <f>SUM(H2:H19)</f>
        <v>7399501.7150179725</v>
      </c>
      <c r="I20" s="3">
        <f>SUM(I2:I19)</f>
        <v>486937.45321510942</v>
      </c>
    </row>
    <row r="21" spans="4:9" x14ac:dyDescent="0.2">
      <c r="H21" s="3">
        <f t="array" ref="H21">SUM(F2:F19*G2:G19)</f>
        <v>7399501.7150179725</v>
      </c>
      <c r="I21" s="3">
        <f t="array" ref="I21">SUM(G2:G19*(F2:F19-E2:E19))</f>
        <v>486937.45321510942</v>
      </c>
    </row>
    <row r="32" spans="4:9" x14ac:dyDescent="0.25">
      <c r="H32" s="5" t="s">
        <v>21</v>
      </c>
      <c r="I32" s="6" t="s">
        <v>22</v>
      </c>
    </row>
    <row r="33" spans="8:12" x14ac:dyDescent="0.25">
      <c r="H33" t="s">
        <v>9</v>
      </c>
      <c r="I33">
        <v>75</v>
      </c>
    </row>
    <row r="34" spans="8:12" x14ac:dyDescent="0.25">
      <c r="H34" t="s">
        <v>7</v>
      </c>
      <c r="I34">
        <v>93</v>
      </c>
    </row>
    <row r="35" spans="8:12" x14ac:dyDescent="0.25">
      <c r="H35" t="s">
        <v>12</v>
      </c>
      <c r="I35">
        <v>98</v>
      </c>
    </row>
    <row r="36" spans="8:12" x14ac:dyDescent="0.25">
      <c r="H36" t="s">
        <v>8</v>
      </c>
      <c r="I36">
        <v>86</v>
      </c>
      <c r="K36">
        <v>60</v>
      </c>
      <c r="L36">
        <f t="array" ref="L36">FREQUENCY(I33:I46,K36:K39)</f>
        <v>1</v>
      </c>
    </row>
    <row r="37" spans="8:12" x14ac:dyDescent="0.25">
      <c r="H37" t="s">
        <v>11</v>
      </c>
      <c r="I37">
        <v>95</v>
      </c>
      <c r="K37">
        <v>70</v>
      </c>
      <c r="L37">
        <f t="array" ref="L37">FREQUENCY(I34:I47,K37:K40)</f>
        <v>3</v>
      </c>
    </row>
    <row r="38" spans="8:12" x14ac:dyDescent="0.25">
      <c r="H38" t="s">
        <v>13</v>
      </c>
      <c r="I38">
        <v>99</v>
      </c>
      <c r="K38">
        <v>80</v>
      </c>
      <c r="L38">
        <f t="array" ref="L38">FREQUENCY(I35:I48,K38:K41)</f>
        <v>5</v>
      </c>
    </row>
    <row r="39" spans="8:12" x14ac:dyDescent="0.25">
      <c r="H39" t="s">
        <v>10</v>
      </c>
      <c r="I39">
        <v>71</v>
      </c>
      <c r="K39">
        <v>90</v>
      </c>
      <c r="L39">
        <f t="array" ref="L39">FREQUENCY(I36:I49,K39:K42)</f>
        <v>8</v>
      </c>
    </row>
    <row r="40" spans="8:12" x14ac:dyDescent="0.25">
      <c r="H40" t="s">
        <v>14</v>
      </c>
      <c r="I40">
        <v>66</v>
      </c>
    </row>
    <row r="41" spans="8:12" x14ac:dyDescent="0.25">
      <c r="H41" t="s">
        <v>15</v>
      </c>
      <c r="I41">
        <v>79</v>
      </c>
    </row>
    <row r="42" spans="8:12" x14ac:dyDescent="0.25">
      <c r="H42" t="s">
        <v>16</v>
      </c>
      <c r="I42">
        <v>87</v>
      </c>
    </row>
    <row r="43" spans="8:12" x14ac:dyDescent="0.25">
      <c r="H43" t="s">
        <v>17</v>
      </c>
      <c r="I43">
        <v>84</v>
      </c>
    </row>
    <row r="44" spans="8:12" x14ac:dyDescent="0.25">
      <c r="H44" t="s">
        <v>20</v>
      </c>
      <c r="I44">
        <v>92</v>
      </c>
    </row>
    <row r="45" spans="8:12" x14ac:dyDescent="0.25">
      <c r="H45" t="s">
        <v>18</v>
      </c>
      <c r="I45">
        <v>70</v>
      </c>
    </row>
    <row r="46" spans="8:12" x14ac:dyDescent="0.25">
      <c r="H46" t="s">
        <v>19</v>
      </c>
      <c r="I46">
        <v>50</v>
      </c>
    </row>
  </sheetData>
  <sortState ref="Q9:Q27">
    <sortCondition ref="Q9"/>
  </sortState>
  <mergeCells count="1">
    <mergeCell ref="D20:G20"/>
  </mergeCells>
  <phoneticPr fontId="2" type="noConversion"/>
  <conditionalFormatting sqref="H20:I21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dcterms:created xsi:type="dcterms:W3CDTF">2017-09-06T12:46:35Z</dcterms:created>
  <dcterms:modified xsi:type="dcterms:W3CDTF">2017-10-30T10:01:53Z</dcterms:modified>
</cp:coreProperties>
</file>