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osep\OneDrive\Desktop\Coding\nutshell\public\"/>
    </mc:Choice>
  </mc:AlternateContent>
  <xr:revisionPtr revIDLastSave="0" documentId="13_ncr:1_{A539B61A-8CCA-4F71-AA99-448250127F53}" xr6:coauthVersionLast="47" xr6:coauthVersionMax="47" xr10:uidLastSave="{00000000-0000-0000-0000-000000000000}"/>
  <bookViews>
    <workbookView xWindow="-93" yWindow="-93" windowWidth="25786" windowHeight="13866" xr2:uid="{B0248BE2-C687-4A91-9B47-30F5FCAC0282}"/>
  </bookViews>
  <sheets>
    <sheet name="Content" sheetId="6" r:id="rId1"/>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1" i="6" l="1"/>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N2" i="6"/>
  <c r="N3" i="6"/>
  <c r="N4" i="6"/>
  <c r="N19" i="6"/>
  <c r="N18" i="6"/>
  <c r="N17" i="6"/>
  <c r="N16" i="6"/>
  <c r="N15" i="6"/>
  <c r="N14" i="6"/>
  <c r="N13" i="6"/>
  <c r="N12" i="6"/>
  <c r="N11" i="6"/>
  <c r="N10" i="6"/>
  <c r="N9" i="6"/>
  <c r="N8" i="6"/>
  <c r="N7" i="6"/>
  <c r="N6" i="6"/>
  <c r="N5" i="6"/>
  <c r="N35" i="6"/>
  <c r="N34" i="6"/>
  <c r="N33" i="6"/>
  <c r="N32" i="6"/>
  <c r="N31" i="6"/>
  <c r="N30" i="6"/>
  <c r="N29" i="6"/>
  <c r="N28" i="6"/>
  <c r="N27" i="6"/>
  <c r="N26" i="6"/>
  <c r="N25" i="6"/>
  <c r="N24" i="6"/>
  <c r="N23" i="6"/>
  <c r="N22" i="6"/>
  <c r="N21" i="6"/>
  <c r="N20" i="6"/>
  <c r="N36" i="6"/>
  <c r="N37" i="6"/>
  <c r="N48" i="6"/>
  <c r="N47" i="6"/>
  <c r="N46" i="6"/>
  <c r="N45" i="6"/>
  <c r="N44" i="6"/>
  <c r="N43" i="6"/>
  <c r="N42" i="6"/>
  <c r="N41" i="6"/>
  <c r="N40" i="6"/>
  <c r="N39" i="6"/>
  <c r="N38" i="6"/>
  <c r="N49" i="6"/>
  <c r="N50" i="6"/>
  <c r="N60" i="6"/>
  <c r="N59" i="6"/>
  <c r="N58" i="6"/>
  <c r="N57" i="6"/>
  <c r="N56" i="6"/>
  <c r="N55" i="6"/>
  <c r="N54" i="6"/>
  <c r="N53" i="6"/>
  <c r="N52" i="6"/>
  <c r="N51" i="6"/>
  <c r="N61" i="6"/>
</calcChain>
</file>

<file path=xl/sharedStrings.xml><?xml version="1.0" encoding="utf-8"?>
<sst xmlns="http://schemas.openxmlformats.org/spreadsheetml/2006/main" count="429" uniqueCount="176">
  <si>
    <t>Section</t>
  </si>
  <si>
    <t>Category</t>
  </si>
  <si>
    <t>PostName</t>
  </si>
  <si>
    <t>BulletPriority</t>
  </si>
  <si>
    <t>BulletText</t>
  </si>
  <si>
    <t>BulletCite</t>
  </si>
  <si>
    <t>BulletLink</t>
  </si>
  <si>
    <t>News</t>
  </si>
  <si>
    <t>Ongoing News</t>
  </si>
  <si>
    <t>Hurricane</t>
  </si>
  <si>
    <t>How big is it?</t>
  </si>
  <si>
    <t>Hurricane Ida is expected to land as a Category 4 this afternoon in Louisiana.</t>
  </si>
  <si>
    <t>NYT</t>
  </si>
  <si>
    <t>www.nytimes.com</t>
  </si>
  <si>
    <t>Life</t>
  </si>
  <si>
    <t>Professional Development</t>
  </si>
  <si>
    <t>Data Science</t>
  </si>
  <si>
    <t>Skills by Salary Range</t>
  </si>
  <si>
    <t>For an entry level, no skills may be necessary, but the most basic skills you can get include Excel and then SQL as the most basic coding language.  Excel is considered a minimum for any data role, and having some experience with SQL should help you land one of the better entry-level roles at around 50-65k.</t>
  </si>
  <si>
    <t>GlassDoor</t>
  </si>
  <si>
    <t>www.glassdoor.com</t>
  </si>
  <si>
    <t>Academic</t>
  </si>
  <si>
    <t>Space</t>
  </si>
  <si>
    <t>Hubble Telescope</t>
  </si>
  <si>
    <t>Maintenance</t>
  </si>
  <si>
    <t>Entered safe mode again</t>
  </si>
  <si>
    <t>NASA</t>
  </si>
  <si>
    <t>www.nasa.gov</t>
  </si>
  <si>
    <t>How to Vote</t>
  </si>
  <si>
    <t>Introduction</t>
  </si>
  <si>
    <t>This article is intended to highlight the typical responsibilities and powers of elected representatives at different levels of government.  From there, you can determine who you want in what position.</t>
  </si>
  <si>
    <t>Congress</t>
  </si>
  <si>
    <t xml:space="preserve">The House of Representatives has the right to impeach government officials (prosecutor), while the Senate conducts the trials (judge and jury).  </t>
  </si>
  <si>
    <t>Senate.gov</t>
  </si>
  <si>
    <t>https://www.senate.gov/history/powers.htm</t>
  </si>
  <si>
    <t>The Senate "advises and consents" to the President's choices for "Ambassadors, other public Ministers and Consuls, Judges of the Supreme Court, and all other Officers of the United States", like the Attorney General and other important bureaucratic roles.</t>
  </si>
  <si>
    <t>While the President has the power to enter into certain agreements without Congressional approval, the Senate does have the power to ratify and amend treaties with a 2/3 majority.</t>
  </si>
  <si>
    <t>Each house of Congress has the power to investigate a wide array of issues and to introduce legislation. Both houses must pass the same bill to send the bill to the President to be signed into law.</t>
  </si>
  <si>
    <t>https://www.senate.gov/artandhistory/history/common/briefing/Investigations.htm</t>
  </si>
  <si>
    <t>The House initiates revenue bills, including talks about the annual budget for the country.  The House also has the authority to elect a President in the case of an electoral tie.</t>
  </si>
  <si>
    <t>Whitehouse.gov</t>
  </si>
  <si>
    <t>https://www.whitehouse.gov/about-the-white-house/the-legislative-branch/</t>
  </si>
  <si>
    <t>Executive Branch agencies issue regulations with the full force of law, but these are only under the authority of laws enacted by Congress. The President may veto bills Congress passes, but Congress may also override a veto by a two-thirds vote in both the Senate and the House of Representatives.</t>
  </si>
  <si>
    <t>Part of Congress’s exercise of legislative authority is the establishment of an annual budget for the government. To this end, Congress levies taxes and tariffs to provide funding for essential government services or borrows.</t>
  </si>
  <si>
    <t>The House Committee on Oversight and Government Reform and the Senate Committee on Homeland Security and Government Affairs are both devoted to overseeing and reforming government operations, and each committee conducts oversight in its policy area.  Congress also maintains an investigative organization, the Government Accountability Office (GAO).</t>
  </si>
  <si>
    <t xml:space="preserve">The House tends to bring bills through relevant committees whereas the Senate has more open and broad debates.  </t>
  </si>
  <si>
    <t>VoteSmart</t>
  </si>
  <si>
    <t>https://votesmart.org/education/congress</t>
  </si>
  <si>
    <t>Current Events</t>
  </si>
  <si>
    <t>Domestic News</t>
  </si>
  <si>
    <t>National Teachers union announces support for teachers striking in districts without proper safety measures in place.  The union wants to wait to re-open schools until the community transmission rate runs under 1% and the average daily rates stay under 5%.</t>
  </si>
  <si>
    <t>https://www.nytimes.com/2020/07/28/world/coronavirus-covid-19.html?action=click&amp;module=Top%20Stories&amp;pgtype=Homepage</t>
  </si>
  <si>
    <t>Attoney General William Barr set to testify in Congress.</t>
  </si>
  <si>
    <t>https://www.nytimes.com/2020/07/28/us/politics/william-barr-house-judiciary-hearing.html?action=click&amp;module=Top%20Stories&amp;pgtype=Homepage</t>
  </si>
  <si>
    <t>Biden unveils plans to boost finances for blacks and latinos.</t>
  </si>
  <si>
    <t>WaPo</t>
  </si>
  <si>
    <t>https://www.washingtonpost.com/</t>
  </si>
  <si>
    <t>President Trump tweets support of drug Hydroxychloroquine despite FDA statements that the drug is not effective as a Coronavirus treatment.</t>
  </si>
  <si>
    <t>AP</t>
  </si>
  <si>
    <t>https://apnews.com/80130998284858a7b73c997e76677137</t>
  </si>
  <si>
    <t>Pharmacy chain Rite-Aid has installed facial recognition montoring in their stores for roughly 8 years now, though say they have since turned the cameras off.</t>
  </si>
  <si>
    <t>Reuters</t>
  </si>
  <si>
    <t>https://www.reuters.com/investigates/special-report/usa-riteaid-software/</t>
  </si>
  <si>
    <t>How countries are re-opening schools</t>
  </si>
  <si>
    <t>CFR</t>
  </si>
  <si>
    <t>https://www.cfr.org/backgrounder/how-countries-are-reopening-schools-during-pandemic</t>
  </si>
  <si>
    <t>Chinese ambassador struggles to explain photos of blindfolded prisoners being loaded on trains.  The photos have been verified by intelligence agencies.</t>
  </si>
  <si>
    <t>Axios</t>
  </si>
  <si>
    <t>https://www.axios.com/chinese-ambassador-xinjiang-blindfolded-prisoners-27403813-0677-4abd-bfe6-f61516f13fbc.html</t>
  </si>
  <si>
    <t>Coronavirus-linked hunger tied to 10,000 child deaths each month.  An additional 550,000 are likely being struck by "wasting", which over the course of the year would increase the total to 53 million who are severaly malunutritioned globally.</t>
  </si>
  <si>
    <t>https://apnews.com/5cbee9693c52728a3808f4e7b4965cbd</t>
  </si>
  <si>
    <t>Group of Brazilian medical unions request the International Criminal Courts invesitigate President Jair Bolsanaro's response to the Coronavirus.</t>
  </si>
  <si>
    <t>Al-Jazeera</t>
  </si>
  <si>
    <t>https://www.aljazeera.com/news/2020/07/brazil-medics-seek-icc-probe-bolsonaro-gov-covid-19-response-200728070931384.html</t>
  </si>
  <si>
    <t>Malaysia's former Prime Minister convicted of 7 counts of financial crimes, sentenced to 12 years.</t>
  </si>
  <si>
    <t>Economist</t>
  </si>
  <si>
    <t>https://www.economist.com/asia/2020/07/28/najib-razak-is-convicted-on-seven-charges-in-the-1mdb-scandal</t>
  </si>
  <si>
    <t>Business</t>
  </si>
  <si>
    <t>US consumer confidence drops more than forecasted.  Consumer confidence is a key metric for economic health and recovery prospects.</t>
  </si>
  <si>
    <t>Bloomberg</t>
  </si>
  <si>
    <t>https://www.bloomberg.com/news/articles/2020-07-28/u-s-consumer-confidence-fell-in-july-as-expectations-slumped?srnd=premium</t>
  </si>
  <si>
    <t>STEM</t>
  </si>
  <si>
    <t>Quantum tunneling is not instantaneous.</t>
  </si>
  <si>
    <t>Scientific American</t>
  </si>
  <si>
    <t>https://www.scientificamerican.com/article/quantum-tunneling-is-not-instantaneous-physicists-show/</t>
  </si>
  <si>
    <t>Experimental blood test looking for stomach, esophogeal, colorectal, lung and liver cancers can detect the disease up to 4 years before symptoms appear.</t>
  </si>
  <si>
    <t>https://www.scientificamerican.com/article/experimental-blood-test-detects-cancer-up-to-four-years-before-symptoms-appear/</t>
  </si>
  <si>
    <t>Scientistis publish first-ever images of multiple planets around a sunlike star.</t>
  </si>
  <si>
    <t>https://www.scientificamerican.com/article/scientists-unveil-first-ever-pictures-of-multiple-planets-around-a-sunlike-star/</t>
  </si>
  <si>
    <t>China successfully launches their own Mars mission.</t>
  </si>
  <si>
    <t>Nature</t>
  </si>
  <si>
    <t>https://www.nature.com/articles/d41586-020-02187-7</t>
  </si>
  <si>
    <t>Politico</t>
  </si>
  <si>
    <t>The EU has decided to limit exports to China of certain equipment that could be used for surveillance.  The move is a response to the "extensive erosion of rights and [fundamental] freedoms" in Hong Kong.</t>
  </si>
  <si>
    <t>https://www.politico.com/news/2020/07/28/eu-to-limit-export-of-sensitive-tech-in-response-to-hong-kong-security-law-384978</t>
  </si>
  <si>
    <t>North Korea is expanding their state hacking apparatus.</t>
  </si>
  <si>
    <t>ArsTechnica</t>
  </si>
  <si>
    <t>https://arstechnica.com/information-technology/2020/07/north-korea-backed-hackers-dip-their-toes-into-the-ransomware-pool/</t>
  </si>
  <si>
    <t>The US Housing market looks relatively healthy as borrowing costs fall, pending home sales exceed forecast.</t>
  </si>
  <si>
    <t>https://www.bloomberg.com/news/articles/2020-07-29/u-s-pending-home-sales-exceed-forecast-as-mortgage-rates-fall?srnd=premium</t>
  </si>
  <si>
    <t xml:space="preserve">Universal Studios is shortening the time it takes for their movies to go from theaters to online, from 75 days to 17. </t>
  </si>
  <si>
    <t>WSJ</t>
  </si>
  <si>
    <t>https://www.wsj.com/articles/amc-universal-agree-to-trim-theatrical-window-before-movies-go-online-11595968517?mod=business_lead_pos5</t>
  </si>
  <si>
    <t>The U.S. Food and Drug Administration continues to warn consumers and health care professionals not to use certain alcohol-based hand sanitizers due to the dangerous presence of methanol, or wood alcohol – a substance often used to create fuel and antifreeze that can be toxic when absorbed through the skin as well as life-threatening when ingested.</t>
  </si>
  <si>
    <t>FDA</t>
  </si>
  <si>
    <t>https://www.fda.gov/news-events/press-announcements/coronavirus-covid-19-update-fda-reiterates-warning-about-dangerous-alcohol-based-hand-sanitizers</t>
  </si>
  <si>
    <t>A German startup unveils a modular electric vehicle.</t>
  </si>
  <si>
    <t>https://www.axios.com/ebussy-electric-brands-modular-b206e900-62a1-44a4-9a5f-916c57318426.html</t>
  </si>
  <si>
    <t>Former FDA head says "we can definitively say hydroxychloroquine doesn't work."  The drug has been promoted by the Trump family.</t>
  </si>
  <si>
    <t>https://www.axios.com/hydroxychloroquine-coronavirus-scott-gottlieb-trump-a7b60575-91db-4239-8c86-59b993c55358.html</t>
  </si>
  <si>
    <t>Pluto is 10 times smaller than we thought.</t>
  </si>
  <si>
    <t>https://www.scientificamerican.com/article/poor-pluto-is-ten-times-smaller-than-thought/</t>
  </si>
  <si>
    <t>PostDate</t>
  </si>
  <si>
    <t>PostPriority</t>
  </si>
  <si>
    <t>SubheaderPriority</t>
  </si>
  <si>
    <t>BulletPostDate</t>
  </si>
  <si>
    <t>BulletUpDate</t>
  </si>
  <si>
    <t>SubheaderName</t>
  </si>
  <si>
    <t>CategoryPriority</t>
  </si>
  <si>
    <t>PostUpDate</t>
  </si>
  <si>
    <t>International</t>
  </si>
  <si>
    <t>Current Recalls</t>
  </si>
  <si>
    <t>Introduction text</t>
  </si>
  <si>
    <t>3-28-2022</t>
  </si>
  <si>
    <t>Government</t>
  </si>
  <si>
    <t>Headlines</t>
  </si>
  <si>
    <t>https://home.treasury.gov/news/press-releases/jy0692</t>
  </si>
  <si>
    <t>Treasury</t>
  </si>
  <si>
    <t>Treasury Targets Sanctions Evasion Networks and Russian Technology Companies Enabling Putin’s War</t>
  </si>
  <si>
    <t>Energy</t>
  </si>
  <si>
    <t>DOE Will Assist 22 Communities With Locally Tailored Pathways to Clean Energy</t>
  </si>
  <si>
    <t>https://www.energy.gov/articles/doe-will-assist-22-communities-locally-tailored-pathways-clean-energy</t>
  </si>
  <si>
    <t>HHS to Provide $110 Million to Strengthen Safety Net for Seniors and People with Disabilities</t>
  </si>
  <si>
    <t>https://www.hhs.gov/about/news/2022/03/31/hhs-provide-110-million-strengthen-safety-net-for-seniors-people-with-disabilities.html</t>
  </si>
  <si>
    <t>HHS</t>
  </si>
  <si>
    <t>Nine Defendants Indicted on Federal Civil Rights Conspiracy and Freedom of Access to Clinic Entrances Act (FACE Act) Offenses for Obstructing Patients and Providers of a Reproductive Health Services Facility</t>
  </si>
  <si>
    <t>https://www.justice.gov/opa/pr/nine-defendants-indicted-federal-civil-rights-conspiracy-and-freedom-access-clinic-entrances</t>
  </si>
  <si>
    <t>Justice</t>
  </si>
  <si>
    <t>Man Charged with Transnational Repression Campaign While Acting as an Illegal Agent of the Chinese Government in the United States</t>
  </si>
  <si>
    <t>https://www.justice.gov/opa/pr/man-charged-transnational-repression-campaign-while-acting-illegal-agent-chinese-government</t>
  </si>
  <si>
    <t>As demand for summer workers grows, US Department of Labor  reminds Salt Lake City-area employers to comply with child labor laws</t>
  </si>
  <si>
    <t xml:space="preserve">https://www.dol.gov/newsroom/releases/whd/whd20220329
</t>
  </si>
  <si>
    <t>Labor</t>
  </si>
  <si>
    <t>Five ways to access VA care virtually during and after COVID-19 pandemic</t>
  </si>
  <si>
    <t>VA</t>
  </si>
  <si>
    <t>https://blogs.va.gov/VAntage/101792/five-ways-to-access-va-care-virtually-during-and-after-covid-19-pandemic/</t>
  </si>
  <si>
    <t>Pence unveils Republican policy agenda for midterm elections</t>
  </si>
  <si>
    <t>https://www.apnews.com/article/2022-midterm-elections-immigration-business-campaigns-presidential-elections-f6e52e26f6a164b2f9299bbaced7e79e</t>
  </si>
  <si>
    <t>AP News</t>
  </si>
  <si>
    <t>Biden taps oil reserve for 6 months to control gas prices</t>
  </si>
  <si>
    <t>https://www.apnews.com/article/russia-ukraine-biden-business-europe-3e1808077371b88ae043c86584763afd</t>
  </si>
  <si>
    <t>PSAs</t>
  </si>
  <si>
    <t>Melting Pot</t>
  </si>
  <si>
    <t>Explainers</t>
  </si>
  <si>
    <t>Background</t>
  </si>
  <si>
    <t xml:space="preserve">Bullet text bullet text Bullet text bullet text Bullet text bullet text Bullet text bullet text Bullet text bullet text Bullet text bullet text Bullet text bullet text </t>
  </si>
  <si>
    <t>Test</t>
  </si>
  <si>
    <t>https://nutshell.news</t>
  </si>
  <si>
    <t>Impact</t>
  </si>
  <si>
    <t>Contributing Factors</t>
  </si>
  <si>
    <t>Why it Matters</t>
  </si>
  <si>
    <t>Money in Politics</t>
  </si>
  <si>
    <t>How it's Enabled</t>
  </si>
  <si>
    <t xml:space="preserve">Bullet2 text bullet text Bullet text bullet text Bullet text bullet text Bullet text bullet text Bullet text bullet text Bullet text bullet text Bullet text bullet text </t>
  </si>
  <si>
    <t>Vaccines</t>
  </si>
  <si>
    <t>History</t>
  </si>
  <si>
    <t>Covid Vaccine Development</t>
  </si>
  <si>
    <t>Public Commentary</t>
  </si>
  <si>
    <t>Statistics</t>
  </si>
  <si>
    <t>3-29-2022</t>
  </si>
  <si>
    <t>Declining Effects of Antibiotics</t>
  </si>
  <si>
    <t>Ongoing Archive</t>
  </si>
  <si>
    <t>Consolidating Wealth</t>
  </si>
  <si>
    <t>Web3 Technology</t>
  </si>
  <si>
    <t>How big was it?</t>
  </si>
  <si>
    <t>Old Hurricane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</si>
</sst>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17">
    <xf numFmtId="0" fontId="0" fillId="0" borderId="0" xfId="0"/>
    <xf numFmtId="0" fontId="2" fillId="0" borderId="0" xfId="0" applyFont="1" applyAlignment="1"/>
    <xf numFmtId="0" fontId="2" fillId="0" borderId="0" xfId="0" applyNumberFormat="1" applyFont="1" applyAlignment="1"/>
    <xf numFmtId="0" fontId="0" fillId="0" borderId="0" xfId="0" applyAlignment="1"/>
    <xf numFmtId="0" fontId="0" fillId="0" borderId="0" xfId="0" applyNumberFormat="1" applyAlignment="1"/>
    <xf numFmtId="0" fontId="3" fillId="0" borderId="0" xfId="2" applyNumberFormat="1" applyAlignment="1"/>
    <xf numFmtId="14" fontId="0" fillId="0" borderId="0" xfId="0" applyNumberFormat="1" applyAlignment="1"/>
    <xf numFmtId="164" fontId="0" fillId="0" borderId="0" xfId="1" applyNumberFormat="1" applyFont="1" applyAlignment="1"/>
    <xf numFmtId="49" fontId="0" fillId="0" borderId="0" xfId="0" quotePrefix="1" applyNumberFormat="1" applyAlignment="1"/>
    <xf numFmtId="14" fontId="0" fillId="0" borderId="0" xfId="0" quotePrefix="1" applyNumberFormat="1" applyAlignment="1"/>
    <xf numFmtId="0" fontId="0" fillId="0" borderId="0" xfId="0" applyFill="1" applyAlignment="1"/>
    <xf numFmtId="49" fontId="0" fillId="0" borderId="0" xfId="0" quotePrefix="1" applyNumberFormat="1" applyFill="1" applyAlignment="1"/>
    <xf numFmtId="0" fontId="3" fillId="0" borderId="0" xfId="2" applyNumberFormat="1" applyFill="1" applyAlignment="1"/>
    <xf numFmtId="14" fontId="0" fillId="0" borderId="0" xfId="0" applyNumberFormat="1" applyFill="1" applyAlignment="1"/>
    <xf numFmtId="164" fontId="0" fillId="0" borderId="0" xfId="1" applyNumberFormat="1" applyFont="1" applyFill="1" applyAlignment="1"/>
    <xf numFmtId="49" fontId="0" fillId="0" borderId="0" xfId="0" applyNumberFormat="1" applyAlignment="1"/>
    <xf numFmtId="0" fontId="3" fillId="0" borderId="0" xfId="2" applyAlignme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150C8-D2DC-4EA3-9426-B051207E9FD0}">
  <dimension ref="A1:O61"/>
  <sheetViews>
    <sheetView tabSelected="1" topLeftCell="A46" workbookViewId="0">
      <selection activeCell="D62" sqref="D62"/>
    </sheetView>
  </sheetViews>
  <sheetFormatPr defaultRowHeight="14.35" x14ac:dyDescent="0.5"/>
  <cols>
    <col min="6" max="6" width="17.17578125" customWidth="1"/>
    <col min="14" max="14" width="19.52734375" customWidth="1"/>
  </cols>
  <sheetData>
    <row r="1" spans="1:15" x14ac:dyDescent="0.5">
      <c r="A1" s="1" t="s">
        <v>0</v>
      </c>
      <c r="B1" s="1" t="s">
        <v>1</v>
      </c>
      <c r="C1" s="1" t="s">
        <v>118</v>
      </c>
      <c r="D1" s="2" t="s">
        <v>2</v>
      </c>
      <c r="E1" s="1" t="s">
        <v>113</v>
      </c>
      <c r="F1" s="1" t="s">
        <v>112</v>
      </c>
      <c r="G1" s="1" t="s">
        <v>119</v>
      </c>
      <c r="H1" s="1" t="s">
        <v>117</v>
      </c>
      <c r="I1" s="1" t="s">
        <v>114</v>
      </c>
      <c r="J1" s="1" t="s">
        <v>4</v>
      </c>
      <c r="K1" s="1" t="s">
        <v>3</v>
      </c>
      <c r="L1" s="1" t="s">
        <v>5</v>
      </c>
      <c r="M1" s="1" t="s">
        <v>6</v>
      </c>
      <c r="N1" s="1" t="s">
        <v>115</v>
      </c>
      <c r="O1" s="1" t="s">
        <v>116</v>
      </c>
    </row>
    <row r="2" spans="1:15" x14ac:dyDescent="0.5">
      <c r="A2" s="3" t="s">
        <v>21</v>
      </c>
      <c r="B2" s="3" t="s">
        <v>22</v>
      </c>
      <c r="C2" s="3">
        <v>2</v>
      </c>
      <c r="D2" s="4" t="s">
        <v>23</v>
      </c>
      <c r="E2" s="5">
        <v>1</v>
      </c>
      <c r="F2" s="9" t="str">
        <f>"1/1/2021"</f>
        <v>1/1/2021</v>
      </c>
      <c r="G2" s="6"/>
      <c r="H2" s="3" t="s">
        <v>24</v>
      </c>
      <c r="I2" s="3">
        <v>1</v>
      </c>
      <c r="J2" s="3" t="s">
        <v>25</v>
      </c>
      <c r="K2" s="7">
        <v>1</v>
      </c>
      <c r="L2" s="3" t="s">
        <v>26</v>
      </c>
      <c r="M2" s="3" t="s">
        <v>27</v>
      </c>
      <c r="N2" s="9" t="str">
        <f>"1/1/2021"</f>
        <v>1/1/2021</v>
      </c>
      <c r="O2" s="3"/>
    </row>
    <row r="3" spans="1:15" x14ac:dyDescent="0.5">
      <c r="A3" s="3" t="s">
        <v>21</v>
      </c>
      <c r="B3" s="3" t="s">
        <v>153</v>
      </c>
      <c r="C3" s="3">
        <v>1</v>
      </c>
      <c r="D3" s="4" t="s">
        <v>173</v>
      </c>
      <c r="E3" s="5">
        <v>1</v>
      </c>
      <c r="F3" s="9" t="str">
        <f>"3/5/2022"</f>
        <v>3/5/2022</v>
      </c>
      <c r="G3" s="6"/>
      <c r="H3" s="3" t="s">
        <v>29</v>
      </c>
      <c r="I3" s="3">
        <v>0</v>
      </c>
      <c r="J3" s="3" t="s">
        <v>122</v>
      </c>
      <c r="K3" s="7">
        <v>1</v>
      </c>
      <c r="L3" s="3"/>
      <c r="M3" s="3"/>
      <c r="N3" s="9" t="str">
        <f>"3/5/2022"</f>
        <v>3/5/2022</v>
      </c>
      <c r="O3" s="3"/>
    </row>
    <row r="4" spans="1:15" x14ac:dyDescent="0.5">
      <c r="A4" s="3" t="s">
        <v>14</v>
      </c>
      <c r="B4" s="3" t="s">
        <v>15</v>
      </c>
      <c r="C4" s="3">
        <v>1</v>
      </c>
      <c r="D4" s="4" t="s">
        <v>16</v>
      </c>
      <c r="E4" s="5">
        <v>1</v>
      </c>
      <c r="F4" s="9" t="str">
        <f>"1/1/2021"</f>
        <v>1/1/2021</v>
      </c>
      <c r="G4" s="6"/>
      <c r="H4" s="3" t="s">
        <v>17</v>
      </c>
      <c r="I4" s="3">
        <v>1</v>
      </c>
      <c r="J4" s="3" t="s">
        <v>18</v>
      </c>
      <c r="K4" s="7">
        <v>1</v>
      </c>
      <c r="L4" s="3" t="s">
        <v>19</v>
      </c>
      <c r="M4" s="3" t="s">
        <v>20</v>
      </c>
      <c r="N4" s="9" t="str">
        <f>"1/1/2021"</f>
        <v>1/1/2021</v>
      </c>
      <c r="O4" s="3"/>
    </row>
    <row r="5" spans="1:15" x14ac:dyDescent="0.5">
      <c r="A5" s="3" t="s">
        <v>7</v>
      </c>
      <c r="B5" s="3" t="s">
        <v>48</v>
      </c>
      <c r="C5" s="3">
        <v>1</v>
      </c>
      <c r="D5" s="8" t="s">
        <v>123</v>
      </c>
      <c r="E5" s="5">
        <v>1</v>
      </c>
      <c r="F5" s="9" t="str">
        <f>"3/28/2022"</f>
        <v>3/28/2022</v>
      </c>
      <c r="G5" s="6"/>
      <c r="H5" s="3" t="s">
        <v>49</v>
      </c>
      <c r="I5" s="3">
        <v>1</v>
      </c>
      <c r="J5" s="3" t="s">
        <v>50</v>
      </c>
      <c r="K5" s="7">
        <v>1</v>
      </c>
      <c r="L5" s="3" t="s">
        <v>12</v>
      </c>
      <c r="M5" s="3" t="s">
        <v>51</v>
      </c>
      <c r="N5" s="9" t="str">
        <f>"3/28/2022"</f>
        <v>3/28/2022</v>
      </c>
      <c r="O5" s="3"/>
    </row>
    <row r="6" spans="1:15" x14ac:dyDescent="0.5">
      <c r="A6" s="3" t="s">
        <v>7</v>
      </c>
      <c r="B6" s="3" t="s">
        <v>48</v>
      </c>
      <c r="C6" s="3">
        <v>1</v>
      </c>
      <c r="D6" s="8" t="s">
        <v>123</v>
      </c>
      <c r="E6" s="5">
        <v>1</v>
      </c>
      <c r="F6" s="9" t="str">
        <f t="shared" ref="F6:F19" si="0">"3/28/2022"</f>
        <v>3/28/2022</v>
      </c>
      <c r="G6" s="6"/>
      <c r="H6" s="3" t="s">
        <v>49</v>
      </c>
      <c r="I6" s="3">
        <v>1</v>
      </c>
      <c r="J6" s="3" t="s">
        <v>52</v>
      </c>
      <c r="K6" s="7">
        <v>2</v>
      </c>
      <c r="L6" s="3" t="s">
        <v>12</v>
      </c>
      <c r="M6" s="3" t="s">
        <v>53</v>
      </c>
      <c r="N6" s="9" t="str">
        <f t="shared" ref="N6:N19" si="1">"3/28/2022"</f>
        <v>3/28/2022</v>
      </c>
      <c r="O6" s="3"/>
    </row>
    <row r="7" spans="1:15" x14ac:dyDescent="0.5">
      <c r="A7" s="3" t="s">
        <v>7</v>
      </c>
      <c r="B7" s="3" t="s">
        <v>48</v>
      </c>
      <c r="C7" s="3">
        <v>1</v>
      </c>
      <c r="D7" s="8" t="s">
        <v>123</v>
      </c>
      <c r="E7" s="5">
        <v>1</v>
      </c>
      <c r="F7" s="9" t="str">
        <f t="shared" si="0"/>
        <v>3/28/2022</v>
      </c>
      <c r="G7" s="6"/>
      <c r="H7" s="3" t="s">
        <v>49</v>
      </c>
      <c r="I7" s="3">
        <v>1</v>
      </c>
      <c r="J7" s="3" t="s">
        <v>54</v>
      </c>
      <c r="K7" s="7">
        <v>3</v>
      </c>
      <c r="L7" s="3" t="s">
        <v>55</v>
      </c>
      <c r="M7" s="3" t="s">
        <v>56</v>
      </c>
      <c r="N7" s="9" t="str">
        <f t="shared" si="1"/>
        <v>3/28/2022</v>
      </c>
      <c r="O7" s="3"/>
    </row>
    <row r="8" spans="1:15" x14ac:dyDescent="0.5">
      <c r="A8" s="3" t="s">
        <v>7</v>
      </c>
      <c r="B8" s="3" t="s">
        <v>48</v>
      </c>
      <c r="C8" s="3">
        <v>1</v>
      </c>
      <c r="D8" s="8" t="s">
        <v>123</v>
      </c>
      <c r="E8" s="5">
        <v>1</v>
      </c>
      <c r="F8" s="9" t="str">
        <f t="shared" si="0"/>
        <v>3/28/2022</v>
      </c>
      <c r="G8" s="6"/>
      <c r="H8" s="3" t="s">
        <v>49</v>
      </c>
      <c r="I8" s="3">
        <v>1</v>
      </c>
      <c r="J8" s="3" t="s">
        <v>57</v>
      </c>
      <c r="K8" s="7">
        <v>4</v>
      </c>
      <c r="L8" s="3" t="s">
        <v>58</v>
      </c>
      <c r="M8" s="3" t="s">
        <v>59</v>
      </c>
      <c r="N8" s="9" t="str">
        <f t="shared" si="1"/>
        <v>3/28/2022</v>
      </c>
      <c r="O8" s="3"/>
    </row>
    <row r="9" spans="1:15" x14ac:dyDescent="0.5">
      <c r="A9" s="3" t="s">
        <v>7</v>
      </c>
      <c r="B9" s="3" t="s">
        <v>48</v>
      </c>
      <c r="C9" s="3">
        <v>1</v>
      </c>
      <c r="D9" s="8" t="s">
        <v>123</v>
      </c>
      <c r="E9" s="5">
        <v>1</v>
      </c>
      <c r="F9" s="9" t="str">
        <f t="shared" si="0"/>
        <v>3/28/2022</v>
      </c>
      <c r="G9" s="6"/>
      <c r="H9" s="3" t="s">
        <v>49</v>
      </c>
      <c r="I9" s="3">
        <v>1</v>
      </c>
      <c r="J9" s="3" t="s">
        <v>60</v>
      </c>
      <c r="K9" s="7">
        <v>5</v>
      </c>
      <c r="L9" s="3" t="s">
        <v>61</v>
      </c>
      <c r="M9" s="3" t="s">
        <v>62</v>
      </c>
      <c r="N9" s="9" t="str">
        <f t="shared" si="1"/>
        <v>3/28/2022</v>
      </c>
      <c r="O9" s="3"/>
    </row>
    <row r="10" spans="1:15" x14ac:dyDescent="0.5">
      <c r="A10" s="3" t="s">
        <v>7</v>
      </c>
      <c r="B10" s="3" t="s">
        <v>48</v>
      </c>
      <c r="C10" s="3">
        <v>1</v>
      </c>
      <c r="D10" s="8" t="s">
        <v>123</v>
      </c>
      <c r="E10" s="5">
        <v>1</v>
      </c>
      <c r="F10" s="9" t="str">
        <f t="shared" si="0"/>
        <v>3/28/2022</v>
      </c>
      <c r="G10" s="6"/>
      <c r="H10" s="3" t="s">
        <v>120</v>
      </c>
      <c r="I10" s="3">
        <v>2</v>
      </c>
      <c r="J10" s="3" t="s">
        <v>63</v>
      </c>
      <c r="K10" s="7">
        <v>1</v>
      </c>
      <c r="L10" s="3" t="s">
        <v>64</v>
      </c>
      <c r="M10" s="3" t="s">
        <v>65</v>
      </c>
      <c r="N10" s="9" t="str">
        <f t="shared" si="1"/>
        <v>3/28/2022</v>
      </c>
      <c r="O10" s="3"/>
    </row>
    <row r="11" spans="1:15" x14ac:dyDescent="0.5">
      <c r="A11" s="3" t="s">
        <v>7</v>
      </c>
      <c r="B11" s="3" t="s">
        <v>48</v>
      </c>
      <c r="C11" s="3">
        <v>1</v>
      </c>
      <c r="D11" s="8" t="s">
        <v>123</v>
      </c>
      <c r="E11" s="5">
        <v>1</v>
      </c>
      <c r="F11" s="9" t="str">
        <f t="shared" si="0"/>
        <v>3/28/2022</v>
      </c>
      <c r="G11" s="6"/>
      <c r="H11" s="3" t="s">
        <v>120</v>
      </c>
      <c r="I11" s="3">
        <v>2</v>
      </c>
      <c r="J11" s="3" t="s">
        <v>66</v>
      </c>
      <c r="K11" s="7">
        <v>2</v>
      </c>
      <c r="L11" s="3" t="s">
        <v>67</v>
      </c>
      <c r="M11" s="3" t="s">
        <v>68</v>
      </c>
      <c r="N11" s="9" t="str">
        <f t="shared" si="1"/>
        <v>3/28/2022</v>
      </c>
      <c r="O11" s="3"/>
    </row>
    <row r="12" spans="1:15" x14ac:dyDescent="0.5">
      <c r="A12" s="3" t="s">
        <v>7</v>
      </c>
      <c r="B12" s="3" t="s">
        <v>48</v>
      </c>
      <c r="C12" s="3">
        <v>1</v>
      </c>
      <c r="D12" s="8" t="s">
        <v>123</v>
      </c>
      <c r="E12" s="5">
        <v>1</v>
      </c>
      <c r="F12" s="9" t="str">
        <f t="shared" si="0"/>
        <v>3/28/2022</v>
      </c>
      <c r="G12" s="6"/>
      <c r="H12" s="3" t="s">
        <v>120</v>
      </c>
      <c r="I12" s="3">
        <v>2</v>
      </c>
      <c r="J12" s="3" t="s">
        <v>69</v>
      </c>
      <c r="K12" s="7">
        <v>3</v>
      </c>
      <c r="L12" s="3" t="s">
        <v>58</v>
      </c>
      <c r="M12" s="3" t="s">
        <v>70</v>
      </c>
      <c r="N12" s="9" t="str">
        <f t="shared" si="1"/>
        <v>3/28/2022</v>
      </c>
      <c r="O12" s="3"/>
    </row>
    <row r="13" spans="1:15" x14ac:dyDescent="0.5">
      <c r="A13" s="3" t="s">
        <v>7</v>
      </c>
      <c r="B13" s="3" t="s">
        <v>48</v>
      </c>
      <c r="C13" s="3">
        <v>1</v>
      </c>
      <c r="D13" s="8" t="s">
        <v>123</v>
      </c>
      <c r="E13" s="5">
        <v>1</v>
      </c>
      <c r="F13" s="9" t="str">
        <f t="shared" si="0"/>
        <v>3/28/2022</v>
      </c>
      <c r="G13" s="6"/>
      <c r="H13" s="3" t="s">
        <v>120</v>
      </c>
      <c r="I13" s="3">
        <v>2</v>
      </c>
      <c r="J13" s="3" t="s">
        <v>71</v>
      </c>
      <c r="K13" s="7">
        <v>4</v>
      </c>
      <c r="L13" s="3" t="s">
        <v>72</v>
      </c>
      <c r="M13" s="3" t="s">
        <v>73</v>
      </c>
      <c r="N13" s="9" t="str">
        <f t="shared" si="1"/>
        <v>3/28/2022</v>
      </c>
      <c r="O13" s="3"/>
    </row>
    <row r="14" spans="1:15" x14ac:dyDescent="0.5">
      <c r="A14" s="3" t="s">
        <v>7</v>
      </c>
      <c r="B14" s="3" t="s">
        <v>48</v>
      </c>
      <c r="C14" s="3">
        <v>1</v>
      </c>
      <c r="D14" s="8" t="s">
        <v>123</v>
      </c>
      <c r="E14" s="5">
        <v>1</v>
      </c>
      <c r="F14" s="9" t="str">
        <f t="shared" si="0"/>
        <v>3/28/2022</v>
      </c>
      <c r="G14" s="6"/>
      <c r="H14" s="3" t="s">
        <v>120</v>
      </c>
      <c r="I14" s="3">
        <v>2</v>
      </c>
      <c r="J14" s="3" t="s">
        <v>74</v>
      </c>
      <c r="K14" s="7">
        <v>5</v>
      </c>
      <c r="L14" s="3" t="s">
        <v>75</v>
      </c>
      <c r="M14" s="3" t="s">
        <v>76</v>
      </c>
      <c r="N14" s="9" t="str">
        <f t="shared" si="1"/>
        <v>3/28/2022</v>
      </c>
      <c r="O14" s="3"/>
    </row>
    <row r="15" spans="1:15" x14ac:dyDescent="0.5">
      <c r="A15" s="3" t="s">
        <v>7</v>
      </c>
      <c r="B15" s="3" t="s">
        <v>48</v>
      </c>
      <c r="C15" s="3">
        <v>1</v>
      </c>
      <c r="D15" s="8" t="s">
        <v>123</v>
      </c>
      <c r="E15" s="5">
        <v>1</v>
      </c>
      <c r="F15" s="9" t="str">
        <f t="shared" si="0"/>
        <v>3/28/2022</v>
      </c>
      <c r="G15" s="6"/>
      <c r="H15" s="3" t="s">
        <v>77</v>
      </c>
      <c r="I15" s="3">
        <v>3</v>
      </c>
      <c r="J15" s="3" t="s">
        <v>78</v>
      </c>
      <c r="K15" s="7">
        <v>1</v>
      </c>
      <c r="L15" s="3" t="s">
        <v>79</v>
      </c>
      <c r="M15" s="3" t="s">
        <v>80</v>
      </c>
      <c r="N15" s="9" t="str">
        <f t="shared" si="1"/>
        <v>3/28/2022</v>
      </c>
      <c r="O15" s="3"/>
    </row>
    <row r="16" spans="1:15" x14ac:dyDescent="0.5">
      <c r="A16" s="3" t="s">
        <v>7</v>
      </c>
      <c r="B16" s="3" t="s">
        <v>48</v>
      </c>
      <c r="C16" s="3">
        <v>1</v>
      </c>
      <c r="D16" s="8" t="s">
        <v>123</v>
      </c>
      <c r="E16" s="5">
        <v>1</v>
      </c>
      <c r="F16" s="9" t="str">
        <f t="shared" si="0"/>
        <v>3/28/2022</v>
      </c>
      <c r="G16" s="6"/>
      <c r="H16" s="3" t="s">
        <v>81</v>
      </c>
      <c r="I16" s="3">
        <v>4</v>
      </c>
      <c r="J16" s="3" t="s">
        <v>82</v>
      </c>
      <c r="K16" s="7">
        <v>1</v>
      </c>
      <c r="L16" s="3" t="s">
        <v>83</v>
      </c>
      <c r="M16" s="3" t="s">
        <v>84</v>
      </c>
      <c r="N16" s="9" t="str">
        <f t="shared" si="1"/>
        <v>3/28/2022</v>
      </c>
      <c r="O16" s="3"/>
    </row>
    <row r="17" spans="1:15" x14ac:dyDescent="0.5">
      <c r="A17" s="3" t="s">
        <v>7</v>
      </c>
      <c r="B17" s="3" t="s">
        <v>48</v>
      </c>
      <c r="C17" s="3">
        <v>1</v>
      </c>
      <c r="D17" s="8" t="s">
        <v>123</v>
      </c>
      <c r="E17" s="5">
        <v>1</v>
      </c>
      <c r="F17" s="9" t="str">
        <f t="shared" si="0"/>
        <v>3/28/2022</v>
      </c>
      <c r="G17" s="6"/>
      <c r="H17" s="3" t="s">
        <v>81</v>
      </c>
      <c r="I17" s="3">
        <v>4</v>
      </c>
      <c r="J17" s="3" t="s">
        <v>85</v>
      </c>
      <c r="K17" s="7">
        <v>2</v>
      </c>
      <c r="L17" s="3" t="s">
        <v>83</v>
      </c>
      <c r="M17" s="3" t="s">
        <v>86</v>
      </c>
      <c r="N17" s="9" t="str">
        <f t="shared" si="1"/>
        <v>3/28/2022</v>
      </c>
      <c r="O17" s="3"/>
    </row>
    <row r="18" spans="1:15" x14ac:dyDescent="0.5">
      <c r="A18" s="3" t="s">
        <v>7</v>
      </c>
      <c r="B18" s="3" t="s">
        <v>48</v>
      </c>
      <c r="C18" s="3">
        <v>1</v>
      </c>
      <c r="D18" s="8" t="s">
        <v>123</v>
      </c>
      <c r="E18" s="5">
        <v>1</v>
      </c>
      <c r="F18" s="9" t="str">
        <f t="shared" si="0"/>
        <v>3/28/2022</v>
      </c>
      <c r="G18" s="6"/>
      <c r="H18" s="3" t="s">
        <v>81</v>
      </c>
      <c r="I18" s="3">
        <v>4</v>
      </c>
      <c r="J18" s="3" t="s">
        <v>87</v>
      </c>
      <c r="K18" s="7">
        <v>3</v>
      </c>
      <c r="L18" s="3" t="s">
        <v>83</v>
      </c>
      <c r="M18" s="3" t="s">
        <v>88</v>
      </c>
      <c r="N18" s="9" t="str">
        <f t="shared" si="1"/>
        <v>3/28/2022</v>
      </c>
      <c r="O18" s="3"/>
    </row>
    <row r="19" spans="1:15" x14ac:dyDescent="0.5">
      <c r="A19" s="3" t="s">
        <v>7</v>
      </c>
      <c r="B19" s="3" t="s">
        <v>48</v>
      </c>
      <c r="C19" s="3">
        <v>1</v>
      </c>
      <c r="D19" s="8" t="s">
        <v>123</v>
      </c>
      <c r="E19" s="5">
        <v>1</v>
      </c>
      <c r="F19" s="9" t="str">
        <f t="shared" si="0"/>
        <v>3/28/2022</v>
      </c>
      <c r="G19" s="6"/>
      <c r="H19" s="3" t="s">
        <v>81</v>
      </c>
      <c r="I19" s="3">
        <v>4</v>
      </c>
      <c r="J19" s="3" t="s">
        <v>89</v>
      </c>
      <c r="K19" s="7">
        <v>4</v>
      </c>
      <c r="L19" s="3" t="s">
        <v>90</v>
      </c>
      <c r="M19" s="3" t="s">
        <v>91</v>
      </c>
      <c r="N19" s="9" t="str">
        <f t="shared" si="1"/>
        <v>3/28/2022</v>
      </c>
      <c r="O19" s="3"/>
    </row>
    <row r="20" spans="1:15" x14ac:dyDescent="0.5">
      <c r="A20" s="10" t="s">
        <v>7</v>
      </c>
      <c r="B20" s="10" t="s">
        <v>48</v>
      </c>
      <c r="C20" s="10">
        <v>1</v>
      </c>
      <c r="D20" s="11" t="s">
        <v>169</v>
      </c>
      <c r="E20" s="12">
        <v>2</v>
      </c>
      <c r="F20" s="9" t="str">
        <f t="shared" ref="F20:F35" si="2">"3/29/2022"</f>
        <v>3/29/2022</v>
      </c>
      <c r="G20" s="13"/>
      <c r="H20" s="10" t="s">
        <v>124</v>
      </c>
      <c r="I20" s="10">
        <v>1</v>
      </c>
      <c r="J20" s="10" t="s">
        <v>128</v>
      </c>
      <c r="K20" s="14">
        <v>1</v>
      </c>
      <c r="L20" s="10" t="s">
        <v>127</v>
      </c>
      <c r="M20" s="10" t="s">
        <v>126</v>
      </c>
      <c r="N20" s="9" t="str">
        <f t="shared" ref="N20:N35" si="3">"3/29/2022"</f>
        <v>3/29/2022</v>
      </c>
      <c r="O20" s="10"/>
    </row>
    <row r="21" spans="1:15" x14ac:dyDescent="0.5">
      <c r="A21" s="10" t="s">
        <v>7</v>
      </c>
      <c r="B21" s="10" t="s">
        <v>48</v>
      </c>
      <c r="C21" s="10">
        <v>1</v>
      </c>
      <c r="D21" s="11" t="s">
        <v>169</v>
      </c>
      <c r="E21" s="12">
        <v>2</v>
      </c>
      <c r="F21" s="9" t="str">
        <f t="shared" si="2"/>
        <v>3/29/2022</v>
      </c>
      <c r="G21" s="13"/>
      <c r="H21" s="10" t="s">
        <v>124</v>
      </c>
      <c r="I21" s="10">
        <v>1</v>
      </c>
      <c r="J21" s="10" t="s">
        <v>130</v>
      </c>
      <c r="K21" s="14">
        <v>2</v>
      </c>
      <c r="L21" s="10" t="s">
        <v>129</v>
      </c>
      <c r="M21" s="10" t="s">
        <v>131</v>
      </c>
      <c r="N21" s="9" t="str">
        <f t="shared" si="3"/>
        <v>3/29/2022</v>
      </c>
      <c r="O21" s="10"/>
    </row>
    <row r="22" spans="1:15" x14ac:dyDescent="0.5">
      <c r="A22" s="10" t="s">
        <v>7</v>
      </c>
      <c r="B22" s="10" t="s">
        <v>48</v>
      </c>
      <c r="C22" s="10">
        <v>1</v>
      </c>
      <c r="D22" s="11" t="s">
        <v>169</v>
      </c>
      <c r="E22" s="12">
        <v>2</v>
      </c>
      <c r="F22" s="9" t="str">
        <f t="shared" si="2"/>
        <v>3/29/2022</v>
      </c>
      <c r="G22" s="13"/>
      <c r="H22" s="10" t="s">
        <v>124</v>
      </c>
      <c r="I22" s="10">
        <v>1</v>
      </c>
      <c r="J22" s="10" t="s">
        <v>132</v>
      </c>
      <c r="K22" s="14">
        <v>3</v>
      </c>
      <c r="L22" s="10" t="s">
        <v>134</v>
      </c>
      <c r="M22" s="10" t="s">
        <v>133</v>
      </c>
      <c r="N22" s="9" t="str">
        <f t="shared" si="3"/>
        <v>3/29/2022</v>
      </c>
      <c r="O22" s="10"/>
    </row>
    <row r="23" spans="1:15" x14ac:dyDescent="0.5">
      <c r="A23" s="10" t="s">
        <v>7</v>
      </c>
      <c r="B23" s="10" t="s">
        <v>48</v>
      </c>
      <c r="C23" s="10">
        <v>1</v>
      </c>
      <c r="D23" s="11" t="s">
        <v>169</v>
      </c>
      <c r="E23" s="12">
        <v>2</v>
      </c>
      <c r="F23" s="9" t="str">
        <f t="shared" si="2"/>
        <v>3/29/2022</v>
      </c>
      <c r="G23" s="13"/>
      <c r="H23" s="10" t="s">
        <v>124</v>
      </c>
      <c r="I23" s="10">
        <v>1</v>
      </c>
      <c r="J23" s="10" t="s">
        <v>135</v>
      </c>
      <c r="K23" s="14">
        <v>4</v>
      </c>
      <c r="L23" s="10" t="s">
        <v>137</v>
      </c>
      <c r="M23" s="10" t="s">
        <v>136</v>
      </c>
      <c r="N23" s="9" t="str">
        <f t="shared" si="3"/>
        <v>3/29/2022</v>
      </c>
      <c r="O23" s="10"/>
    </row>
    <row r="24" spans="1:15" x14ac:dyDescent="0.5">
      <c r="A24" s="10" t="s">
        <v>7</v>
      </c>
      <c r="B24" s="10" t="s">
        <v>48</v>
      </c>
      <c r="C24" s="10">
        <v>1</v>
      </c>
      <c r="D24" s="11" t="s">
        <v>169</v>
      </c>
      <c r="E24" s="12">
        <v>2</v>
      </c>
      <c r="F24" s="9" t="str">
        <f t="shared" si="2"/>
        <v>3/29/2022</v>
      </c>
      <c r="G24" s="13"/>
      <c r="H24" s="10" t="s">
        <v>124</v>
      </c>
      <c r="I24" s="10">
        <v>1</v>
      </c>
      <c r="J24" s="10" t="s">
        <v>138</v>
      </c>
      <c r="K24" s="14">
        <v>5</v>
      </c>
      <c r="L24" s="10" t="s">
        <v>137</v>
      </c>
      <c r="M24" s="10" t="s">
        <v>139</v>
      </c>
      <c r="N24" s="9" t="str">
        <f t="shared" si="3"/>
        <v>3/29/2022</v>
      </c>
      <c r="O24" s="10"/>
    </row>
    <row r="25" spans="1:15" x14ac:dyDescent="0.5">
      <c r="A25" s="10" t="s">
        <v>7</v>
      </c>
      <c r="B25" s="10" t="s">
        <v>48</v>
      </c>
      <c r="C25" s="10">
        <v>1</v>
      </c>
      <c r="D25" s="11" t="s">
        <v>169</v>
      </c>
      <c r="E25" s="12">
        <v>2</v>
      </c>
      <c r="F25" s="9" t="str">
        <f t="shared" si="2"/>
        <v>3/29/2022</v>
      </c>
      <c r="G25" s="13"/>
      <c r="H25" s="10" t="s">
        <v>124</v>
      </c>
      <c r="I25" s="10">
        <v>1</v>
      </c>
      <c r="J25" s="10" t="s">
        <v>140</v>
      </c>
      <c r="K25" s="14">
        <v>6</v>
      </c>
      <c r="L25" s="10" t="s">
        <v>142</v>
      </c>
      <c r="M25" s="10" t="s">
        <v>141</v>
      </c>
      <c r="N25" s="9" t="str">
        <f t="shared" si="3"/>
        <v>3/29/2022</v>
      </c>
      <c r="O25" s="10"/>
    </row>
    <row r="26" spans="1:15" x14ac:dyDescent="0.5">
      <c r="A26" s="10" t="s">
        <v>7</v>
      </c>
      <c r="B26" s="10" t="s">
        <v>48</v>
      </c>
      <c r="C26" s="10">
        <v>1</v>
      </c>
      <c r="D26" s="11" t="s">
        <v>169</v>
      </c>
      <c r="E26" s="12">
        <v>2</v>
      </c>
      <c r="F26" s="9" t="str">
        <f t="shared" si="2"/>
        <v>3/29/2022</v>
      </c>
      <c r="G26" s="13"/>
      <c r="H26" s="10" t="s">
        <v>124</v>
      </c>
      <c r="I26" s="10">
        <v>1</v>
      </c>
      <c r="J26" s="10" t="s">
        <v>143</v>
      </c>
      <c r="K26" s="14">
        <v>7</v>
      </c>
      <c r="L26" s="10" t="s">
        <v>144</v>
      </c>
      <c r="M26" s="10" t="s">
        <v>145</v>
      </c>
      <c r="N26" s="9" t="str">
        <f t="shared" si="3"/>
        <v>3/29/2022</v>
      </c>
      <c r="O26" s="10"/>
    </row>
    <row r="27" spans="1:15" x14ac:dyDescent="0.5">
      <c r="A27" s="10" t="s">
        <v>7</v>
      </c>
      <c r="B27" s="10" t="s">
        <v>48</v>
      </c>
      <c r="C27" s="10">
        <v>1</v>
      </c>
      <c r="D27" s="11" t="s">
        <v>169</v>
      </c>
      <c r="E27" s="12">
        <v>2</v>
      </c>
      <c r="F27" s="9" t="str">
        <f t="shared" si="2"/>
        <v>3/29/2022</v>
      </c>
      <c r="G27" s="13"/>
      <c r="H27" s="10" t="s">
        <v>124</v>
      </c>
      <c r="I27" s="10">
        <v>1</v>
      </c>
      <c r="J27" s="10" t="s">
        <v>149</v>
      </c>
      <c r="K27" s="14">
        <v>8</v>
      </c>
      <c r="L27" s="10" t="s">
        <v>148</v>
      </c>
      <c r="M27" s="10" t="s">
        <v>150</v>
      </c>
      <c r="N27" s="9" t="str">
        <f t="shared" si="3"/>
        <v>3/29/2022</v>
      </c>
      <c r="O27" s="10"/>
    </row>
    <row r="28" spans="1:15" x14ac:dyDescent="0.5">
      <c r="A28" s="10" t="s">
        <v>7</v>
      </c>
      <c r="B28" s="10" t="s">
        <v>48</v>
      </c>
      <c r="C28" s="10">
        <v>1</v>
      </c>
      <c r="D28" s="11" t="s">
        <v>169</v>
      </c>
      <c r="E28" s="12">
        <v>2</v>
      </c>
      <c r="F28" s="9" t="str">
        <f t="shared" si="2"/>
        <v>3/29/2022</v>
      </c>
      <c r="G28" s="13"/>
      <c r="H28" s="10" t="s">
        <v>125</v>
      </c>
      <c r="I28" s="10">
        <v>2</v>
      </c>
      <c r="J28" s="10" t="s">
        <v>146</v>
      </c>
      <c r="K28" s="14">
        <v>1</v>
      </c>
      <c r="L28" s="10" t="s">
        <v>148</v>
      </c>
      <c r="M28" s="10" t="s">
        <v>147</v>
      </c>
      <c r="N28" s="9" t="str">
        <f t="shared" si="3"/>
        <v>3/29/2022</v>
      </c>
      <c r="O28" s="10"/>
    </row>
    <row r="29" spans="1:15" x14ac:dyDescent="0.5">
      <c r="A29" s="3" t="s">
        <v>7</v>
      </c>
      <c r="B29" s="3" t="s">
        <v>48</v>
      </c>
      <c r="C29" s="3">
        <v>1</v>
      </c>
      <c r="D29" s="11" t="s">
        <v>169</v>
      </c>
      <c r="E29" s="5">
        <v>2</v>
      </c>
      <c r="F29" s="9" t="str">
        <f t="shared" si="2"/>
        <v>3/29/2022</v>
      </c>
      <c r="G29" s="6"/>
      <c r="H29" s="3" t="s">
        <v>125</v>
      </c>
      <c r="I29" s="3">
        <v>2</v>
      </c>
      <c r="J29" s="3" t="s">
        <v>93</v>
      </c>
      <c r="K29" s="7">
        <v>2</v>
      </c>
      <c r="L29" s="3" t="s">
        <v>92</v>
      </c>
      <c r="M29" s="3" t="s">
        <v>94</v>
      </c>
      <c r="N29" s="9" t="str">
        <f t="shared" si="3"/>
        <v>3/29/2022</v>
      </c>
      <c r="O29" s="3"/>
    </row>
    <row r="30" spans="1:15" x14ac:dyDescent="0.5">
      <c r="A30" s="3" t="s">
        <v>7</v>
      </c>
      <c r="B30" s="3" t="s">
        <v>48</v>
      </c>
      <c r="C30" s="3">
        <v>1</v>
      </c>
      <c r="D30" s="11" t="s">
        <v>169</v>
      </c>
      <c r="E30" s="5">
        <v>2</v>
      </c>
      <c r="F30" s="9" t="str">
        <f t="shared" si="2"/>
        <v>3/29/2022</v>
      </c>
      <c r="G30" s="6"/>
      <c r="H30" s="3" t="s">
        <v>125</v>
      </c>
      <c r="I30" s="3">
        <v>2</v>
      </c>
      <c r="J30" s="3" t="s">
        <v>95</v>
      </c>
      <c r="K30" s="7">
        <v>3</v>
      </c>
      <c r="L30" s="3" t="s">
        <v>96</v>
      </c>
      <c r="M30" s="3" t="s">
        <v>97</v>
      </c>
      <c r="N30" s="9" t="str">
        <f t="shared" si="3"/>
        <v>3/29/2022</v>
      </c>
      <c r="O30" s="3"/>
    </row>
    <row r="31" spans="1:15" x14ac:dyDescent="0.5">
      <c r="A31" s="3" t="s">
        <v>7</v>
      </c>
      <c r="B31" s="3" t="s">
        <v>48</v>
      </c>
      <c r="C31" s="3">
        <v>1</v>
      </c>
      <c r="D31" s="11" t="s">
        <v>169</v>
      </c>
      <c r="E31" s="5">
        <v>2</v>
      </c>
      <c r="F31" s="9" t="str">
        <f t="shared" si="2"/>
        <v>3/29/2022</v>
      </c>
      <c r="G31" s="6"/>
      <c r="H31" s="3" t="s">
        <v>77</v>
      </c>
      <c r="I31" s="3">
        <v>3</v>
      </c>
      <c r="J31" s="3" t="s">
        <v>98</v>
      </c>
      <c r="K31" s="7">
        <v>1</v>
      </c>
      <c r="L31" s="3" t="s">
        <v>79</v>
      </c>
      <c r="M31" s="3" t="s">
        <v>99</v>
      </c>
      <c r="N31" s="9" t="str">
        <f t="shared" si="3"/>
        <v>3/29/2022</v>
      </c>
      <c r="O31" s="3"/>
    </row>
    <row r="32" spans="1:15" x14ac:dyDescent="0.5">
      <c r="A32" s="3" t="s">
        <v>7</v>
      </c>
      <c r="B32" s="3" t="s">
        <v>48</v>
      </c>
      <c r="C32" s="3">
        <v>1</v>
      </c>
      <c r="D32" s="11" t="s">
        <v>169</v>
      </c>
      <c r="E32" s="5">
        <v>2</v>
      </c>
      <c r="F32" s="9" t="str">
        <f t="shared" si="2"/>
        <v>3/29/2022</v>
      </c>
      <c r="G32" s="6"/>
      <c r="H32" s="3" t="s">
        <v>77</v>
      </c>
      <c r="I32" s="3">
        <v>3</v>
      </c>
      <c r="J32" s="3" t="s">
        <v>100</v>
      </c>
      <c r="K32" s="7">
        <v>2</v>
      </c>
      <c r="L32" s="3" t="s">
        <v>101</v>
      </c>
      <c r="M32" s="3" t="s">
        <v>102</v>
      </c>
      <c r="N32" s="9" t="str">
        <f t="shared" si="3"/>
        <v>3/29/2022</v>
      </c>
      <c r="O32" s="3"/>
    </row>
    <row r="33" spans="1:15" x14ac:dyDescent="0.5">
      <c r="A33" s="3" t="s">
        <v>7</v>
      </c>
      <c r="B33" s="3" t="s">
        <v>48</v>
      </c>
      <c r="C33" s="3">
        <v>1</v>
      </c>
      <c r="D33" s="11" t="s">
        <v>169</v>
      </c>
      <c r="E33" s="5">
        <v>2</v>
      </c>
      <c r="F33" s="9" t="str">
        <f t="shared" si="2"/>
        <v>3/29/2022</v>
      </c>
      <c r="G33" s="6"/>
      <c r="H33" s="3" t="s">
        <v>81</v>
      </c>
      <c r="I33" s="3">
        <v>4</v>
      </c>
      <c r="J33" s="3" t="s">
        <v>103</v>
      </c>
      <c r="K33" s="7">
        <v>1</v>
      </c>
      <c r="L33" s="3" t="s">
        <v>104</v>
      </c>
      <c r="M33" s="3" t="s">
        <v>105</v>
      </c>
      <c r="N33" s="9" t="str">
        <f t="shared" si="3"/>
        <v>3/29/2022</v>
      </c>
      <c r="O33" s="3"/>
    </row>
    <row r="34" spans="1:15" x14ac:dyDescent="0.5">
      <c r="A34" s="3" t="s">
        <v>7</v>
      </c>
      <c r="B34" s="3" t="s">
        <v>48</v>
      </c>
      <c r="C34" s="3">
        <v>1</v>
      </c>
      <c r="D34" s="11" t="s">
        <v>169</v>
      </c>
      <c r="E34" s="5">
        <v>2</v>
      </c>
      <c r="F34" s="9" t="str">
        <f t="shared" si="2"/>
        <v>3/29/2022</v>
      </c>
      <c r="G34" s="6"/>
      <c r="H34" s="3" t="s">
        <v>81</v>
      </c>
      <c r="I34" s="3">
        <v>4</v>
      </c>
      <c r="J34" s="3" t="s">
        <v>106</v>
      </c>
      <c r="K34" s="7">
        <v>2</v>
      </c>
      <c r="L34" s="3" t="s">
        <v>67</v>
      </c>
      <c r="M34" s="3" t="s">
        <v>107</v>
      </c>
      <c r="N34" s="9" t="str">
        <f t="shared" si="3"/>
        <v>3/29/2022</v>
      </c>
      <c r="O34" s="3"/>
    </row>
    <row r="35" spans="1:15" x14ac:dyDescent="0.5">
      <c r="A35" s="3" t="s">
        <v>7</v>
      </c>
      <c r="B35" s="3" t="s">
        <v>48</v>
      </c>
      <c r="C35" s="3">
        <v>1</v>
      </c>
      <c r="D35" s="11" t="s">
        <v>169</v>
      </c>
      <c r="E35" s="5">
        <v>2</v>
      </c>
      <c r="F35" s="9" t="str">
        <f t="shared" si="2"/>
        <v>3/29/2022</v>
      </c>
      <c r="G35" s="6"/>
      <c r="H35" s="3" t="s">
        <v>81</v>
      </c>
      <c r="I35" s="3">
        <v>4</v>
      </c>
      <c r="J35" s="3" t="s">
        <v>108</v>
      </c>
      <c r="K35" s="7">
        <v>3</v>
      </c>
      <c r="L35" s="3" t="s">
        <v>67</v>
      </c>
      <c r="M35" s="3" t="s">
        <v>109</v>
      </c>
      <c r="N35" s="9" t="str">
        <f t="shared" si="3"/>
        <v>3/29/2022</v>
      </c>
      <c r="O35" s="3"/>
    </row>
    <row r="36" spans="1:15" x14ac:dyDescent="0.5">
      <c r="A36" s="3" t="s">
        <v>7</v>
      </c>
      <c r="B36" s="3" t="s">
        <v>48</v>
      </c>
      <c r="C36" s="3">
        <v>1</v>
      </c>
      <c r="D36" s="11" t="s">
        <v>169</v>
      </c>
      <c r="E36" s="5">
        <v>2</v>
      </c>
      <c r="F36" s="9" t="str">
        <f>"3/29/2022"</f>
        <v>3/29/2022</v>
      </c>
      <c r="G36" s="6"/>
      <c r="H36" s="3" t="s">
        <v>81</v>
      </c>
      <c r="I36" s="3">
        <v>4</v>
      </c>
      <c r="J36" s="3" t="s">
        <v>110</v>
      </c>
      <c r="K36" s="7">
        <v>4</v>
      </c>
      <c r="L36" s="3" t="s">
        <v>83</v>
      </c>
      <c r="M36" s="3" t="s">
        <v>111</v>
      </c>
      <c r="N36" s="9" t="str">
        <f>"3/29/2022"</f>
        <v>3/29/2022</v>
      </c>
      <c r="O36" s="3"/>
    </row>
    <row r="37" spans="1:15" x14ac:dyDescent="0.5">
      <c r="A37" s="3" t="s">
        <v>7</v>
      </c>
      <c r="B37" s="3" t="s">
        <v>8</v>
      </c>
      <c r="C37" s="3">
        <v>2</v>
      </c>
      <c r="D37" s="4" t="s">
        <v>9</v>
      </c>
      <c r="E37" s="5">
        <v>1</v>
      </c>
      <c r="F37" s="9" t="str">
        <f>"1/1/2021"</f>
        <v>1/1/2021</v>
      </c>
      <c r="G37" s="6"/>
      <c r="H37" s="3" t="s">
        <v>10</v>
      </c>
      <c r="I37" s="3">
        <v>1</v>
      </c>
      <c r="J37" s="3" t="s">
        <v>11</v>
      </c>
      <c r="K37" s="7">
        <v>1</v>
      </c>
      <c r="L37" s="3" t="s">
        <v>12</v>
      </c>
      <c r="M37" s="3" t="s">
        <v>13</v>
      </c>
      <c r="N37" s="9" t="str">
        <f>"1/1/2021"</f>
        <v>1/1/2021</v>
      </c>
      <c r="O37" s="3"/>
    </row>
    <row r="38" spans="1:15" x14ac:dyDescent="0.5">
      <c r="A38" s="3" t="s">
        <v>7</v>
      </c>
      <c r="B38" s="3" t="s">
        <v>8</v>
      </c>
      <c r="C38" s="3">
        <v>2</v>
      </c>
      <c r="D38" s="15" t="s">
        <v>172</v>
      </c>
      <c r="E38" s="5">
        <v>2</v>
      </c>
      <c r="F38" s="9" t="str">
        <f t="shared" ref="F38:F48" si="4">"3/31/2022"</f>
        <v>3/31/2022</v>
      </c>
      <c r="G38" s="6"/>
      <c r="H38" s="3" t="s">
        <v>154</v>
      </c>
      <c r="I38" s="3">
        <v>1</v>
      </c>
      <c r="J38" s="3" t="s">
        <v>155</v>
      </c>
      <c r="K38" s="7">
        <v>1</v>
      </c>
      <c r="L38" s="3" t="s">
        <v>156</v>
      </c>
      <c r="M38" s="16" t="s">
        <v>157</v>
      </c>
      <c r="N38" s="9" t="str">
        <f t="shared" ref="N38:N48" si="5">"3/31/2022"</f>
        <v>3/31/2022</v>
      </c>
      <c r="O38" s="3"/>
    </row>
    <row r="39" spans="1:15" x14ac:dyDescent="0.5">
      <c r="A39" s="3" t="s">
        <v>7</v>
      </c>
      <c r="B39" s="3" t="s">
        <v>8</v>
      </c>
      <c r="C39" s="3">
        <v>2</v>
      </c>
      <c r="D39" s="15" t="s">
        <v>172</v>
      </c>
      <c r="E39" s="5">
        <v>2</v>
      </c>
      <c r="F39" s="9" t="str">
        <f t="shared" si="4"/>
        <v>3/31/2022</v>
      </c>
      <c r="G39" s="6"/>
      <c r="H39" s="3" t="s">
        <v>158</v>
      </c>
      <c r="I39" s="3">
        <v>2</v>
      </c>
      <c r="J39" s="3" t="s">
        <v>155</v>
      </c>
      <c r="K39" s="7">
        <v>1</v>
      </c>
      <c r="L39" s="3" t="s">
        <v>156</v>
      </c>
      <c r="M39" s="16" t="s">
        <v>157</v>
      </c>
      <c r="N39" s="9" t="str">
        <f t="shared" si="5"/>
        <v>3/31/2022</v>
      </c>
      <c r="O39" s="3"/>
    </row>
    <row r="40" spans="1:15" x14ac:dyDescent="0.5">
      <c r="A40" s="3" t="s">
        <v>7</v>
      </c>
      <c r="B40" s="3" t="s">
        <v>8</v>
      </c>
      <c r="C40" s="3">
        <v>2</v>
      </c>
      <c r="D40" s="15" t="s">
        <v>172</v>
      </c>
      <c r="E40" s="5">
        <v>2</v>
      </c>
      <c r="F40" s="9" t="str">
        <f t="shared" si="4"/>
        <v>3/31/2022</v>
      </c>
      <c r="G40" s="6"/>
      <c r="H40" s="3" t="s">
        <v>159</v>
      </c>
      <c r="I40" s="3">
        <v>3</v>
      </c>
      <c r="J40" s="3" t="s">
        <v>155</v>
      </c>
      <c r="K40" s="7">
        <v>1</v>
      </c>
      <c r="L40" s="3" t="s">
        <v>156</v>
      </c>
      <c r="M40" s="16" t="s">
        <v>157</v>
      </c>
      <c r="N40" s="9" t="str">
        <f t="shared" si="5"/>
        <v>3/31/2022</v>
      </c>
      <c r="O40" s="3"/>
    </row>
    <row r="41" spans="1:15" x14ac:dyDescent="0.5">
      <c r="A41" s="3" t="s">
        <v>7</v>
      </c>
      <c r="B41" s="3" t="s">
        <v>8</v>
      </c>
      <c r="C41" s="3">
        <v>2</v>
      </c>
      <c r="D41" s="15" t="s">
        <v>170</v>
      </c>
      <c r="E41" s="5">
        <v>3</v>
      </c>
      <c r="F41" s="9" t="str">
        <f t="shared" si="4"/>
        <v>3/31/2022</v>
      </c>
      <c r="G41" s="6"/>
      <c r="H41" s="3" t="s">
        <v>160</v>
      </c>
      <c r="I41" s="3">
        <v>1</v>
      </c>
      <c r="J41" s="3" t="s">
        <v>155</v>
      </c>
      <c r="K41" s="7">
        <v>1</v>
      </c>
      <c r="L41" s="3" t="s">
        <v>156</v>
      </c>
      <c r="M41" s="16" t="s">
        <v>157</v>
      </c>
      <c r="N41" s="9" t="str">
        <f t="shared" si="5"/>
        <v>3/31/2022</v>
      </c>
      <c r="O41" s="3"/>
    </row>
    <row r="42" spans="1:15" x14ac:dyDescent="0.5">
      <c r="A42" s="3" t="s">
        <v>7</v>
      </c>
      <c r="B42" s="3" t="s">
        <v>8</v>
      </c>
      <c r="C42" s="3">
        <v>2</v>
      </c>
      <c r="D42" s="15" t="s">
        <v>161</v>
      </c>
      <c r="E42" s="5">
        <v>4</v>
      </c>
      <c r="F42" s="9" t="str">
        <f t="shared" si="4"/>
        <v>3/31/2022</v>
      </c>
      <c r="G42" s="6"/>
      <c r="H42" s="3" t="s">
        <v>154</v>
      </c>
      <c r="I42" s="3">
        <v>1</v>
      </c>
      <c r="J42" s="3" t="s">
        <v>155</v>
      </c>
      <c r="K42" s="7">
        <v>1</v>
      </c>
      <c r="L42" s="3" t="s">
        <v>156</v>
      </c>
      <c r="M42" s="16" t="s">
        <v>157</v>
      </c>
      <c r="N42" s="9" t="str">
        <f t="shared" si="5"/>
        <v>3/31/2022</v>
      </c>
      <c r="O42" s="3"/>
    </row>
    <row r="43" spans="1:15" x14ac:dyDescent="0.5">
      <c r="A43" s="3" t="s">
        <v>7</v>
      </c>
      <c r="B43" s="3" t="s">
        <v>8</v>
      </c>
      <c r="C43" s="3">
        <v>2</v>
      </c>
      <c r="D43" s="15" t="s">
        <v>161</v>
      </c>
      <c r="E43" s="5">
        <v>4</v>
      </c>
      <c r="F43" s="9" t="str">
        <f t="shared" si="4"/>
        <v>3/31/2022</v>
      </c>
      <c r="G43" s="6"/>
      <c r="H43" s="3" t="s">
        <v>158</v>
      </c>
      <c r="I43" s="3">
        <v>2</v>
      </c>
      <c r="J43" s="3" t="s">
        <v>155</v>
      </c>
      <c r="K43" s="7">
        <v>1</v>
      </c>
      <c r="L43" s="3" t="s">
        <v>156</v>
      </c>
      <c r="M43" s="16" t="s">
        <v>157</v>
      </c>
      <c r="N43" s="9" t="str">
        <f t="shared" si="5"/>
        <v>3/31/2022</v>
      </c>
      <c r="O43" s="3"/>
    </row>
    <row r="44" spans="1:15" x14ac:dyDescent="0.5">
      <c r="A44" s="3" t="s">
        <v>7</v>
      </c>
      <c r="B44" s="3" t="s">
        <v>8</v>
      </c>
      <c r="C44" s="3">
        <v>2</v>
      </c>
      <c r="D44" s="15" t="s">
        <v>161</v>
      </c>
      <c r="E44" s="5">
        <v>4</v>
      </c>
      <c r="F44" s="9" t="str">
        <f t="shared" si="4"/>
        <v>3/31/2022</v>
      </c>
      <c r="G44" s="6"/>
      <c r="H44" s="3" t="s">
        <v>162</v>
      </c>
      <c r="I44" s="3">
        <v>3</v>
      </c>
      <c r="J44" s="3" t="s">
        <v>155</v>
      </c>
      <c r="K44" s="7">
        <v>1</v>
      </c>
      <c r="L44" s="3" t="s">
        <v>156</v>
      </c>
      <c r="M44" s="16" t="s">
        <v>157</v>
      </c>
      <c r="N44" s="9" t="str">
        <f t="shared" si="5"/>
        <v>3/31/2022</v>
      </c>
      <c r="O44" s="3"/>
    </row>
    <row r="45" spans="1:15" x14ac:dyDescent="0.5">
      <c r="A45" s="3" t="s">
        <v>7</v>
      </c>
      <c r="B45" s="3" t="s">
        <v>8</v>
      </c>
      <c r="C45" s="3">
        <v>2</v>
      </c>
      <c r="D45" s="15" t="s">
        <v>161</v>
      </c>
      <c r="E45" s="5">
        <v>4</v>
      </c>
      <c r="F45" s="9" t="str">
        <f t="shared" si="4"/>
        <v>3/31/2022</v>
      </c>
      <c r="G45" s="6"/>
      <c r="H45" s="3" t="s">
        <v>162</v>
      </c>
      <c r="I45" s="3">
        <v>3</v>
      </c>
      <c r="J45" s="3" t="s">
        <v>163</v>
      </c>
      <c r="K45" s="7">
        <v>2</v>
      </c>
      <c r="L45" s="3" t="s">
        <v>156</v>
      </c>
      <c r="M45" s="16" t="s">
        <v>157</v>
      </c>
      <c r="N45" s="9" t="str">
        <f t="shared" si="5"/>
        <v>3/31/2022</v>
      </c>
      <c r="O45" s="3"/>
    </row>
    <row r="46" spans="1:15" x14ac:dyDescent="0.5">
      <c r="A46" s="3" t="s">
        <v>7</v>
      </c>
      <c r="B46" s="3" t="s">
        <v>152</v>
      </c>
      <c r="C46" s="3">
        <v>3</v>
      </c>
      <c r="D46" s="15" t="s">
        <v>164</v>
      </c>
      <c r="E46" s="5">
        <v>1</v>
      </c>
      <c r="F46" s="9" t="str">
        <f t="shared" si="4"/>
        <v>3/31/2022</v>
      </c>
      <c r="G46" s="6"/>
      <c r="H46" s="3" t="s">
        <v>165</v>
      </c>
      <c r="I46" s="3">
        <v>1</v>
      </c>
      <c r="J46" s="3" t="s">
        <v>155</v>
      </c>
      <c r="K46" s="7">
        <v>1</v>
      </c>
      <c r="L46" s="3" t="s">
        <v>156</v>
      </c>
      <c r="M46" s="16" t="s">
        <v>157</v>
      </c>
      <c r="N46" s="9" t="str">
        <f t="shared" si="5"/>
        <v>3/31/2022</v>
      </c>
      <c r="O46" s="3"/>
    </row>
    <row r="47" spans="1:15" x14ac:dyDescent="0.5">
      <c r="A47" s="3" t="s">
        <v>7</v>
      </c>
      <c r="B47" s="3" t="s">
        <v>152</v>
      </c>
      <c r="C47" s="3">
        <v>3</v>
      </c>
      <c r="D47" s="15" t="s">
        <v>164</v>
      </c>
      <c r="E47" s="5">
        <v>1</v>
      </c>
      <c r="F47" s="9" t="str">
        <f t="shared" si="4"/>
        <v>3/31/2022</v>
      </c>
      <c r="G47" s="6"/>
      <c r="H47" s="3" t="s">
        <v>166</v>
      </c>
      <c r="I47" s="3">
        <v>2</v>
      </c>
      <c r="J47" s="3" t="s">
        <v>155</v>
      </c>
      <c r="K47" s="7">
        <v>1</v>
      </c>
      <c r="L47" s="3" t="s">
        <v>156</v>
      </c>
      <c r="M47" s="16" t="s">
        <v>157</v>
      </c>
      <c r="N47" s="9" t="str">
        <f t="shared" si="5"/>
        <v>3/31/2022</v>
      </c>
      <c r="O47" s="3"/>
    </row>
    <row r="48" spans="1:15" x14ac:dyDescent="0.5">
      <c r="A48" s="3" t="s">
        <v>7</v>
      </c>
      <c r="B48" s="3" t="s">
        <v>152</v>
      </c>
      <c r="C48" s="3">
        <v>3</v>
      </c>
      <c r="D48" s="15" t="s">
        <v>164</v>
      </c>
      <c r="E48" s="5">
        <v>1</v>
      </c>
      <c r="F48" s="9" t="str">
        <f t="shared" si="4"/>
        <v>3/31/2022</v>
      </c>
      <c r="G48" s="6"/>
      <c r="H48" s="3" t="s">
        <v>167</v>
      </c>
      <c r="I48" s="3">
        <v>3</v>
      </c>
      <c r="J48" s="3" t="s">
        <v>155</v>
      </c>
      <c r="K48" s="7">
        <v>1</v>
      </c>
      <c r="L48" s="3" t="s">
        <v>156</v>
      </c>
      <c r="M48" s="16" t="s">
        <v>157</v>
      </c>
      <c r="N48" s="9" t="str">
        <f t="shared" si="5"/>
        <v>3/31/2022</v>
      </c>
      <c r="O48" s="3"/>
    </row>
    <row r="49" spans="1:15" x14ac:dyDescent="0.5">
      <c r="A49" s="3" t="s">
        <v>7</v>
      </c>
      <c r="B49" s="3" t="s">
        <v>152</v>
      </c>
      <c r="C49" s="3">
        <v>3</v>
      </c>
      <c r="D49" s="15" t="s">
        <v>164</v>
      </c>
      <c r="E49" s="5">
        <v>1</v>
      </c>
      <c r="F49" s="9" t="str">
        <f>"3/31/2022"</f>
        <v>3/31/2022</v>
      </c>
      <c r="G49" s="6"/>
      <c r="H49" s="3" t="s">
        <v>168</v>
      </c>
      <c r="I49" s="3">
        <v>4</v>
      </c>
      <c r="J49" s="3" t="s">
        <v>155</v>
      </c>
      <c r="K49" s="7">
        <v>1</v>
      </c>
      <c r="L49" s="3" t="s">
        <v>156</v>
      </c>
      <c r="M49" s="16" t="s">
        <v>157</v>
      </c>
      <c r="N49" s="9" t="str">
        <f>"3/31/2022"</f>
        <v>3/31/2022</v>
      </c>
      <c r="O49" s="3"/>
    </row>
    <row r="50" spans="1:15" x14ac:dyDescent="0.5">
      <c r="A50" s="3" t="s">
        <v>7</v>
      </c>
      <c r="B50" s="3" t="s">
        <v>151</v>
      </c>
      <c r="C50" s="3">
        <v>4</v>
      </c>
      <c r="D50" s="4" t="s">
        <v>121</v>
      </c>
      <c r="E50" s="5">
        <v>1</v>
      </c>
      <c r="F50" s="9" t="str">
        <f>"3/5/2022"</f>
        <v>3/5/2022</v>
      </c>
      <c r="G50" s="3"/>
      <c r="H50" s="3" t="s">
        <v>29</v>
      </c>
      <c r="I50" s="3">
        <v>0</v>
      </c>
      <c r="J50" s="3" t="s">
        <v>122</v>
      </c>
      <c r="K50" s="7">
        <v>1</v>
      </c>
      <c r="L50" s="3"/>
      <c r="M50" s="3"/>
      <c r="N50" s="9" t="str">
        <f>"3/5/2022"</f>
        <v>3/5/2022</v>
      </c>
      <c r="O50" s="3"/>
    </row>
    <row r="51" spans="1:15" x14ac:dyDescent="0.5">
      <c r="A51" s="3" t="s">
        <v>7</v>
      </c>
      <c r="B51" s="3" t="s">
        <v>151</v>
      </c>
      <c r="C51" s="3">
        <v>4</v>
      </c>
      <c r="D51" s="4" t="s">
        <v>28</v>
      </c>
      <c r="E51" s="5">
        <v>2</v>
      </c>
      <c r="F51" s="9" t="str">
        <f>"1/1/2022"</f>
        <v>1/1/2022</v>
      </c>
      <c r="G51" s="6"/>
      <c r="H51" s="3" t="s">
        <v>29</v>
      </c>
      <c r="I51" s="3">
        <v>0</v>
      </c>
      <c r="J51" s="3" t="s">
        <v>30</v>
      </c>
      <c r="K51" s="7">
        <v>1</v>
      </c>
      <c r="L51" s="3"/>
      <c r="M51" s="3"/>
      <c r="N51" s="9" t="str">
        <f>"1/1/2022"</f>
        <v>1/1/2022</v>
      </c>
      <c r="O51" s="3"/>
    </row>
    <row r="52" spans="1:15" x14ac:dyDescent="0.5">
      <c r="A52" s="3" t="s">
        <v>7</v>
      </c>
      <c r="B52" s="3" t="s">
        <v>151</v>
      </c>
      <c r="C52" s="3">
        <v>4</v>
      </c>
      <c r="D52" s="4" t="s">
        <v>28</v>
      </c>
      <c r="E52" s="5">
        <v>2</v>
      </c>
      <c r="F52" s="9" t="str">
        <f t="shared" ref="F52:F60" si="6">"1/1/2022"</f>
        <v>1/1/2022</v>
      </c>
      <c r="G52" s="6"/>
      <c r="H52" s="3" t="s">
        <v>31</v>
      </c>
      <c r="I52" s="3">
        <v>1</v>
      </c>
      <c r="J52" s="3" t="s">
        <v>32</v>
      </c>
      <c r="K52" s="7">
        <v>1</v>
      </c>
      <c r="L52" s="3" t="s">
        <v>33</v>
      </c>
      <c r="M52" s="3" t="s">
        <v>34</v>
      </c>
      <c r="N52" s="9" t="str">
        <f t="shared" ref="N52:N60" si="7">"1/1/2022"</f>
        <v>1/1/2022</v>
      </c>
      <c r="O52" s="3"/>
    </row>
    <row r="53" spans="1:15" x14ac:dyDescent="0.5">
      <c r="A53" s="3" t="s">
        <v>7</v>
      </c>
      <c r="B53" s="3" t="s">
        <v>151</v>
      </c>
      <c r="C53" s="3">
        <v>4</v>
      </c>
      <c r="D53" s="4" t="s">
        <v>28</v>
      </c>
      <c r="E53" s="5">
        <v>2</v>
      </c>
      <c r="F53" s="9" t="str">
        <f t="shared" si="6"/>
        <v>1/1/2022</v>
      </c>
      <c r="G53" s="6"/>
      <c r="H53" s="3" t="s">
        <v>31</v>
      </c>
      <c r="I53" s="3">
        <v>1</v>
      </c>
      <c r="J53" s="3" t="s">
        <v>35</v>
      </c>
      <c r="K53" s="7">
        <v>2</v>
      </c>
      <c r="L53" s="3" t="s">
        <v>33</v>
      </c>
      <c r="M53" s="3" t="s">
        <v>34</v>
      </c>
      <c r="N53" s="9" t="str">
        <f t="shared" si="7"/>
        <v>1/1/2022</v>
      </c>
      <c r="O53" s="3"/>
    </row>
    <row r="54" spans="1:15" x14ac:dyDescent="0.5">
      <c r="A54" s="3" t="s">
        <v>7</v>
      </c>
      <c r="B54" s="3" t="s">
        <v>151</v>
      </c>
      <c r="C54" s="3">
        <v>4</v>
      </c>
      <c r="D54" s="4" t="s">
        <v>28</v>
      </c>
      <c r="E54" s="5">
        <v>2</v>
      </c>
      <c r="F54" s="9" t="str">
        <f t="shared" si="6"/>
        <v>1/1/2022</v>
      </c>
      <c r="G54" s="6"/>
      <c r="H54" s="3" t="s">
        <v>31</v>
      </c>
      <c r="I54" s="3">
        <v>1</v>
      </c>
      <c r="J54" s="3" t="s">
        <v>36</v>
      </c>
      <c r="K54" s="7">
        <v>3</v>
      </c>
      <c r="L54" s="3" t="s">
        <v>33</v>
      </c>
      <c r="M54" s="3" t="s">
        <v>34</v>
      </c>
      <c r="N54" s="9" t="str">
        <f t="shared" si="7"/>
        <v>1/1/2022</v>
      </c>
      <c r="O54" s="3"/>
    </row>
    <row r="55" spans="1:15" x14ac:dyDescent="0.5">
      <c r="A55" s="3" t="s">
        <v>7</v>
      </c>
      <c r="B55" s="3" t="s">
        <v>151</v>
      </c>
      <c r="C55" s="3">
        <v>4</v>
      </c>
      <c r="D55" s="4" t="s">
        <v>28</v>
      </c>
      <c r="E55" s="5">
        <v>2</v>
      </c>
      <c r="F55" s="9" t="str">
        <f t="shared" si="6"/>
        <v>1/1/2022</v>
      </c>
      <c r="G55" s="6"/>
      <c r="H55" s="3" t="s">
        <v>31</v>
      </c>
      <c r="I55" s="3">
        <v>1</v>
      </c>
      <c r="J55" s="3" t="s">
        <v>37</v>
      </c>
      <c r="K55" s="7">
        <v>4</v>
      </c>
      <c r="L55" s="3" t="s">
        <v>33</v>
      </c>
      <c r="M55" s="3" t="s">
        <v>38</v>
      </c>
      <c r="N55" s="9" t="str">
        <f t="shared" si="7"/>
        <v>1/1/2022</v>
      </c>
      <c r="O55" s="3"/>
    </row>
    <row r="56" spans="1:15" x14ac:dyDescent="0.5">
      <c r="A56" s="3" t="s">
        <v>7</v>
      </c>
      <c r="B56" s="3" t="s">
        <v>151</v>
      </c>
      <c r="C56" s="3">
        <v>4</v>
      </c>
      <c r="D56" s="4" t="s">
        <v>28</v>
      </c>
      <c r="E56" s="5">
        <v>2</v>
      </c>
      <c r="F56" s="9" t="str">
        <f t="shared" si="6"/>
        <v>1/1/2022</v>
      </c>
      <c r="G56" s="6"/>
      <c r="H56" s="3" t="s">
        <v>31</v>
      </c>
      <c r="I56" s="3">
        <v>1</v>
      </c>
      <c r="J56" s="3" t="s">
        <v>39</v>
      </c>
      <c r="K56" s="7">
        <v>5</v>
      </c>
      <c r="L56" s="3" t="s">
        <v>40</v>
      </c>
      <c r="M56" s="3" t="s">
        <v>41</v>
      </c>
      <c r="N56" s="9" t="str">
        <f t="shared" si="7"/>
        <v>1/1/2022</v>
      </c>
      <c r="O56" s="3"/>
    </row>
    <row r="57" spans="1:15" x14ac:dyDescent="0.5">
      <c r="A57" s="3" t="s">
        <v>7</v>
      </c>
      <c r="B57" s="3" t="s">
        <v>151</v>
      </c>
      <c r="C57" s="3">
        <v>4</v>
      </c>
      <c r="D57" s="4" t="s">
        <v>28</v>
      </c>
      <c r="E57" s="5">
        <v>2</v>
      </c>
      <c r="F57" s="9" t="str">
        <f t="shared" si="6"/>
        <v>1/1/2022</v>
      </c>
      <c r="G57" s="6"/>
      <c r="H57" s="3" t="s">
        <v>31</v>
      </c>
      <c r="I57" s="3">
        <v>1</v>
      </c>
      <c r="J57" s="3" t="s">
        <v>42</v>
      </c>
      <c r="K57" s="7">
        <v>6</v>
      </c>
      <c r="L57" s="3" t="s">
        <v>40</v>
      </c>
      <c r="M57" s="3" t="s">
        <v>41</v>
      </c>
      <c r="N57" s="9" t="str">
        <f t="shared" si="7"/>
        <v>1/1/2022</v>
      </c>
      <c r="O57" s="3"/>
    </row>
    <row r="58" spans="1:15" x14ac:dyDescent="0.5">
      <c r="A58" s="3" t="s">
        <v>7</v>
      </c>
      <c r="B58" s="3" t="s">
        <v>151</v>
      </c>
      <c r="C58" s="3">
        <v>4</v>
      </c>
      <c r="D58" s="4" t="s">
        <v>28</v>
      </c>
      <c r="E58" s="5">
        <v>2</v>
      </c>
      <c r="F58" s="9" t="str">
        <f t="shared" si="6"/>
        <v>1/1/2022</v>
      </c>
      <c r="G58" s="6"/>
      <c r="H58" s="3" t="s">
        <v>31</v>
      </c>
      <c r="I58" s="3">
        <v>1</v>
      </c>
      <c r="J58" s="3" t="s">
        <v>43</v>
      </c>
      <c r="K58" s="7">
        <v>7</v>
      </c>
      <c r="L58" s="3" t="s">
        <v>40</v>
      </c>
      <c r="M58" s="3" t="s">
        <v>41</v>
      </c>
      <c r="N58" s="9" t="str">
        <f t="shared" si="7"/>
        <v>1/1/2022</v>
      </c>
      <c r="O58" s="3"/>
    </row>
    <row r="59" spans="1:15" x14ac:dyDescent="0.5">
      <c r="A59" s="3" t="s">
        <v>7</v>
      </c>
      <c r="B59" s="3" t="s">
        <v>151</v>
      </c>
      <c r="C59" s="3">
        <v>4</v>
      </c>
      <c r="D59" s="4" t="s">
        <v>28</v>
      </c>
      <c r="E59" s="5">
        <v>2</v>
      </c>
      <c r="F59" s="9" t="str">
        <f t="shared" si="6"/>
        <v>1/1/2022</v>
      </c>
      <c r="G59" s="6"/>
      <c r="H59" s="3" t="s">
        <v>31</v>
      </c>
      <c r="I59" s="3">
        <v>1</v>
      </c>
      <c r="J59" s="3" t="s">
        <v>44</v>
      </c>
      <c r="K59" s="7">
        <v>8</v>
      </c>
      <c r="L59" s="3" t="s">
        <v>40</v>
      </c>
      <c r="M59" s="3" t="s">
        <v>41</v>
      </c>
      <c r="N59" s="9" t="str">
        <f t="shared" si="7"/>
        <v>1/1/2022</v>
      </c>
      <c r="O59" s="3"/>
    </row>
    <row r="60" spans="1:15" x14ac:dyDescent="0.5">
      <c r="A60" s="3" t="s">
        <v>7</v>
      </c>
      <c r="B60" s="3" t="s">
        <v>151</v>
      </c>
      <c r="C60" s="3">
        <v>4</v>
      </c>
      <c r="D60" s="4" t="s">
        <v>28</v>
      </c>
      <c r="E60" s="5">
        <v>2</v>
      </c>
      <c r="F60" s="9" t="str">
        <f t="shared" si="6"/>
        <v>1/1/2022</v>
      </c>
      <c r="G60" s="6"/>
      <c r="H60" s="3" t="s">
        <v>31</v>
      </c>
      <c r="I60" s="3">
        <v>1</v>
      </c>
      <c r="J60" s="3" t="s">
        <v>45</v>
      </c>
      <c r="K60" s="7">
        <v>9</v>
      </c>
      <c r="L60" s="3" t="s">
        <v>46</v>
      </c>
      <c r="M60" s="3" t="s">
        <v>47</v>
      </c>
      <c r="N60" s="9" t="str">
        <f t="shared" si="7"/>
        <v>1/1/2022</v>
      </c>
      <c r="O60" s="3"/>
    </row>
    <row r="61" spans="1:15" x14ac:dyDescent="0.5">
      <c r="A61" s="3" t="s">
        <v>7</v>
      </c>
      <c r="B61" s="3" t="s">
        <v>171</v>
      </c>
      <c r="C61" s="3">
        <v>5</v>
      </c>
      <c r="D61" s="15" t="s">
        <v>175</v>
      </c>
      <c r="E61" s="5">
        <v>1</v>
      </c>
      <c r="F61" s="9" t="str">
        <f>"3/31/2022"</f>
        <v>3/31/2022</v>
      </c>
      <c r="G61" s="6"/>
      <c r="H61" s="3" t="s">
        <v>174</v>
      </c>
      <c r="I61" s="3">
        <v>1</v>
      </c>
      <c r="J61" s="3" t="s">
        <v>155</v>
      </c>
      <c r="K61" s="7">
        <v>1</v>
      </c>
      <c r="L61" s="3" t="s">
        <v>156</v>
      </c>
      <c r="M61" s="16" t="s">
        <v>157</v>
      </c>
      <c r="N61" s="9" t="str">
        <f>"3/31/2022"</f>
        <v>3/31/2022</v>
      </c>
      <c r="O61"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Ward</dc:creator>
  <cp:lastModifiedBy>Joe Ward</cp:lastModifiedBy>
  <dcterms:created xsi:type="dcterms:W3CDTF">2021-12-09T16:46:17Z</dcterms:created>
  <dcterms:modified xsi:type="dcterms:W3CDTF">2022-04-01T14:51:36Z</dcterms:modified>
</cp:coreProperties>
</file>