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955" yWindow="585" windowWidth="18990" windowHeight="11760" activeTab="1"/>
  </bookViews>
  <sheets>
    <sheet name="线控盒BOM" sheetId="4" r:id="rId1"/>
    <sheet name="贴膜" sheetId="5" r:id="rId2"/>
  </sheets>
  <calcPr calcId="125725"/>
</workbook>
</file>

<file path=xl/calcChain.xml><?xml version="1.0" encoding="utf-8"?>
<calcChain xmlns="http://schemas.openxmlformats.org/spreadsheetml/2006/main">
  <c r="D8" i="4"/>
  <c r="E8"/>
  <c r="B16" i="5"/>
  <c r="B15"/>
  <c r="B14"/>
  <c r="B13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E8"/>
  <c r="D8"/>
  <c r="B78" i="4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</calcChain>
</file>

<file path=xl/sharedStrings.xml><?xml version="1.0" encoding="utf-8"?>
<sst xmlns="http://schemas.openxmlformats.org/spreadsheetml/2006/main" count="234" uniqueCount="213">
  <si>
    <t>Source Data From:</t>
  </si>
  <si>
    <t>Print Date:</t>
  </si>
  <si>
    <t>Report Date:</t>
  </si>
  <si>
    <t>Component list</t>
  </si>
  <si>
    <t>#</t>
  </si>
  <si>
    <t>Title:</t>
    <phoneticPr fontId="0" type="noConversion"/>
  </si>
  <si>
    <r>
      <t>Notes</t>
    </r>
    <r>
      <rPr>
        <b/>
        <sz val="10"/>
        <rFont val="Arial"/>
        <family val="2"/>
      </rPr>
      <t>:</t>
    </r>
    <phoneticPr fontId="0" type="noConversion"/>
  </si>
  <si>
    <t>Author</t>
    <phoneticPr fontId="0" type="noConversion"/>
  </si>
  <si>
    <t>Checked</t>
    <phoneticPr fontId="0" type="noConversion"/>
  </si>
  <si>
    <t>PartNumber:</t>
    <phoneticPr fontId="0" type="noConversion"/>
  </si>
  <si>
    <t>Reviewed</t>
    <phoneticPr fontId="0" type="noConversion"/>
  </si>
  <si>
    <t>Approved</t>
  </si>
  <si>
    <t>Standarded</t>
    <phoneticPr fontId="0" type="noConversion"/>
  </si>
  <si>
    <t>Processed</t>
    <phoneticPr fontId="0" type="noConversion"/>
  </si>
  <si>
    <t>Part number</t>
    <phoneticPr fontId="0" type="noConversion"/>
  </si>
  <si>
    <t>502843</t>
  </si>
  <si>
    <t>503514</t>
  </si>
  <si>
    <t>Description</t>
    <phoneticPr fontId="0" type="noConversion"/>
  </si>
  <si>
    <t>贴面电解电容，220uF/50V，Φ10×10</t>
  </si>
  <si>
    <t>Quantity</t>
    <phoneticPr fontId="0" type="noConversion"/>
  </si>
  <si>
    <t>Designator</t>
    <phoneticPr fontId="0" type="noConversion"/>
  </si>
  <si>
    <t>C7</t>
  </si>
  <si>
    <t>C8</t>
  </si>
  <si>
    <t>U5</t>
    <phoneticPr fontId="0" type="noConversion"/>
  </si>
  <si>
    <t>500182</t>
    <phoneticPr fontId="0" type="noConversion"/>
  </si>
  <si>
    <t>C1, C3</t>
    <phoneticPr fontId="0" type="noConversion"/>
  </si>
  <si>
    <t>C2</t>
    <phoneticPr fontId="0" type="noConversion"/>
  </si>
  <si>
    <t>502563</t>
    <phoneticPr fontId="0" type="noConversion"/>
  </si>
  <si>
    <r>
      <t>贴面电容，</t>
    </r>
    <r>
      <rPr>
        <sz val="8"/>
        <color indexed="10"/>
        <rFont val="Arial"/>
        <family val="2"/>
      </rPr>
      <t>100nF/50V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X7R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0603</t>
    </r>
    <phoneticPr fontId="0" type="noConversion"/>
  </si>
  <si>
    <r>
      <t>贴面电容，</t>
    </r>
    <r>
      <rPr>
        <sz val="8"/>
        <color indexed="10"/>
        <rFont val="Arial"/>
        <family val="2"/>
      </rPr>
      <t>100nF/100V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X7R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1210</t>
    </r>
    <phoneticPr fontId="0" type="noConversion"/>
  </si>
  <si>
    <t>C4, C5</t>
    <phoneticPr fontId="0" type="noConversion"/>
  </si>
  <si>
    <t>500261</t>
    <phoneticPr fontId="0" type="noConversion"/>
  </si>
  <si>
    <r>
      <t>贴面电容，</t>
    </r>
    <r>
      <rPr>
        <sz val="8"/>
        <color indexed="10"/>
        <rFont val="Arial"/>
        <family val="2"/>
      </rPr>
      <t>10nF/50V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X7R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0402</t>
    </r>
    <phoneticPr fontId="0" type="noConversion"/>
  </si>
  <si>
    <t>502401</t>
    <phoneticPr fontId="0" type="noConversion"/>
  </si>
  <si>
    <t>504313</t>
    <phoneticPr fontId="0" type="noConversion"/>
  </si>
  <si>
    <t>503044</t>
    <phoneticPr fontId="0" type="noConversion"/>
  </si>
  <si>
    <t>503041</t>
    <phoneticPr fontId="0" type="noConversion"/>
  </si>
  <si>
    <t>C9</t>
    <phoneticPr fontId="0" type="noConversion"/>
  </si>
  <si>
    <t>C10</t>
    <phoneticPr fontId="0" type="noConversion"/>
  </si>
  <si>
    <t>504200</t>
    <phoneticPr fontId="0" type="noConversion"/>
  </si>
  <si>
    <t>C11, C12</t>
    <phoneticPr fontId="0" type="noConversion"/>
  </si>
  <si>
    <t>502400</t>
    <phoneticPr fontId="0" type="noConversion"/>
  </si>
  <si>
    <t>503039</t>
    <phoneticPr fontId="0" type="noConversion"/>
  </si>
  <si>
    <t>507378</t>
    <phoneticPr fontId="0" type="noConversion"/>
  </si>
  <si>
    <t>C32, C80, C81, C82, C83</t>
    <phoneticPr fontId="0" type="noConversion"/>
  </si>
  <si>
    <t>C35, C36</t>
    <phoneticPr fontId="0" type="noConversion"/>
  </si>
  <si>
    <t>507379</t>
    <phoneticPr fontId="0" type="noConversion"/>
  </si>
  <si>
    <t>502416</t>
    <phoneticPr fontId="0" type="noConversion"/>
  </si>
  <si>
    <t>505019</t>
    <phoneticPr fontId="0" type="noConversion"/>
  </si>
  <si>
    <r>
      <t>贴面电容，</t>
    </r>
    <r>
      <rPr>
        <sz val="8"/>
        <color indexed="10"/>
        <rFont val="Arial"/>
        <family val="2"/>
      </rPr>
      <t>2.2uF/10V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X7R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0603</t>
    </r>
    <phoneticPr fontId="0" type="noConversion"/>
  </si>
  <si>
    <r>
      <t>贴面电容，</t>
    </r>
    <r>
      <rPr>
        <sz val="8"/>
        <color indexed="10"/>
        <rFont val="Arial"/>
        <family val="2"/>
      </rPr>
      <t>22pF/50V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C0G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0603</t>
    </r>
    <phoneticPr fontId="0" type="noConversion"/>
  </si>
  <si>
    <t>502847</t>
    <phoneticPr fontId="0" type="noConversion"/>
  </si>
  <si>
    <t>D1</t>
    <phoneticPr fontId="0" type="noConversion"/>
  </si>
  <si>
    <t>D2</t>
    <phoneticPr fontId="0" type="noConversion"/>
  </si>
  <si>
    <t>506591</t>
    <phoneticPr fontId="0" type="noConversion"/>
  </si>
  <si>
    <t>500287</t>
    <phoneticPr fontId="0" type="noConversion"/>
  </si>
  <si>
    <t>D3</t>
    <phoneticPr fontId="0" type="noConversion"/>
  </si>
  <si>
    <t>D5, D6</t>
    <phoneticPr fontId="0" type="noConversion"/>
  </si>
  <si>
    <t>501406</t>
    <phoneticPr fontId="0" type="noConversion"/>
  </si>
  <si>
    <t>501409</t>
    <phoneticPr fontId="0" type="noConversion"/>
  </si>
  <si>
    <t>D8, D9</t>
    <phoneticPr fontId="0" type="noConversion"/>
  </si>
  <si>
    <t>500290</t>
    <phoneticPr fontId="0" type="noConversion"/>
  </si>
  <si>
    <t>501899</t>
    <phoneticPr fontId="0" type="noConversion"/>
  </si>
  <si>
    <t>F1</t>
    <phoneticPr fontId="0" type="noConversion"/>
  </si>
  <si>
    <t>H1, H2</t>
    <phoneticPr fontId="0" type="noConversion"/>
  </si>
  <si>
    <t>502549</t>
    <phoneticPr fontId="0" type="noConversion"/>
  </si>
  <si>
    <t>L2, L4</t>
    <phoneticPr fontId="0" type="noConversion"/>
  </si>
  <si>
    <t>500326</t>
    <phoneticPr fontId="0" type="noConversion"/>
  </si>
  <si>
    <t>L3</t>
    <phoneticPr fontId="0" type="noConversion"/>
  </si>
  <si>
    <t>505644</t>
    <phoneticPr fontId="0" type="noConversion"/>
  </si>
  <si>
    <t>500361</t>
    <phoneticPr fontId="0" type="noConversion"/>
  </si>
  <si>
    <t>L9</t>
    <phoneticPr fontId="0" type="noConversion"/>
  </si>
  <si>
    <t>P10</t>
    <phoneticPr fontId="0" type="noConversion"/>
  </si>
  <si>
    <t>506888</t>
    <phoneticPr fontId="0" type="noConversion"/>
  </si>
  <si>
    <t>502478</t>
    <phoneticPr fontId="0" type="noConversion"/>
  </si>
  <si>
    <t>502472</t>
    <phoneticPr fontId="0" type="noConversion"/>
  </si>
  <si>
    <t>R2, R14</t>
    <phoneticPr fontId="0" type="noConversion"/>
  </si>
  <si>
    <t>502479</t>
    <phoneticPr fontId="0" type="noConversion"/>
  </si>
  <si>
    <t>502887</t>
    <phoneticPr fontId="0" type="noConversion"/>
  </si>
  <si>
    <t>R4, R5</t>
    <phoneticPr fontId="0" type="noConversion"/>
  </si>
  <si>
    <t>R6</t>
    <phoneticPr fontId="0" type="noConversion"/>
  </si>
  <si>
    <t>502593</t>
    <phoneticPr fontId="0" type="noConversion"/>
  </si>
  <si>
    <t>U1</t>
    <phoneticPr fontId="0" type="noConversion"/>
  </si>
  <si>
    <t>500189</t>
    <phoneticPr fontId="0" type="noConversion"/>
  </si>
  <si>
    <t>R12</t>
    <phoneticPr fontId="0" type="noConversion"/>
  </si>
  <si>
    <t>502469</t>
    <phoneticPr fontId="0" type="noConversion"/>
  </si>
  <si>
    <t>Y1</t>
    <phoneticPr fontId="0" type="noConversion"/>
  </si>
  <si>
    <t>R25, R29</t>
    <phoneticPr fontId="0" type="noConversion"/>
  </si>
  <si>
    <t>505566</t>
    <phoneticPr fontId="0" type="noConversion"/>
  </si>
  <si>
    <t>507377</t>
    <phoneticPr fontId="0" type="noConversion"/>
  </si>
  <si>
    <t>U2</t>
    <phoneticPr fontId="0" type="noConversion"/>
  </si>
  <si>
    <t>U3</t>
    <phoneticPr fontId="0" type="noConversion"/>
  </si>
  <si>
    <t>U4</t>
    <phoneticPr fontId="0" type="noConversion"/>
  </si>
  <si>
    <t>507376</t>
    <phoneticPr fontId="0" type="noConversion"/>
  </si>
  <si>
    <t>503179</t>
    <phoneticPr fontId="0" type="noConversion"/>
  </si>
  <si>
    <t>U6</t>
    <phoneticPr fontId="0" type="noConversion"/>
  </si>
  <si>
    <t>U7</t>
    <phoneticPr fontId="0" type="noConversion"/>
  </si>
  <si>
    <t>506625</t>
    <phoneticPr fontId="0" type="noConversion"/>
  </si>
  <si>
    <t>U8, U9</t>
    <phoneticPr fontId="0" type="noConversion"/>
  </si>
  <si>
    <t>U12, U13</t>
    <phoneticPr fontId="0" type="noConversion"/>
  </si>
  <si>
    <t>500052</t>
    <phoneticPr fontId="0" type="noConversion"/>
  </si>
  <si>
    <r>
      <t>贴面电容，</t>
    </r>
    <r>
      <rPr>
        <sz val="8"/>
        <color indexed="10"/>
        <rFont val="Arial"/>
        <family val="2"/>
      </rPr>
      <t>470nF/50V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X7R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0603</t>
    </r>
    <phoneticPr fontId="0" type="noConversion"/>
  </si>
  <si>
    <r>
      <t>贴面电容，</t>
    </r>
    <r>
      <rPr>
        <sz val="8"/>
        <color indexed="10"/>
        <rFont val="Arial"/>
        <family val="2"/>
      </rPr>
      <t>12pF/50V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C0G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0603</t>
    </r>
    <phoneticPr fontId="0" type="noConversion"/>
  </si>
  <si>
    <r>
      <t>贴面电容，</t>
    </r>
    <r>
      <rPr>
        <sz val="8"/>
        <color indexed="10"/>
        <rFont val="Arial"/>
        <family val="2"/>
      </rPr>
      <t>1uF/50V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X7R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1206</t>
    </r>
    <phoneticPr fontId="0" type="noConversion"/>
  </si>
  <si>
    <r>
      <t>贴面电容，</t>
    </r>
    <r>
      <rPr>
        <sz val="8"/>
        <color indexed="10"/>
        <rFont val="Arial"/>
        <family val="2"/>
      </rPr>
      <t>47uF/16V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X5R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1210</t>
    </r>
    <phoneticPr fontId="0" type="noConversion"/>
  </si>
  <si>
    <r>
      <t>贴面电容，</t>
    </r>
    <r>
      <rPr>
        <sz val="8"/>
        <color indexed="10"/>
        <rFont val="Arial"/>
        <family val="2"/>
      </rPr>
      <t>100nF/16V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X7R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0402</t>
    </r>
    <phoneticPr fontId="0" type="noConversion"/>
  </si>
  <si>
    <r>
      <t>贴面电容，</t>
    </r>
    <r>
      <rPr>
        <sz val="8"/>
        <color indexed="10"/>
        <rFont val="Arial"/>
        <family val="2"/>
      </rPr>
      <t>10uF/16V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X7R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0805</t>
    </r>
    <phoneticPr fontId="0" type="noConversion"/>
  </si>
  <si>
    <r>
      <t>贴面电容，</t>
    </r>
    <r>
      <rPr>
        <sz val="8"/>
        <color indexed="10"/>
        <rFont val="Arial"/>
        <family val="2"/>
      </rPr>
      <t>4.7uF/25V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X5R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 xml:space="preserve">0603 </t>
    </r>
    <phoneticPr fontId="0" type="noConversion"/>
  </si>
  <si>
    <r>
      <t>贴面电容，</t>
    </r>
    <r>
      <rPr>
        <sz val="8"/>
        <color indexed="10"/>
        <rFont val="Arial"/>
        <family val="2"/>
      </rPr>
      <t>1uF/25V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X7R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 xml:space="preserve">0603 </t>
    </r>
    <phoneticPr fontId="0" type="noConversion"/>
  </si>
  <si>
    <r>
      <t>双向瞬态保护二极管，</t>
    </r>
    <r>
      <rPr>
        <sz val="8"/>
        <color indexed="10"/>
        <rFont val="Arial"/>
        <family val="2"/>
      </rPr>
      <t>5KP33CA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 xml:space="preserve">P600 </t>
    </r>
    <phoneticPr fontId="0" type="noConversion"/>
  </si>
  <si>
    <r>
      <t>贴面二极管，</t>
    </r>
    <r>
      <rPr>
        <sz val="8"/>
        <color indexed="10"/>
        <rFont val="Arial"/>
        <family val="2"/>
      </rPr>
      <t>PDS5100-13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POWERDI5</t>
    </r>
    <phoneticPr fontId="0" type="noConversion"/>
  </si>
  <si>
    <r>
      <t>贴面二极管，</t>
    </r>
    <r>
      <rPr>
        <sz val="8"/>
        <color indexed="10"/>
        <rFont val="Arial"/>
        <family val="2"/>
      </rPr>
      <t>STPS340S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SMC</t>
    </r>
    <phoneticPr fontId="0" type="noConversion"/>
  </si>
  <si>
    <r>
      <t>贴面双向瞬态保护二极管，</t>
    </r>
    <r>
      <rPr>
        <sz val="8"/>
        <color indexed="10"/>
        <rFont val="Arial"/>
        <family val="2"/>
      </rPr>
      <t>SM6T36CA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 xml:space="preserve">SMB </t>
    </r>
    <phoneticPr fontId="0" type="noConversion"/>
  </si>
  <si>
    <r>
      <t>贴面双向瞬态保护二极管，</t>
    </r>
    <r>
      <rPr>
        <sz val="8"/>
        <color indexed="10"/>
        <rFont val="Arial"/>
        <family val="2"/>
      </rPr>
      <t>SM6T12CA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SMB</t>
    </r>
    <r>
      <rPr>
        <sz val="8"/>
        <color indexed="10"/>
        <rFont val="宋体"/>
        <family val="3"/>
        <charset val="134"/>
      </rPr>
      <t/>
    </r>
    <phoneticPr fontId="0" type="noConversion"/>
  </si>
  <si>
    <r>
      <t>贴面瞬态保护二极管，</t>
    </r>
    <r>
      <rPr>
        <sz val="8"/>
        <color indexed="10"/>
        <rFont val="Arial"/>
        <family val="2"/>
      </rPr>
      <t>SM6T6V8A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SMB</t>
    </r>
    <phoneticPr fontId="0" type="noConversion"/>
  </si>
  <si>
    <r>
      <t>贴面自复位保险丝，</t>
    </r>
    <r>
      <rPr>
        <sz val="8"/>
        <color indexed="10"/>
        <rFont val="Arial"/>
        <family val="2"/>
      </rPr>
      <t>1.1A/33V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1812</t>
    </r>
    <phoneticPr fontId="0" type="noConversion"/>
  </si>
  <si>
    <r>
      <t>贴面绿色发光二极管，</t>
    </r>
    <r>
      <rPr>
        <sz val="8"/>
        <color indexed="10"/>
        <rFont val="Arial"/>
        <family val="2"/>
      </rPr>
      <t>LTST-C170GKT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0805</t>
    </r>
    <phoneticPr fontId="0" type="noConversion"/>
  </si>
  <si>
    <r>
      <t>贴面磁珠，</t>
    </r>
    <r>
      <rPr>
        <sz val="8"/>
        <color indexed="10"/>
        <rFont val="Arial"/>
        <family val="2"/>
      </rPr>
      <t>80Ω/4A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1206</t>
    </r>
    <phoneticPr fontId="0" type="noConversion"/>
  </si>
  <si>
    <r>
      <t>贴面电感，</t>
    </r>
    <r>
      <rPr>
        <sz val="8"/>
        <color indexed="10"/>
        <rFont val="Arial"/>
        <family val="2"/>
      </rPr>
      <t>6.8uH/4.2A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WE-TPC_1028</t>
    </r>
    <phoneticPr fontId="0" type="noConversion"/>
  </si>
  <si>
    <r>
      <t>贴面共模扼流圈，</t>
    </r>
    <r>
      <rPr>
        <sz val="8"/>
        <color indexed="10"/>
        <rFont val="Arial"/>
        <family val="2"/>
      </rPr>
      <t>25uH/500mA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EPCOS-B82790</t>
    </r>
    <phoneticPr fontId="0" type="noConversion"/>
  </si>
  <si>
    <r>
      <rPr>
        <sz val="8"/>
        <color indexed="10"/>
        <rFont val="宋体"/>
        <family val="3"/>
        <charset val="134"/>
      </rPr>
      <t>双排插针，</t>
    </r>
    <r>
      <rPr>
        <sz val="8"/>
        <color indexed="10"/>
        <rFont val="Arial"/>
        <family val="2"/>
      </rPr>
      <t>2×5Pin-6mm</t>
    </r>
    <phoneticPr fontId="0" type="noConversion"/>
  </si>
  <si>
    <r>
      <t>贴面电阻，</t>
    </r>
    <r>
      <rPr>
        <sz val="8"/>
        <color indexed="10"/>
        <rFont val="Arial"/>
        <family val="2"/>
      </rPr>
      <t>100K-1 1/16W 0402</t>
    </r>
    <phoneticPr fontId="0" type="noConversion"/>
  </si>
  <si>
    <r>
      <t>贴面电阻，</t>
    </r>
    <r>
      <rPr>
        <sz val="8"/>
        <color indexed="10"/>
        <rFont val="Arial"/>
        <family val="2"/>
      </rPr>
      <t>10K-1 1/16W 0402</t>
    </r>
    <phoneticPr fontId="0" type="noConversion"/>
  </si>
  <si>
    <r>
      <t>贴面电阻，</t>
    </r>
    <r>
      <rPr>
        <sz val="8"/>
        <color indexed="10"/>
        <rFont val="Arial"/>
        <family val="2"/>
      </rPr>
      <t>1M-1 1/16W 0402</t>
    </r>
    <phoneticPr fontId="0" type="noConversion"/>
  </si>
  <si>
    <r>
      <t>贴面圆柱电阻，</t>
    </r>
    <r>
      <rPr>
        <sz val="8"/>
        <color indexed="10"/>
        <rFont val="Arial"/>
        <family val="2"/>
      </rPr>
      <t>120Ω-1 1/4W MELF</t>
    </r>
    <phoneticPr fontId="0" type="noConversion"/>
  </si>
  <si>
    <r>
      <t>贴面电阻，</t>
    </r>
    <r>
      <rPr>
        <sz val="8"/>
        <color indexed="10"/>
        <rFont val="Arial"/>
        <family val="2"/>
      </rPr>
      <t>330Ω-1 1/10W 0805</t>
    </r>
    <phoneticPr fontId="0" type="noConversion"/>
  </si>
  <si>
    <r>
      <t>贴面电阻，</t>
    </r>
    <r>
      <rPr>
        <sz val="8"/>
        <color indexed="10"/>
        <rFont val="Arial"/>
        <family val="2"/>
      </rPr>
      <t>1.2K-1 1/16W 0603</t>
    </r>
    <phoneticPr fontId="0" type="noConversion"/>
  </si>
  <si>
    <r>
      <t>贴面电阻，</t>
    </r>
    <r>
      <rPr>
        <sz val="8"/>
        <color indexed="10"/>
        <rFont val="Arial"/>
        <family val="2"/>
      </rPr>
      <t>4.7K-1 1/16W 0402</t>
    </r>
    <phoneticPr fontId="0" type="noConversion"/>
  </si>
  <si>
    <r>
      <t>贴面集成电路，</t>
    </r>
    <r>
      <rPr>
        <sz val="8"/>
        <color indexed="10"/>
        <rFont val="Arial"/>
        <family val="2"/>
      </rPr>
      <t>LT3995IMSE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MSOP-16</t>
    </r>
    <phoneticPr fontId="0" type="noConversion"/>
  </si>
  <si>
    <r>
      <t>贴面集成电路，</t>
    </r>
    <r>
      <rPr>
        <sz val="8"/>
        <color indexed="10"/>
        <rFont val="Arial"/>
        <family val="2"/>
      </rPr>
      <t>LM1117IMPX-3.3/NOPB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SOT-223</t>
    </r>
    <phoneticPr fontId="0" type="noConversion"/>
  </si>
  <si>
    <r>
      <t>贴面微处理器，</t>
    </r>
    <r>
      <rPr>
        <sz val="8"/>
        <color indexed="10"/>
        <rFont val="Arial"/>
        <family val="2"/>
      </rPr>
      <t>STM32F407VGT7TR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LQFP100</t>
    </r>
    <phoneticPr fontId="0" type="noConversion"/>
  </si>
  <si>
    <r>
      <t>贴面集成电路，</t>
    </r>
    <r>
      <rPr>
        <sz val="8"/>
        <color indexed="10"/>
        <rFont val="Arial"/>
        <family val="2"/>
      </rPr>
      <t>TJA1042T/3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SO8</t>
    </r>
    <phoneticPr fontId="0" type="noConversion"/>
  </si>
  <si>
    <r>
      <t>贴面集成电路，</t>
    </r>
    <r>
      <rPr>
        <sz val="8"/>
        <color indexed="10"/>
        <rFont val="Arial"/>
        <family val="2"/>
      </rPr>
      <t>BTS3028SDR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PG-TO252-3-11</t>
    </r>
    <phoneticPr fontId="0" type="noConversion"/>
  </si>
  <si>
    <r>
      <t>贴面晶振，</t>
    </r>
    <r>
      <rPr>
        <sz val="8"/>
        <color indexed="10"/>
        <rFont val="Arial"/>
        <family val="2"/>
      </rPr>
      <t>X63F-Q20SSA-8MHz</t>
    </r>
    <phoneticPr fontId="0" type="noConversion"/>
  </si>
  <si>
    <t>507510</t>
    <phoneticPr fontId="0" type="noConversion"/>
  </si>
  <si>
    <r>
      <t>贴面电阻，</t>
    </r>
    <r>
      <rPr>
        <sz val="8"/>
        <color indexed="10"/>
        <rFont val="Arial"/>
        <family val="2"/>
      </rPr>
      <t>30mΩ-1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3/4W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2010</t>
    </r>
    <phoneticPr fontId="0" type="noConversion"/>
  </si>
  <si>
    <t>507511</t>
    <phoneticPr fontId="0" type="noConversion"/>
  </si>
  <si>
    <t>507512</t>
    <phoneticPr fontId="0" type="noConversion"/>
  </si>
  <si>
    <t>507513</t>
    <phoneticPr fontId="0" type="noConversion"/>
  </si>
  <si>
    <r>
      <t>贴面集成电路，</t>
    </r>
    <r>
      <rPr>
        <sz val="8"/>
        <color indexed="10"/>
        <rFont val="Arial"/>
        <family val="2"/>
      </rPr>
      <t>ULQ2003AQDRQ1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SOIC-16</t>
    </r>
    <phoneticPr fontId="0" type="noConversion"/>
  </si>
  <si>
    <r>
      <t>贴面集成电路，</t>
    </r>
    <r>
      <rPr>
        <sz val="8"/>
        <color indexed="10"/>
        <rFont val="Arial"/>
        <family val="2"/>
      </rPr>
      <t>MAX6316LUK29CY-T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SOT23</t>
    </r>
    <phoneticPr fontId="0" type="noConversion"/>
  </si>
  <si>
    <t>507514</t>
    <phoneticPr fontId="0" type="noConversion"/>
  </si>
  <si>
    <r>
      <t>贴面集成电路，</t>
    </r>
    <r>
      <rPr>
        <sz val="8"/>
        <color indexed="10"/>
        <rFont val="Arial"/>
        <family val="2"/>
      </rPr>
      <t>MAX3232MPWREP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TSSOP-16</t>
    </r>
    <phoneticPr fontId="0" type="noConversion"/>
  </si>
  <si>
    <t>507515</t>
    <phoneticPr fontId="0" type="noConversion"/>
  </si>
  <si>
    <t>R8, R9</t>
    <phoneticPr fontId="0" type="noConversion"/>
  </si>
  <si>
    <t>U15</t>
    <phoneticPr fontId="0" type="noConversion"/>
  </si>
  <si>
    <r>
      <t>贴面电容，</t>
    </r>
    <r>
      <rPr>
        <sz val="8"/>
        <color indexed="10"/>
        <rFont val="Arial"/>
        <family val="2"/>
      </rPr>
      <t>330pF/3KV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C0G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1812</t>
    </r>
    <phoneticPr fontId="0" type="noConversion"/>
  </si>
  <si>
    <t>C14, C15, C18</t>
    <phoneticPr fontId="0" type="noConversion"/>
  </si>
  <si>
    <t>C40, C41</t>
    <phoneticPr fontId="0" type="noConversion"/>
  </si>
  <si>
    <t>C43</t>
    <phoneticPr fontId="0" type="noConversion"/>
  </si>
  <si>
    <t>P1</t>
    <phoneticPr fontId="0" type="noConversion"/>
  </si>
  <si>
    <t>D50</t>
    <phoneticPr fontId="0" type="noConversion"/>
  </si>
  <si>
    <t>502766</t>
    <phoneticPr fontId="0" type="noConversion"/>
  </si>
  <si>
    <r>
      <rPr>
        <sz val="8"/>
        <color indexed="10"/>
        <rFont val="宋体"/>
        <family val="3"/>
        <charset val="134"/>
      </rPr>
      <t>共模扼流圈，</t>
    </r>
    <r>
      <rPr>
        <sz val="8"/>
        <color indexed="10"/>
        <rFont val="Arial"/>
        <family val="2"/>
      </rPr>
      <t>100uH/1.5A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WE-CMB NiZn_XS</t>
    </r>
    <phoneticPr fontId="0" type="noConversion"/>
  </si>
  <si>
    <t>L1</t>
    <phoneticPr fontId="0" type="noConversion"/>
  </si>
  <si>
    <t>R3</t>
    <phoneticPr fontId="0" type="noConversion"/>
  </si>
  <si>
    <r>
      <t>贴面电阻，</t>
    </r>
    <r>
      <rPr>
        <sz val="8"/>
        <color indexed="10"/>
        <rFont val="Arial"/>
        <family val="2"/>
      </rPr>
      <t>2.2K-1 1/16W 0603</t>
    </r>
    <phoneticPr fontId="0" type="noConversion"/>
  </si>
  <si>
    <t>RP1</t>
  </si>
  <si>
    <t>U16</t>
  </si>
  <si>
    <r>
      <rPr>
        <sz val="8"/>
        <color rgb="FF000000"/>
        <rFont val="宋体"/>
        <family val="2"/>
        <charset val="134"/>
      </rPr>
      <t>贴面集成电路，</t>
    </r>
    <r>
      <rPr>
        <sz val="8"/>
        <color rgb="FF000000"/>
        <rFont val="Segoe UI"/>
        <family val="2"/>
      </rPr>
      <t>SN74LVC8T245PWR</t>
    </r>
    <r>
      <rPr>
        <sz val="8"/>
        <color rgb="FF000000"/>
        <rFont val="宋体"/>
        <family val="2"/>
        <charset val="134"/>
      </rPr>
      <t>，</t>
    </r>
    <r>
      <rPr>
        <sz val="8"/>
        <color rgb="FF000000"/>
        <rFont val="Segoe UI"/>
        <family val="2"/>
      </rPr>
      <t>TSSOP24</t>
    </r>
  </si>
  <si>
    <t>U17, U18</t>
  </si>
  <si>
    <r>
      <t>贴面电阻，</t>
    </r>
    <r>
      <rPr>
        <sz val="8"/>
        <color indexed="10"/>
        <rFont val="Arial Unicode MS"/>
        <family val="2"/>
        <charset val="134"/>
      </rPr>
      <t>316</t>
    </r>
    <r>
      <rPr>
        <sz val="8"/>
        <rFont val="Arial Unicode MS"/>
        <family val="2"/>
        <charset val="134"/>
      </rPr>
      <t>K-1</t>
    </r>
    <r>
      <rPr>
        <sz val="8"/>
        <rFont val="Arial"/>
        <family val="2"/>
      </rPr>
      <t xml:space="preserve"> 1/16W 0402</t>
    </r>
    <r>
      <rPr>
        <sz val="8"/>
        <color indexed="53"/>
        <rFont val="宋体"/>
        <family val="3"/>
        <charset val="134"/>
      </rPr>
      <t/>
    </r>
    <phoneticPr fontId="0" type="noConversion"/>
  </si>
  <si>
    <t>线控盒焊装板-摊铺机找平仪</t>
    <phoneticPr fontId="0" type="noConversion"/>
  </si>
  <si>
    <t>zhaopingtop.PrjPcb</t>
    <phoneticPr fontId="0" type="noConversion"/>
  </si>
  <si>
    <t>P4</t>
    <phoneticPr fontId="0" type="noConversion"/>
  </si>
  <si>
    <r>
      <t>贴面集成电路</t>
    </r>
    <r>
      <rPr>
        <sz val="8"/>
        <color indexed="10"/>
        <rFont val="Arial Unicode MS"/>
        <family val="2"/>
        <charset val="134"/>
      </rPr>
      <t>，AT24C16C-SSHM-T，</t>
    </r>
    <r>
      <rPr>
        <sz val="8"/>
        <color indexed="10"/>
        <rFont val="Arial"/>
        <family val="2"/>
      </rPr>
      <t>SO8</t>
    </r>
    <phoneticPr fontId="0" type="noConversion"/>
  </si>
  <si>
    <r>
      <t>直插红色发光二极管，</t>
    </r>
    <r>
      <rPr>
        <sz val="8"/>
        <color indexed="10"/>
        <rFont val="Arial"/>
        <family val="2"/>
      </rPr>
      <t>LTL1CHKEKNN</t>
    </r>
    <r>
      <rPr>
        <sz val="8"/>
        <color indexed="10"/>
        <rFont val="宋体"/>
        <family val="3"/>
        <charset val="134"/>
      </rPr>
      <t>，</t>
    </r>
    <phoneticPr fontId="0" type="noConversion"/>
  </si>
  <si>
    <t>KEY0, KEY1, KEY2, KEY3, KEY4, KEY5</t>
    <phoneticPr fontId="0" type="noConversion"/>
  </si>
  <si>
    <r>
      <t>贴面按键，</t>
    </r>
    <r>
      <rPr>
        <sz val="8"/>
        <color indexed="10"/>
        <rFont val="Arial"/>
        <family val="2"/>
      </rPr>
      <t>KSC442J70SHLFS</t>
    </r>
    <phoneticPr fontId="0" type="noConversion"/>
  </si>
  <si>
    <t>R44</t>
    <phoneticPr fontId="0" type="noConversion"/>
  </si>
  <si>
    <r>
      <rPr>
        <sz val="8"/>
        <color rgb="FF000000"/>
        <rFont val="宋体"/>
        <family val="2"/>
        <charset val="134"/>
      </rPr>
      <t>贴面电阻，</t>
    </r>
    <r>
      <rPr>
        <sz val="8"/>
        <color rgb="FF000000"/>
        <rFont val="Segoe UI"/>
        <family val="2"/>
      </rPr>
      <t>7.5K-1 1/8W 1206</t>
    </r>
    <phoneticPr fontId="0" type="noConversion"/>
  </si>
  <si>
    <r>
      <rPr>
        <sz val="8"/>
        <color rgb="FF000000"/>
        <rFont val="宋体"/>
        <family val="2"/>
        <charset val="134"/>
      </rPr>
      <t>贴片集成电路，</t>
    </r>
    <r>
      <rPr>
        <sz val="8"/>
        <color rgb="FF000000"/>
        <rFont val="Segoe UI"/>
        <family val="2"/>
      </rPr>
      <t>GT20L16S1Y</t>
    </r>
    <r>
      <rPr>
        <sz val="8"/>
        <color rgb="FF000000"/>
        <rFont val="宋体"/>
        <family val="2"/>
        <charset val="134"/>
      </rPr>
      <t>，字模存储芯片</t>
    </r>
    <phoneticPr fontId="0" type="noConversion"/>
  </si>
  <si>
    <t>R45</t>
    <phoneticPr fontId="0" type="noConversion"/>
  </si>
  <si>
    <r>
      <t>R1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R46</t>
    </r>
    <phoneticPr fontId="0" type="noConversion"/>
  </si>
  <si>
    <t>212</t>
    <phoneticPr fontId="0" type="noConversion"/>
  </si>
  <si>
    <t>液晶显示器 12864F2-B</t>
    <phoneticPr fontId="0" type="noConversion"/>
  </si>
  <si>
    <r>
      <t>贴面集成电路，</t>
    </r>
    <r>
      <rPr>
        <sz val="8"/>
        <color indexed="10"/>
        <rFont val="Arial"/>
        <family val="2"/>
      </rPr>
      <t>LM4132BMF-3.3/NOPB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SOT-23</t>
    </r>
    <phoneticPr fontId="0" type="noConversion"/>
  </si>
  <si>
    <t>2017/7/11</t>
    <phoneticPr fontId="0" type="noConversion"/>
  </si>
  <si>
    <r>
      <t>五芯插座，</t>
    </r>
    <r>
      <rPr>
        <sz val="8"/>
        <color indexed="10"/>
        <rFont val="Arial"/>
        <family val="2"/>
      </rPr>
      <t>SPOX-5-V-5P</t>
    </r>
    <phoneticPr fontId="0" type="noConversion"/>
  </si>
  <si>
    <t>单排圆孔插座，1×20Pin-2mm（连显示器）</t>
    <phoneticPr fontId="0" type="noConversion"/>
  </si>
  <si>
    <r>
      <t>三芯插座，</t>
    </r>
    <r>
      <rPr>
        <sz val="8"/>
        <color indexed="10"/>
        <rFont val="宋体"/>
        <family val="3"/>
        <charset val="134"/>
      </rPr>
      <t>header3*2.54mm</t>
    </r>
    <r>
      <rPr>
        <sz val="8"/>
        <color indexed="10"/>
        <rFont val="Arial"/>
        <family val="2"/>
      </rPr>
      <t/>
    </r>
    <phoneticPr fontId="0" type="noConversion"/>
  </si>
  <si>
    <r>
      <t>贴面白色发光二极管，</t>
    </r>
    <r>
      <rPr>
        <sz val="8"/>
        <color indexed="10"/>
        <rFont val="Arial"/>
        <family val="2"/>
      </rPr>
      <t>LTW-C191DS5</t>
    </r>
    <phoneticPr fontId="0" type="noConversion"/>
  </si>
  <si>
    <r>
      <t>贴面电阻，</t>
    </r>
    <r>
      <rPr>
        <sz val="8"/>
        <color indexed="10"/>
        <rFont val="Arial"/>
        <family val="2"/>
      </rPr>
      <t>150Ω-1 1/10W 0805</t>
    </r>
    <phoneticPr fontId="0" type="noConversion"/>
  </si>
  <si>
    <t>J5</t>
    <phoneticPr fontId="26" type="noConversion"/>
  </si>
  <si>
    <t>备注：黄色为修改后增加物料，红色为使用贴膜集成灯和按键后电路板上删除物料（）</t>
    <phoneticPr fontId="26" type="noConversion"/>
  </si>
  <si>
    <r>
      <rPr>
        <sz val="10"/>
        <rFont val="Arial"/>
        <family val="2"/>
      </rPr>
      <t xml:space="preserve">                                             </t>
    </r>
    <r>
      <rPr>
        <sz val="10"/>
        <rFont val="宋体"/>
        <family val="3"/>
        <charset val="134"/>
      </rPr>
      <t>不确定贴膜是否另外需要这些物料</t>
    </r>
    <phoneticPr fontId="26" type="noConversion"/>
  </si>
  <si>
    <t>3:53:54</t>
    <phoneticPr fontId="0" type="noConversion"/>
  </si>
  <si>
    <t>线控盒贴膜-摊铺机找平仪</t>
    <phoneticPr fontId="0" type="noConversion"/>
  </si>
  <si>
    <r>
      <t xml:space="preserve">                                             </t>
    </r>
    <r>
      <rPr>
        <sz val="10"/>
        <rFont val="宋体"/>
        <family val="3"/>
        <charset val="134"/>
      </rPr>
      <t>贴膜的物料见表格</t>
    </r>
    <r>
      <rPr>
        <sz val="10"/>
        <rFont val="Arial"/>
        <family val="2"/>
      </rPr>
      <t>2</t>
    </r>
    <phoneticPr fontId="26" type="noConversion"/>
  </si>
  <si>
    <t>C6, C60,C70</t>
    <phoneticPr fontId="0" type="noConversion"/>
  </si>
  <si>
    <t>D17</t>
    <phoneticPr fontId="0" type="noConversion"/>
  </si>
  <si>
    <t>贴面双向二极管，BAV99LT，SOT-23</t>
    <phoneticPr fontId="0" type="noConversion"/>
  </si>
  <si>
    <r>
      <t>'R11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R13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R15, R16, R17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R18, R19, R20, R21, R22, R23, R24, R25, R26, R27, R28, R29, R30, R31, R32, R33, R34, R35, R36, R37</t>
    </r>
    <phoneticPr fontId="0" type="noConversion"/>
  </si>
  <si>
    <r>
      <rPr>
        <sz val="8"/>
        <color rgb="FF000000"/>
        <rFont val="宋体"/>
        <family val="2"/>
        <charset val="134"/>
      </rPr>
      <t>贴面圆柱电阻，</t>
    </r>
    <r>
      <rPr>
        <sz val="8"/>
        <color rgb="FF000000"/>
        <rFont val="Segoe UI"/>
        <family val="2"/>
      </rPr>
      <t>220K-1 1/4W MELF</t>
    </r>
    <phoneticPr fontId="0" type="noConversion"/>
  </si>
  <si>
    <t>C13, C16, C17, C20, C25, C26, C27, C28, C29, C30, C31, C37, C38, C39, C42, C44, C45, C52, C53, C54, C55, C56, C57, C58, C70, C71, C81, C72, C82, C73, C83, C74, C84, C75</t>
    <phoneticPr fontId="26" type="noConversion"/>
  </si>
  <si>
    <r>
      <t>R18, R19</t>
    </r>
    <r>
      <rPr>
        <sz val="8"/>
        <color indexed="10"/>
        <rFont val="宋体"/>
        <family val="3"/>
        <charset val="134"/>
      </rPr>
      <t>，</t>
    </r>
    <r>
      <rPr>
        <sz val="8"/>
        <color indexed="10"/>
        <rFont val="Arial"/>
        <family val="2"/>
      </rPr>
      <t>R112, R113, R114</t>
    </r>
    <phoneticPr fontId="0" type="noConversion"/>
  </si>
  <si>
    <t>光敏电阻，NSL-19M51，TO18</t>
    <phoneticPr fontId="0" type="noConversion"/>
  </si>
  <si>
    <t>R43</t>
    <phoneticPr fontId="0" type="noConversion"/>
  </si>
  <si>
    <t>R1, R2, R3, R4, R5, R6, R7, R8, R9, R10, R11, R12, R13, R14, R15, R16, R17, R18, R19, R20, R21, R22, R23, R24, R25, R26, R27, R28, R29, R30, R31</t>
  </si>
  <si>
    <r>
      <rPr>
        <sz val="8"/>
        <color rgb="FF000000"/>
        <rFont val="宋体"/>
        <family val="2"/>
        <charset val="134"/>
      </rPr>
      <t>连接器，</t>
    </r>
    <r>
      <rPr>
        <sz val="8"/>
        <color rgb="FF000000"/>
        <rFont val="Segoe UI"/>
        <family val="2"/>
      </rPr>
      <t>WR-FPC-24-1mm</t>
    </r>
  </si>
  <si>
    <t>连接器，WR-FPC-24-1mm（连接贴膜电路）</t>
    <phoneticPr fontId="26" type="noConversion"/>
  </si>
  <si>
    <t>J1</t>
    <phoneticPr fontId="26" type="noConversion"/>
  </si>
  <si>
    <t>H1, H2, H3, H4, H5, H6, H7, H8, H9, H10, H11, H12</t>
  </si>
  <si>
    <r>
      <t xml:space="preserve">  H19,</t>
    </r>
    <r>
      <rPr>
        <sz val="8"/>
        <color indexed="10"/>
        <rFont val="Arial"/>
        <family val="2"/>
      </rPr>
      <t>H20, H21, H22, H23, H24, H25, H26, H27, H28, H29, H30, H31</t>
    </r>
    <phoneticPr fontId="26" type="noConversion"/>
  </si>
  <si>
    <t>H13, H14, H15, H16, H17, H18,</t>
    <phoneticPr fontId="0" type="noConversion"/>
  </si>
  <si>
    <r>
      <t>贴面拨码开关，</t>
    </r>
    <r>
      <rPr>
        <sz val="8"/>
        <color indexed="10"/>
        <rFont val="Arial"/>
        <family val="2"/>
      </rPr>
      <t>OTAX-KHS22</t>
    </r>
  </si>
  <si>
    <r>
      <t>直插绿色发光二极管，</t>
    </r>
    <r>
      <rPr>
        <sz val="8"/>
        <color indexed="10"/>
        <rFont val="Arial"/>
        <family val="2"/>
      </rPr>
      <t>LTL1CHGKKNN</t>
    </r>
    <r>
      <rPr>
        <sz val="8"/>
        <color indexed="10"/>
        <rFont val="宋体"/>
        <family val="3"/>
        <charset val="134"/>
      </rPr>
      <t>，</t>
    </r>
    <phoneticPr fontId="0" type="noConversion"/>
  </si>
  <si>
    <t>连接线，排线</t>
    <phoneticPr fontId="26" type="noConversion"/>
  </si>
  <si>
    <t>2017/7/12</t>
    <phoneticPr fontId="0" type="noConversion"/>
  </si>
  <si>
    <t>10:59</t>
    <phoneticPr fontId="0" type="noConversion"/>
  </si>
  <si>
    <t>备注：</t>
    <phoneticPr fontId="26" type="noConversion"/>
  </si>
  <si>
    <r>
      <t>J1</t>
    </r>
    <r>
      <rPr>
        <sz val="8"/>
        <rFont val="宋体"/>
        <family val="3"/>
        <charset val="134"/>
      </rPr>
      <t>，</t>
    </r>
    <r>
      <rPr>
        <sz val="8"/>
        <rFont val="Arial"/>
        <family val="2"/>
      </rPr>
      <t>J2</t>
    </r>
    <phoneticPr fontId="0" type="noConversion"/>
  </si>
  <si>
    <r>
      <rPr>
        <sz val="8"/>
        <color rgb="FF000000"/>
        <rFont val="宋体"/>
        <family val="2"/>
        <charset val="134"/>
      </rPr>
      <t>贴面电位器，</t>
    </r>
    <r>
      <rPr>
        <sz val="8"/>
        <color rgb="FF000000"/>
        <rFont val="宋体"/>
        <family val="2"/>
        <charset val="134"/>
      </rPr>
      <t>50</t>
    </r>
    <r>
      <rPr>
        <sz val="8"/>
        <color rgb="FF000000"/>
        <rFont val="Segoe UI"/>
        <family val="2"/>
      </rPr>
      <t xml:space="preserve">K 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Segoe UI"/>
        <family val="2"/>
      </rPr>
      <t>POT4MM-2</t>
    </r>
    <phoneticPr fontId="0" type="noConversion"/>
  </si>
</sst>
</file>

<file path=xl/styles.xml><?xml version="1.0" encoding="utf-8"?>
<styleSheet xmlns="http://schemas.openxmlformats.org/spreadsheetml/2006/main">
  <numFmts count="2">
    <numFmt numFmtId="176" formatCode="[$-C09]dd\-mmm\-yy;@"/>
    <numFmt numFmtId="177" formatCode="[$-409]h:mm:ss\ AM/PM;@"/>
  </numFmts>
  <fonts count="29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8"/>
      <color indexed="10"/>
      <name val="宋体"/>
      <family val="3"/>
      <charset val="134"/>
    </font>
    <font>
      <sz val="8"/>
      <color indexed="10"/>
      <name val="宋体"/>
      <family val="3"/>
      <charset val="134"/>
    </font>
    <font>
      <sz val="8"/>
      <color indexed="10"/>
      <name val="宋体"/>
      <family val="3"/>
      <charset val="134"/>
    </font>
    <font>
      <sz val="8"/>
      <color indexed="10"/>
      <name val="宋体"/>
      <family val="3"/>
      <charset val="134"/>
    </font>
    <font>
      <sz val="8"/>
      <color indexed="53"/>
      <name val="宋体"/>
      <family val="3"/>
      <charset val="134"/>
    </font>
    <font>
      <sz val="8"/>
      <name val="Arial"/>
      <family val="2"/>
    </font>
    <font>
      <sz val="8"/>
      <color rgb="FF000000"/>
      <name val="Segoe UI"/>
      <family val="2"/>
    </font>
    <font>
      <sz val="8"/>
      <color rgb="FF000000"/>
      <name val="宋体"/>
      <family val="2"/>
      <charset val="134"/>
    </font>
    <font>
      <sz val="8"/>
      <color indexed="10"/>
      <name val="Arial Unicode MS"/>
      <family val="2"/>
      <charset val="134"/>
    </font>
    <font>
      <sz val="8"/>
      <name val="Arial Unicode MS"/>
      <family val="2"/>
      <charset val="134"/>
    </font>
    <font>
      <sz val="8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8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0" xfId="0" applyFont="1" applyFill="1" applyBorder="1" applyAlignment="1"/>
    <xf numFmtId="0" fontId="5" fillId="2" borderId="2" xfId="0" applyFont="1" applyFill="1" applyBorder="1" applyAlignment="1"/>
    <xf numFmtId="0" fontId="7" fillId="3" borderId="0" xfId="0" applyFont="1" applyFill="1" applyBorder="1" applyAlignment="1"/>
    <xf numFmtId="0" fontId="8" fillId="3" borderId="3" xfId="0" applyFont="1" applyFill="1" applyBorder="1" applyAlignment="1"/>
    <xf numFmtId="0" fontId="8" fillId="3" borderId="4" xfId="0" applyFont="1" applyFill="1" applyBorder="1" applyAlignment="1"/>
    <xf numFmtId="0" fontId="7" fillId="3" borderId="4" xfId="0" applyFont="1" applyFill="1" applyBorder="1" applyAlignment="1"/>
    <xf numFmtId="0" fontId="8" fillId="3" borderId="4" xfId="0" applyFont="1" applyFill="1" applyBorder="1" applyAlignment="1">
      <alignment horizontal="left"/>
    </xf>
    <xf numFmtId="0" fontId="9" fillId="3" borderId="0" xfId="0" applyFont="1" applyFill="1" applyBorder="1" applyAlignment="1"/>
    <xf numFmtId="176" fontId="8" fillId="3" borderId="4" xfId="0" applyNumberFormat="1" applyFont="1" applyFill="1" applyBorder="1" applyAlignment="1">
      <alignment horizontal="left"/>
    </xf>
    <xf numFmtId="0" fontId="6" fillId="4" borderId="5" xfId="0" applyFont="1" applyFill="1" applyBorder="1" applyAlignment="1">
      <alignment horizontal="center" vertical="top" wrapText="1"/>
    </xf>
    <xf numFmtId="0" fontId="10" fillId="3" borderId="6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7" fillId="3" borderId="8" xfId="0" applyFont="1" applyFill="1" applyBorder="1" applyAlignment="1"/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7" fillId="3" borderId="9" xfId="0" applyFont="1" applyFill="1" applyBorder="1" applyAlignment="1"/>
    <xf numFmtId="0" fontId="8" fillId="3" borderId="10" xfId="0" applyFont="1" applyFill="1" applyBorder="1" applyAlignment="1"/>
    <xf numFmtId="0" fontId="9" fillId="3" borderId="8" xfId="0" applyFont="1" applyFill="1" applyBorder="1" applyAlignment="1"/>
    <xf numFmtId="0" fontId="8" fillId="3" borderId="9" xfId="0" applyFont="1" applyFill="1" applyBorder="1" applyAlignment="1"/>
    <xf numFmtId="0" fontId="0" fillId="0" borderId="0" xfId="0" applyBorder="1" applyAlignment="1">
      <alignment vertical="top"/>
    </xf>
    <xf numFmtId="0" fontId="5" fillId="2" borderId="11" xfId="0" applyFont="1" applyFill="1" applyBorder="1" applyAlignment="1"/>
    <xf numFmtId="0" fontId="7" fillId="3" borderId="12" xfId="0" applyFont="1" applyFill="1" applyBorder="1" applyAlignment="1">
      <alignment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5" borderId="13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/>
      <protection locked="0"/>
    </xf>
    <xf numFmtId="0" fontId="7" fillId="3" borderId="0" xfId="0" quotePrefix="1" applyFont="1" applyFill="1" applyBorder="1" applyAlignment="1">
      <alignment horizontal="left"/>
    </xf>
    <xf numFmtId="0" fontId="7" fillId="3" borderId="3" xfId="0" quotePrefix="1" applyFont="1" applyFill="1" applyBorder="1" applyAlignment="1">
      <alignment horizontal="left"/>
    </xf>
    <xf numFmtId="0" fontId="11" fillId="3" borderId="15" xfId="0" quotePrefix="1" applyFont="1" applyFill="1" applyBorder="1" applyAlignment="1">
      <alignment vertical="top" wrapText="1"/>
    </xf>
    <xf numFmtId="0" fontId="4" fillId="2" borderId="16" xfId="0" quotePrefix="1" applyFont="1" applyFill="1" applyBorder="1" applyAlignment="1">
      <alignment horizontal="center" vertical="center"/>
    </xf>
    <xf numFmtId="0" fontId="6" fillId="5" borderId="17" xfId="0" quotePrefix="1" applyFont="1" applyFill="1" applyBorder="1" applyAlignment="1">
      <alignment horizontal="center" vertical="top" wrapText="1"/>
    </xf>
    <xf numFmtId="0" fontId="6" fillId="4" borderId="18" xfId="0" quotePrefix="1" applyFont="1" applyFill="1" applyBorder="1" applyAlignment="1">
      <alignment horizontal="center" vertical="top" wrapText="1"/>
    </xf>
    <xf numFmtId="0" fontId="6" fillId="5" borderId="17" xfId="0" quotePrefix="1" applyFont="1" applyFill="1" applyBorder="1" applyAlignment="1">
      <alignment horizontal="left" vertical="top" wrapText="1"/>
    </xf>
    <xf numFmtId="0" fontId="4" fillId="2" borderId="19" xfId="0" quotePrefix="1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0" fontId="13" fillId="5" borderId="17" xfId="0" quotePrefix="1" applyFont="1" applyFill="1" applyBorder="1" applyAlignment="1">
      <alignment horizontal="left" vertical="top" wrapText="1"/>
    </xf>
    <xf numFmtId="0" fontId="13" fillId="4" borderId="18" xfId="0" quotePrefix="1" applyFont="1" applyFill="1" applyBorder="1" applyAlignment="1">
      <alignment horizontal="left" vertical="top" wrapText="1"/>
    </xf>
    <xf numFmtId="0" fontId="14" fillId="5" borderId="17" xfId="0" quotePrefix="1" applyFont="1" applyFill="1" applyBorder="1" applyAlignment="1">
      <alignment horizontal="left" vertical="top" wrapText="1"/>
    </xf>
    <xf numFmtId="0" fontId="14" fillId="4" borderId="18" xfId="0" quotePrefix="1" applyFont="1" applyFill="1" applyBorder="1" applyAlignment="1">
      <alignment horizontal="left" vertical="top" wrapText="1"/>
    </xf>
    <xf numFmtId="0" fontId="15" fillId="4" borderId="18" xfId="0" quotePrefix="1" applyFont="1" applyFill="1" applyBorder="1" applyAlignment="1">
      <alignment horizontal="left" vertical="top" wrapText="1"/>
    </xf>
    <xf numFmtId="0" fontId="16" fillId="5" borderId="17" xfId="0" quotePrefix="1" applyFont="1" applyFill="1" applyBorder="1" applyAlignment="1">
      <alignment horizontal="left" vertical="top" wrapText="1"/>
    </xf>
    <xf numFmtId="0" fontId="18" fillId="4" borderId="5" xfId="0" quotePrefix="1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16" fillId="4" borderId="18" xfId="0" quotePrefix="1" applyFont="1" applyFill="1" applyBorder="1" applyAlignment="1">
      <alignment horizontal="left" vertical="top" wrapText="1"/>
    </xf>
    <xf numFmtId="0" fontId="18" fillId="5" borderId="5" xfId="0" applyFont="1" applyFill="1" applyBorder="1" applyAlignment="1">
      <alignment horizontal="left" vertical="top" wrapText="1"/>
    </xf>
    <xf numFmtId="0" fontId="18" fillId="4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24" fillId="3" borderId="3" xfId="0" quotePrefix="1" applyFont="1" applyFill="1" applyBorder="1" applyAlignment="1">
      <alignment horizontal="left"/>
    </xf>
    <xf numFmtId="0" fontId="23" fillId="5" borderId="17" xfId="0" quotePrefix="1" applyFont="1" applyFill="1" applyBorder="1" applyAlignment="1">
      <alignment vertical="top" wrapText="1"/>
    </xf>
    <xf numFmtId="0" fontId="13" fillId="4" borderId="18" xfId="0" quotePrefix="1" applyFont="1" applyFill="1" applyBorder="1" applyAlignment="1">
      <alignment vertical="top" wrapText="1"/>
    </xf>
    <xf numFmtId="0" fontId="23" fillId="4" borderId="18" xfId="0" applyFont="1" applyFill="1" applyBorder="1" applyAlignment="1">
      <alignment vertical="top" wrapText="1"/>
    </xf>
    <xf numFmtId="0" fontId="23" fillId="4" borderId="18" xfId="0" quotePrefix="1" applyFont="1" applyFill="1" applyBorder="1" applyAlignment="1">
      <alignment vertical="top" wrapText="1"/>
    </xf>
    <xf numFmtId="0" fontId="18" fillId="5" borderId="5" xfId="0" applyFont="1" applyFill="1" applyBorder="1" applyAlignment="1">
      <alignment vertical="top" wrapText="1"/>
    </xf>
    <xf numFmtId="0" fontId="6" fillId="5" borderId="17" xfId="0" quotePrefix="1" applyFont="1" applyFill="1" applyBorder="1" applyAlignment="1">
      <alignment vertical="top" wrapText="1"/>
    </xf>
    <xf numFmtId="0" fontId="23" fillId="6" borderId="17" xfId="0" applyFont="1" applyFill="1" applyBorder="1" applyAlignment="1">
      <alignment vertical="top" wrapText="1"/>
    </xf>
    <xf numFmtId="0" fontId="6" fillId="6" borderId="5" xfId="0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3" fillId="5" borderId="17" xfId="0" applyFont="1" applyFill="1" applyBorder="1" applyAlignment="1">
      <alignment vertical="top" wrapText="1"/>
    </xf>
    <xf numFmtId="0" fontId="13" fillId="6" borderId="17" xfId="0" applyFont="1" applyFill="1" applyBorder="1" applyAlignment="1">
      <alignment vertical="top" wrapText="1"/>
    </xf>
    <xf numFmtId="0" fontId="23" fillId="7" borderId="18" xfId="0" applyFont="1" applyFill="1" applyBorder="1" applyAlignment="1">
      <alignment vertical="top" wrapText="1"/>
    </xf>
    <xf numFmtId="0" fontId="6" fillId="7" borderId="5" xfId="0" applyFont="1" applyFill="1" applyBorder="1" applyAlignment="1">
      <alignment horizontal="center" vertical="top" wrapText="1"/>
    </xf>
    <xf numFmtId="0" fontId="6" fillId="7" borderId="5" xfId="0" quotePrefix="1" applyFont="1" applyFill="1" applyBorder="1" applyAlignment="1">
      <alignment horizontal="left" vertical="top" wrapText="1"/>
    </xf>
    <xf numFmtId="0" fontId="23" fillId="7" borderId="17" xfId="0" applyFont="1" applyFill="1" applyBorder="1" applyAlignment="1">
      <alignment vertical="top" wrapText="1"/>
    </xf>
    <xf numFmtId="0" fontId="6" fillId="7" borderId="17" xfId="0" quotePrefix="1" applyFont="1" applyFill="1" applyBorder="1" applyAlignment="1">
      <alignment horizontal="center" vertical="top" wrapText="1"/>
    </xf>
    <xf numFmtId="0" fontId="6" fillId="7" borderId="5" xfId="0" applyFont="1" applyFill="1" applyBorder="1" applyAlignment="1">
      <alignment horizontal="left" vertical="top" wrapText="1"/>
    </xf>
    <xf numFmtId="0" fontId="13" fillId="7" borderId="18" xfId="0" quotePrefix="1" applyFont="1" applyFill="1" applyBorder="1" applyAlignment="1">
      <alignment vertical="top" wrapText="1"/>
    </xf>
    <xf numFmtId="0" fontId="13" fillId="7" borderId="17" xfId="0" quotePrefix="1" applyFont="1" applyFill="1" applyBorder="1" applyAlignment="1">
      <alignment vertical="top" wrapText="1"/>
    </xf>
    <xf numFmtId="0" fontId="2" fillId="0" borderId="27" xfId="0" applyNumberFormat="1" applyFont="1" applyFill="1" applyBorder="1" applyAlignment="1" applyProtection="1">
      <alignment horizontal="left" vertical="top"/>
      <protection locked="0"/>
    </xf>
    <xf numFmtId="0" fontId="2" fillId="0" borderId="28" xfId="0" applyNumberFormat="1" applyFont="1" applyFill="1" applyBorder="1" applyAlignment="1" applyProtection="1">
      <alignment horizontal="left" vertical="top"/>
      <protection locked="0"/>
    </xf>
    <xf numFmtId="0" fontId="8" fillId="3" borderId="1" xfId="0" quotePrefix="1" applyFont="1" applyFill="1" applyBorder="1" applyAlignment="1">
      <alignment horizontal="left"/>
    </xf>
    <xf numFmtId="0" fontId="2" fillId="0" borderId="20" xfId="0" applyNumberFormat="1" applyFont="1" applyFill="1" applyBorder="1" applyAlignment="1" applyProtection="1">
      <alignment horizontal="center" vertical="top"/>
      <protection locked="0"/>
    </xf>
    <xf numFmtId="0" fontId="2" fillId="0" borderId="21" xfId="0" applyNumberFormat="1" applyFont="1" applyFill="1" applyBorder="1" applyAlignment="1" applyProtection="1">
      <alignment horizontal="center" vertical="top"/>
      <protection locked="0"/>
    </xf>
    <xf numFmtId="0" fontId="0" fillId="0" borderId="8" xfId="0" applyNumberForma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6" fillId="4" borderId="5" xfId="0" applyFont="1" applyFill="1" applyBorder="1" applyAlignment="1">
      <alignment horizontal="left" vertical="top" wrapText="1"/>
    </xf>
    <xf numFmtId="0" fontId="13" fillId="6" borderId="17" xfId="0" quotePrefix="1" applyFont="1" applyFill="1" applyBorder="1" applyAlignment="1">
      <alignment horizontal="left" vertical="top" wrapText="1"/>
    </xf>
    <xf numFmtId="0" fontId="0" fillId="0" borderId="0" xfId="0" applyNumberFormat="1" applyFill="1" applyBorder="1" applyAlignment="1" applyProtection="1">
      <alignment horizontal="left" vertical="top"/>
      <protection locked="0"/>
    </xf>
    <xf numFmtId="0" fontId="0" fillId="0" borderId="2" xfId="0" applyNumberFormat="1" applyFill="1" applyBorder="1" applyAlignment="1" applyProtection="1">
      <alignment horizontal="left" vertical="top"/>
      <protection locked="0"/>
    </xf>
    <xf numFmtId="0" fontId="6" fillId="5" borderId="29" xfId="0" applyFont="1" applyFill="1" applyBorder="1" applyAlignment="1">
      <alignment horizontal="center" vertical="top" wrapText="1"/>
    </xf>
    <xf numFmtId="0" fontId="6" fillId="5" borderId="29" xfId="0" applyFont="1" applyFill="1" applyBorder="1" applyAlignment="1">
      <alignment horizontal="left" vertical="top" wrapText="1"/>
    </xf>
    <xf numFmtId="0" fontId="13" fillId="6" borderId="17" xfId="0" applyFont="1" applyFill="1" applyBorder="1" applyAlignment="1">
      <alignment horizontal="left" vertical="top" wrapText="1"/>
    </xf>
    <xf numFmtId="0" fontId="13" fillId="6" borderId="17" xfId="0" quotePrefix="1" applyFont="1" applyFill="1" applyBorder="1" applyAlignment="1">
      <alignment horizontal="center" vertical="top" wrapText="1"/>
    </xf>
    <xf numFmtId="0" fontId="13" fillId="5" borderId="17" xfId="0" quotePrefix="1" applyFont="1" applyFill="1" applyBorder="1" applyAlignment="1">
      <alignment horizontal="center" vertical="top" wrapText="1"/>
    </xf>
    <xf numFmtId="0" fontId="13" fillId="4" borderId="18" xfId="0" quotePrefix="1" applyFont="1" applyFill="1" applyBorder="1" applyAlignment="1">
      <alignment horizontal="center" vertical="top" wrapText="1"/>
    </xf>
    <xf numFmtId="0" fontId="13" fillId="5" borderId="17" xfId="0" applyFont="1" applyFill="1" applyBorder="1" applyAlignment="1">
      <alignment horizontal="left" vertical="top" wrapText="1"/>
    </xf>
    <xf numFmtId="0" fontId="8" fillId="3" borderId="1" xfId="0" quotePrefix="1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177" fontId="8" fillId="3" borderId="4" xfId="0" applyNumberFormat="1" applyFont="1" applyFill="1" applyBorder="1" applyAlignment="1">
      <alignment horizontal="left"/>
    </xf>
    <xf numFmtId="177" fontId="8" fillId="3" borderId="10" xfId="0" applyNumberFormat="1" applyFont="1" applyFill="1" applyBorder="1" applyAlignment="1">
      <alignment horizontal="left"/>
    </xf>
    <xf numFmtId="0" fontId="2" fillId="0" borderId="20" xfId="0" applyNumberFormat="1" applyFont="1" applyFill="1" applyBorder="1" applyAlignment="1" applyProtection="1">
      <alignment horizontal="center" vertical="top"/>
      <protection locked="0"/>
    </xf>
    <xf numFmtId="0" fontId="2" fillId="0" borderId="21" xfId="0" applyNumberFormat="1" applyFont="1" applyFill="1" applyBorder="1" applyAlignment="1" applyProtection="1">
      <alignment horizontal="center" vertical="top"/>
      <protection locked="0"/>
    </xf>
    <xf numFmtId="0" fontId="2" fillId="0" borderId="12" xfId="0" applyNumberFormat="1" applyFont="1" applyFill="1" applyBorder="1" applyAlignment="1" applyProtection="1">
      <alignment horizontal="center" vertical="top"/>
      <protection locked="0"/>
    </xf>
    <xf numFmtId="0" fontId="12" fillId="0" borderId="12" xfId="0" applyNumberFormat="1" applyFont="1" applyFill="1" applyBorder="1" applyAlignment="1" applyProtection="1">
      <alignment horizontal="center" vertical="top"/>
      <protection locked="0"/>
    </xf>
    <xf numFmtId="0" fontId="27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NumberForma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2" fillId="0" borderId="27" xfId="0" applyNumberFormat="1" applyFont="1" applyFill="1" applyBorder="1" applyAlignment="1" applyProtection="1">
      <alignment horizontal="left" vertical="top"/>
      <protection locked="0"/>
    </xf>
    <xf numFmtId="0" fontId="2" fillId="0" borderId="28" xfId="0" applyNumberFormat="1" applyFont="1" applyFill="1" applyBorder="1" applyAlignment="1" applyProtection="1">
      <alignment horizontal="left" vertical="top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0</xdr:row>
      <xdr:rowOff>161925</xdr:rowOff>
    </xdr:from>
    <xdr:to>
      <xdr:col>5</xdr:col>
      <xdr:colOff>1904999</xdr:colOff>
      <xdr:row>5</xdr:row>
      <xdr:rowOff>3423</xdr:rowOff>
    </xdr:to>
    <xdr:pic>
      <xdr:nvPicPr>
        <xdr:cNvPr id="2" name="Picture 4" descr="Altium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95799" y="161925"/>
          <a:ext cx="1476375" cy="12226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0</xdr:row>
      <xdr:rowOff>161925</xdr:rowOff>
    </xdr:from>
    <xdr:to>
      <xdr:col>5</xdr:col>
      <xdr:colOff>2095500</xdr:colOff>
      <xdr:row>5</xdr:row>
      <xdr:rowOff>3423</xdr:rowOff>
    </xdr:to>
    <xdr:pic>
      <xdr:nvPicPr>
        <xdr:cNvPr id="2" name="Picture 4" descr="Altium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95799" y="161925"/>
          <a:ext cx="1666876" cy="12226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"/>
  <sheetViews>
    <sheetView topLeftCell="A61" workbookViewId="0">
      <selection activeCell="D50" sqref="D50"/>
    </sheetView>
  </sheetViews>
  <sheetFormatPr defaultRowHeight="12.75"/>
  <cols>
    <col min="1" max="1" width="3.140625" style="1" customWidth="1"/>
    <col min="2" max="2" width="5.42578125" style="1" customWidth="1"/>
    <col min="3" max="3" width="12.28515625" style="4" customWidth="1"/>
    <col min="4" max="4" width="28.7109375" style="4" customWidth="1"/>
    <col min="5" max="5" width="11.42578125" style="1" customWidth="1"/>
    <col min="6" max="6" width="35.85546875" style="1" customWidth="1"/>
    <col min="7" max="7" width="10" style="1" customWidth="1"/>
    <col min="8" max="16384" width="9.140625" style="1"/>
  </cols>
  <sheetData>
    <row r="1" spans="1:7" ht="13.5" thickBot="1">
      <c r="A1" s="6"/>
      <c r="B1" s="6"/>
      <c r="C1" s="5"/>
      <c r="D1" s="5"/>
      <c r="E1" s="5"/>
      <c r="F1" s="26"/>
      <c r="G1" s="25"/>
    </row>
    <row r="2" spans="1:7" ht="37.5" customHeight="1">
      <c r="A2" s="7"/>
      <c r="B2" s="16"/>
      <c r="C2" s="17" t="s">
        <v>3</v>
      </c>
      <c r="D2" s="17"/>
      <c r="E2" s="17"/>
      <c r="F2" s="20"/>
    </row>
    <row r="3" spans="1:7" ht="23.25" customHeight="1">
      <c r="A3" s="7"/>
      <c r="B3" s="18" t="s">
        <v>0</v>
      </c>
      <c r="C3" s="19"/>
      <c r="D3" s="33" t="s">
        <v>163</v>
      </c>
      <c r="E3" s="8"/>
      <c r="F3" s="20"/>
    </row>
    <row r="4" spans="1:7" ht="17.25" customHeight="1">
      <c r="A4" s="7"/>
      <c r="B4" s="18" t="s">
        <v>9</v>
      </c>
      <c r="C4" s="19"/>
      <c r="D4" s="34"/>
      <c r="E4" s="9"/>
      <c r="F4" s="20"/>
    </row>
    <row r="5" spans="1:7" ht="17.25" customHeight="1">
      <c r="A5" s="7"/>
      <c r="B5" s="18" t="s">
        <v>5</v>
      </c>
      <c r="C5" s="19"/>
      <c r="D5" s="55" t="s">
        <v>162</v>
      </c>
      <c r="E5" s="10"/>
      <c r="F5" s="20"/>
    </row>
    <row r="6" spans="1:7">
      <c r="A6" s="7"/>
      <c r="B6" s="21"/>
      <c r="C6" s="11"/>
      <c r="D6" s="11"/>
      <c r="E6" s="12"/>
      <c r="F6" s="22"/>
    </row>
    <row r="7" spans="1:7" ht="15.75" customHeight="1">
      <c r="A7" s="7"/>
      <c r="B7" s="23"/>
      <c r="C7" s="13" t="s">
        <v>2</v>
      </c>
      <c r="D7" s="77" t="s">
        <v>208</v>
      </c>
      <c r="E7" s="98" t="s">
        <v>209</v>
      </c>
      <c r="F7" s="99"/>
    </row>
    <row r="8" spans="1:7" ht="15.75" customHeight="1" thickBot="1">
      <c r="A8" s="7"/>
      <c r="B8" s="24"/>
      <c r="C8" s="10" t="s">
        <v>1</v>
      </c>
      <c r="D8" s="14">
        <f ca="1">TODAY()</f>
        <v>42928</v>
      </c>
      <c r="E8" s="100">
        <f ca="1">NOW()</f>
        <v>42928.742130439816</v>
      </c>
      <c r="F8" s="101"/>
    </row>
    <row r="9" spans="1:7" ht="15.75" customHeight="1" thickBot="1">
      <c r="A9" s="7"/>
      <c r="B9" s="102" t="s">
        <v>7</v>
      </c>
      <c r="C9" s="103"/>
      <c r="D9" s="32"/>
      <c r="E9" s="27" t="s">
        <v>13</v>
      </c>
      <c r="F9" s="32"/>
    </row>
    <row r="10" spans="1:7" ht="15.75" customHeight="1" thickBot="1">
      <c r="A10" s="7"/>
      <c r="B10" s="102" t="s">
        <v>8</v>
      </c>
      <c r="C10" s="103"/>
      <c r="D10" s="32"/>
      <c r="E10" s="27" t="s">
        <v>12</v>
      </c>
      <c r="F10" s="32"/>
    </row>
    <row r="11" spans="1:7" ht="15.75" customHeight="1" thickBot="1">
      <c r="A11" s="7"/>
      <c r="B11" s="104" t="s">
        <v>10</v>
      </c>
      <c r="C11" s="105"/>
      <c r="D11" s="32"/>
      <c r="E11" s="27" t="s">
        <v>11</v>
      </c>
      <c r="F11" s="32"/>
    </row>
    <row r="12" spans="1:7" s="2" customFormat="1" ht="18" customHeight="1">
      <c r="A12" s="7"/>
      <c r="B12" s="31" t="s">
        <v>4</v>
      </c>
      <c r="C12" s="36" t="s">
        <v>14</v>
      </c>
      <c r="D12" s="36" t="s">
        <v>17</v>
      </c>
      <c r="E12" s="40" t="s">
        <v>19</v>
      </c>
      <c r="F12" s="40" t="s">
        <v>20</v>
      </c>
    </row>
    <row r="13" spans="1:7" s="3" customFormat="1" ht="13.5" customHeight="1">
      <c r="A13" s="7"/>
      <c r="B13" s="29">
        <f t="shared" ref="B13:B70" si="0">ROW(B13) - ROW($B$12)</f>
        <v>1</v>
      </c>
      <c r="C13" s="37" t="s">
        <v>16</v>
      </c>
      <c r="D13" s="39" t="s">
        <v>18</v>
      </c>
      <c r="E13" s="30">
        <v>2</v>
      </c>
      <c r="F13" s="41" t="s">
        <v>25</v>
      </c>
    </row>
    <row r="14" spans="1:7" s="3" customFormat="1" ht="13.5" customHeight="1">
      <c r="A14" s="7"/>
      <c r="B14" s="28">
        <f t="shared" si="0"/>
        <v>2</v>
      </c>
      <c r="C14" s="38" t="s">
        <v>15</v>
      </c>
      <c r="D14" s="47" t="s">
        <v>146</v>
      </c>
      <c r="E14" s="15">
        <v>1</v>
      </c>
      <c r="F14" s="42" t="s">
        <v>26</v>
      </c>
    </row>
    <row r="15" spans="1:7" s="3" customFormat="1" ht="13.5" customHeight="1">
      <c r="A15" s="7"/>
      <c r="B15" s="29">
        <f t="shared" si="0"/>
        <v>3</v>
      </c>
      <c r="C15" s="37" t="s">
        <v>27</v>
      </c>
      <c r="D15" s="45" t="s">
        <v>29</v>
      </c>
      <c r="E15" s="30">
        <v>2</v>
      </c>
      <c r="F15" s="41" t="s">
        <v>30</v>
      </c>
    </row>
    <row r="16" spans="1:7" s="3" customFormat="1" ht="13.5" customHeight="1">
      <c r="A16" s="7"/>
      <c r="B16" s="28">
        <f t="shared" si="0"/>
        <v>4</v>
      </c>
      <c r="C16" s="38" t="s">
        <v>31</v>
      </c>
      <c r="D16" s="46" t="s">
        <v>28</v>
      </c>
      <c r="E16" s="15">
        <v>4</v>
      </c>
      <c r="F16" s="42" t="s">
        <v>189</v>
      </c>
    </row>
    <row r="17" spans="1:6" s="3" customFormat="1">
      <c r="A17" s="7"/>
      <c r="B17" s="29">
        <f t="shared" si="0"/>
        <v>5</v>
      </c>
      <c r="C17" s="37" t="s">
        <v>33</v>
      </c>
      <c r="D17" s="45" t="s">
        <v>32</v>
      </c>
      <c r="E17" s="30">
        <v>1</v>
      </c>
      <c r="F17" s="41" t="s">
        <v>21</v>
      </c>
    </row>
    <row r="18" spans="1:6" s="3" customFormat="1">
      <c r="A18" s="7"/>
      <c r="B18" s="28">
        <f t="shared" si="0"/>
        <v>6</v>
      </c>
      <c r="C18" s="38" t="s">
        <v>35</v>
      </c>
      <c r="D18" s="46" t="s">
        <v>101</v>
      </c>
      <c r="E18" s="15">
        <v>1</v>
      </c>
      <c r="F18" s="42" t="s">
        <v>22</v>
      </c>
    </row>
    <row r="19" spans="1:6" s="3" customFormat="1">
      <c r="A19" s="7"/>
      <c r="B19" s="29">
        <f t="shared" si="0"/>
        <v>7</v>
      </c>
      <c r="C19" s="37" t="s">
        <v>36</v>
      </c>
      <c r="D19" s="45" t="s">
        <v>102</v>
      </c>
      <c r="E19" s="30">
        <v>1</v>
      </c>
      <c r="F19" s="41" t="s">
        <v>37</v>
      </c>
    </row>
    <row r="20" spans="1:6" s="3" customFormat="1">
      <c r="A20" s="7"/>
      <c r="B20" s="28">
        <f t="shared" si="0"/>
        <v>8</v>
      </c>
      <c r="C20" s="38" t="s">
        <v>34</v>
      </c>
      <c r="D20" s="46" t="s">
        <v>103</v>
      </c>
      <c r="E20" s="15">
        <v>1</v>
      </c>
      <c r="F20" s="42" t="s">
        <v>38</v>
      </c>
    </row>
    <row r="21" spans="1:6" s="3" customFormat="1">
      <c r="A21" s="7"/>
      <c r="B21" s="29">
        <f t="shared" si="0"/>
        <v>9</v>
      </c>
      <c r="C21" s="37" t="s">
        <v>39</v>
      </c>
      <c r="D21" s="45" t="s">
        <v>104</v>
      </c>
      <c r="E21" s="30">
        <v>2</v>
      </c>
      <c r="F21" s="41" t="s">
        <v>40</v>
      </c>
    </row>
    <row r="22" spans="1:6" s="3" customFormat="1" ht="45">
      <c r="A22" s="7"/>
      <c r="B22" s="28">
        <f t="shared" si="0"/>
        <v>10</v>
      </c>
      <c r="C22" s="38" t="s">
        <v>41</v>
      </c>
      <c r="D22" s="46" t="s">
        <v>105</v>
      </c>
      <c r="E22" s="15">
        <v>34</v>
      </c>
      <c r="F22" s="87" t="s">
        <v>194</v>
      </c>
    </row>
    <row r="23" spans="1:6" s="3" customFormat="1">
      <c r="A23" s="7"/>
      <c r="B23" s="29">
        <f t="shared" si="0"/>
        <v>11</v>
      </c>
      <c r="C23" s="37" t="s">
        <v>42</v>
      </c>
      <c r="D23" s="45" t="s">
        <v>106</v>
      </c>
      <c r="E23" s="30">
        <v>3</v>
      </c>
      <c r="F23" s="41" t="s">
        <v>147</v>
      </c>
    </row>
    <row r="24" spans="1:6" s="3" customFormat="1">
      <c r="A24" s="7"/>
      <c r="B24" s="28">
        <f t="shared" si="0"/>
        <v>12</v>
      </c>
      <c r="C24" s="38" t="s">
        <v>43</v>
      </c>
      <c r="D24" s="46" t="s">
        <v>107</v>
      </c>
      <c r="E24" s="15">
        <v>5</v>
      </c>
      <c r="F24" s="42" t="s">
        <v>44</v>
      </c>
    </row>
    <row r="25" spans="1:6" s="3" customFormat="1">
      <c r="A25" s="7"/>
      <c r="B25" s="29">
        <f t="shared" si="0"/>
        <v>13</v>
      </c>
      <c r="C25" s="37" t="s">
        <v>47</v>
      </c>
      <c r="D25" s="43" t="s">
        <v>50</v>
      </c>
      <c r="E25" s="30">
        <v>2</v>
      </c>
      <c r="F25" s="41" t="s">
        <v>45</v>
      </c>
    </row>
    <row r="26" spans="1:6" s="3" customFormat="1">
      <c r="A26" s="7"/>
      <c r="B26" s="28">
        <f t="shared" si="0"/>
        <v>14</v>
      </c>
      <c r="C26" s="38" t="s">
        <v>48</v>
      </c>
      <c r="D26" s="44" t="s">
        <v>49</v>
      </c>
      <c r="E26" s="15">
        <v>2</v>
      </c>
      <c r="F26" s="42" t="s">
        <v>148</v>
      </c>
    </row>
    <row r="27" spans="1:6" s="3" customFormat="1">
      <c r="A27" s="7"/>
      <c r="B27" s="29">
        <f t="shared" si="0"/>
        <v>15</v>
      </c>
      <c r="C27" s="37" t="s">
        <v>46</v>
      </c>
      <c r="D27" s="48" t="s">
        <v>108</v>
      </c>
      <c r="E27" s="30">
        <v>1</v>
      </c>
      <c r="F27" s="41" t="s">
        <v>149</v>
      </c>
    </row>
    <row r="28" spans="1:6" s="3" customFormat="1">
      <c r="A28" s="7"/>
      <c r="B28" s="28">
        <f t="shared" si="0"/>
        <v>16</v>
      </c>
      <c r="C28" s="38" t="s">
        <v>51</v>
      </c>
      <c r="D28" s="46" t="s">
        <v>109</v>
      </c>
      <c r="E28" s="15">
        <v>1</v>
      </c>
      <c r="F28" s="42" t="s">
        <v>52</v>
      </c>
    </row>
    <row r="29" spans="1:6" s="3" customFormat="1">
      <c r="A29" s="7"/>
      <c r="B29" s="29">
        <f t="shared" si="0"/>
        <v>17</v>
      </c>
      <c r="C29" s="37" t="s">
        <v>54</v>
      </c>
      <c r="D29" s="45" t="s">
        <v>110</v>
      </c>
      <c r="E29" s="30">
        <v>1</v>
      </c>
      <c r="F29" s="41" t="s">
        <v>53</v>
      </c>
    </row>
    <row r="30" spans="1:6" s="3" customFormat="1">
      <c r="A30" s="7"/>
      <c r="B30" s="28">
        <f t="shared" si="0"/>
        <v>18</v>
      </c>
      <c r="C30" s="38" t="s">
        <v>55</v>
      </c>
      <c r="D30" s="46" t="s">
        <v>111</v>
      </c>
      <c r="E30" s="15">
        <v>1</v>
      </c>
      <c r="F30" s="42" t="s">
        <v>56</v>
      </c>
    </row>
    <row r="31" spans="1:6" s="3" customFormat="1" ht="21.75">
      <c r="A31" s="7"/>
      <c r="B31" s="29">
        <f t="shared" si="0"/>
        <v>19</v>
      </c>
      <c r="C31" s="37" t="s">
        <v>58</v>
      </c>
      <c r="D31" s="45" t="s">
        <v>112</v>
      </c>
      <c r="E31" s="30">
        <v>2</v>
      </c>
      <c r="F31" s="41" t="s">
        <v>57</v>
      </c>
    </row>
    <row r="32" spans="1:6" s="3" customFormat="1" ht="21.75">
      <c r="A32" s="7"/>
      <c r="B32" s="28">
        <f t="shared" si="0"/>
        <v>20</v>
      </c>
      <c r="C32" s="38" t="s">
        <v>59</v>
      </c>
      <c r="D32" s="46" t="s">
        <v>113</v>
      </c>
      <c r="E32" s="15">
        <v>2</v>
      </c>
      <c r="F32" s="42" t="s">
        <v>60</v>
      </c>
    </row>
    <row r="33" spans="1:6" s="3" customFormat="1">
      <c r="A33" s="7"/>
      <c r="B33" s="29">
        <f t="shared" si="0"/>
        <v>21</v>
      </c>
      <c r="C33" s="37"/>
      <c r="D33" s="43" t="s">
        <v>191</v>
      </c>
      <c r="E33" s="30">
        <v>1</v>
      </c>
      <c r="F33" s="41" t="s">
        <v>190</v>
      </c>
    </row>
    <row r="34" spans="1:6" s="3" customFormat="1" ht="22.5">
      <c r="A34" s="7"/>
      <c r="B34" s="28">
        <f t="shared" si="0"/>
        <v>22</v>
      </c>
      <c r="C34" s="38" t="s">
        <v>61</v>
      </c>
      <c r="D34" s="46" t="s">
        <v>114</v>
      </c>
      <c r="E34" s="15">
        <v>1</v>
      </c>
      <c r="F34" s="49" t="s">
        <v>151</v>
      </c>
    </row>
    <row r="35" spans="1:6" s="3" customFormat="1">
      <c r="A35" s="7"/>
      <c r="B35" s="29">
        <f t="shared" si="0"/>
        <v>23</v>
      </c>
      <c r="C35" s="37" t="s">
        <v>62</v>
      </c>
      <c r="D35" s="45" t="s">
        <v>115</v>
      </c>
      <c r="E35" s="30">
        <v>1</v>
      </c>
      <c r="F35" s="41" t="s">
        <v>63</v>
      </c>
    </row>
    <row r="36" spans="1:6" s="3" customFormat="1" ht="22.5">
      <c r="A36" s="7"/>
      <c r="B36" s="28">
        <f t="shared" si="0"/>
        <v>24</v>
      </c>
      <c r="C36" s="38" t="s">
        <v>65</v>
      </c>
      <c r="D36" s="44" t="s">
        <v>116</v>
      </c>
      <c r="E36" s="15">
        <v>2</v>
      </c>
      <c r="F36" s="42" t="s">
        <v>64</v>
      </c>
    </row>
    <row r="37" spans="1:6" s="50" customFormat="1" ht="22.5">
      <c r="A37" s="7"/>
      <c r="B37" s="29">
        <f t="shared" si="0"/>
        <v>25</v>
      </c>
      <c r="C37" s="37" t="s">
        <v>152</v>
      </c>
      <c r="D37" s="45" t="s">
        <v>153</v>
      </c>
      <c r="E37" s="30">
        <v>1</v>
      </c>
      <c r="F37" s="41" t="s">
        <v>154</v>
      </c>
    </row>
    <row r="38" spans="1:6" s="3" customFormat="1">
      <c r="A38" s="7"/>
      <c r="B38" s="28">
        <f t="shared" si="0"/>
        <v>26</v>
      </c>
      <c r="C38" s="37" t="s">
        <v>67</v>
      </c>
      <c r="D38" s="45" t="s">
        <v>117</v>
      </c>
      <c r="E38" s="30">
        <v>2</v>
      </c>
      <c r="F38" s="41" t="s">
        <v>66</v>
      </c>
    </row>
    <row r="39" spans="1:6" s="3" customFormat="1">
      <c r="A39" s="7"/>
      <c r="B39" s="29">
        <f t="shared" si="0"/>
        <v>27</v>
      </c>
      <c r="C39" s="38" t="s">
        <v>69</v>
      </c>
      <c r="D39" s="46" t="s">
        <v>118</v>
      </c>
      <c r="E39" s="15">
        <v>1</v>
      </c>
      <c r="F39" s="42" t="s">
        <v>68</v>
      </c>
    </row>
    <row r="40" spans="1:6" s="3" customFormat="1" ht="22.5">
      <c r="A40" s="7"/>
      <c r="B40" s="28">
        <f t="shared" si="0"/>
        <v>28</v>
      </c>
      <c r="C40" s="38" t="s">
        <v>70</v>
      </c>
      <c r="D40" s="46" t="s">
        <v>119</v>
      </c>
      <c r="E40" s="15">
        <v>1</v>
      </c>
      <c r="F40" s="42" t="s">
        <v>71</v>
      </c>
    </row>
    <row r="41" spans="1:6" s="3" customFormat="1">
      <c r="A41" s="7"/>
      <c r="B41" s="29">
        <f t="shared" si="0"/>
        <v>29</v>
      </c>
      <c r="C41" s="37" t="s">
        <v>73</v>
      </c>
      <c r="D41" s="39" t="s">
        <v>120</v>
      </c>
      <c r="E41" s="30">
        <v>1</v>
      </c>
      <c r="F41" s="41" t="s">
        <v>72</v>
      </c>
    </row>
    <row r="42" spans="1:6" s="3" customFormat="1">
      <c r="A42" s="7"/>
      <c r="B42" s="28">
        <f t="shared" si="0"/>
        <v>30</v>
      </c>
      <c r="C42" s="38" t="s">
        <v>74</v>
      </c>
      <c r="D42" s="46" t="s">
        <v>121</v>
      </c>
      <c r="E42" s="15">
        <v>2</v>
      </c>
      <c r="F42" s="42" t="s">
        <v>173</v>
      </c>
    </row>
    <row r="43" spans="1:6" s="3" customFormat="1" ht="33.75">
      <c r="A43" s="7"/>
      <c r="B43" s="29">
        <f t="shared" si="0"/>
        <v>31</v>
      </c>
      <c r="C43" s="37" t="s">
        <v>75</v>
      </c>
      <c r="D43" s="45" t="s">
        <v>122</v>
      </c>
      <c r="E43" s="30">
        <v>24</v>
      </c>
      <c r="F43" s="41" t="s">
        <v>192</v>
      </c>
    </row>
    <row r="44" spans="1:6" s="3" customFormat="1">
      <c r="A44" s="7"/>
      <c r="B44" s="28">
        <f t="shared" si="0"/>
        <v>32</v>
      </c>
      <c r="C44" s="38" t="s">
        <v>77</v>
      </c>
      <c r="D44" s="46" t="s">
        <v>123</v>
      </c>
      <c r="E44" s="15">
        <v>2</v>
      </c>
      <c r="F44" s="42" t="s">
        <v>76</v>
      </c>
    </row>
    <row r="45" spans="1:6" s="50" customFormat="1">
      <c r="A45" s="7"/>
      <c r="B45" s="29">
        <f t="shared" si="0"/>
        <v>33</v>
      </c>
      <c r="C45" s="37"/>
      <c r="D45" s="45" t="s">
        <v>161</v>
      </c>
      <c r="E45" s="30">
        <v>1</v>
      </c>
      <c r="F45" s="41" t="s">
        <v>155</v>
      </c>
    </row>
    <row r="46" spans="1:6" s="3" customFormat="1">
      <c r="A46" s="7"/>
      <c r="B46" s="28">
        <f t="shared" si="0"/>
        <v>34</v>
      </c>
      <c r="C46" s="38" t="s">
        <v>78</v>
      </c>
      <c r="D46" s="51" t="s">
        <v>156</v>
      </c>
      <c r="E46" s="15">
        <v>2</v>
      </c>
      <c r="F46" s="42" t="s">
        <v>79</v>
      </c>
    </row>
    <row r="47" spans="1:6" s="3" customFormat="1">
      <c r="A47" s="7"/>
      <c r="B47" s="29">
        <f t="shared" si="0"/>
        <v>35</v>
      </c>
      <c r="C47" s="37" t="s">
        <v>81</v>
      </c>
      <c r="D47" s="45" t="s">
        <v>124</v>
      </c>
      <c r="E47" s="30">
        <v>1</v>
      </c>
      <c r="F47" s="41" t="s">
        <v>80</v>
      </c>
    </row>
    <row r="48" spans="1:6" s="3" customFormat="1">
      <c r="A48" s="7"/>
      <c r="B48" s="28">
        <f t="shared" si="0"/>
        <v>36</v>
      </c>
      <c r="C48" s="38" t="s">
        <v>24</v>
      </c>
      <c r="D48" s="46" t="s">
        <v>125</v>
      </c>
      <c r="E48" s="15">
        <v>2</v>
      </c>
      <c r="F48" s="42" t="s">
        <v>144</v>
      </c>
    </row>
    <row r="49" spans="1:6" s="50" customFormat="1">
      <c r="A49" s="7"/>
      <c r="B49" s="37">
        <v>37</v>
      </c>
      <c r="C49" s="37" t="s">
        <v>83</v>
      </c>
      <c r="D49" s="45" t="s">
        <v>126</v>
      </c>
      <c r="E49" s="30">
        <v>1</v>
      </c>
      <c r="F49" s="41" t="s">
        <v>84</v>
      </c>
    </row>
    <row r="50" spans="1:6" s="50" customFormat="1">
      <c r="A50" s="7"/>
      <c r="B50" s="29">
        <f>ROW(B50) - ROW($B$12)</f>
        <v>38</v>
      </c>
      <c r="C50" s="38">
        <v>501371</v>
      </c>
      <c r="D50" s="59" t="s">
        <v>170</v>
      </c>
      <c r="E50" s="15">
        <v>1</v>
      </c>
      <c r="F50" s="53" t="s">
        <v>169</v>
      </c>
    </row>
    <row r="51" spans="1:6" s="3" customFormat="1">
      <c r="A51" s="7"/>
      <c r="B51" s="29">
        <f>ROW(B51) - ROW($B$12)</f>
        <v>39</v>
      </c>
      <c r="C51" s="93">
        <v>505695</v>
      </c>
      <c r="D51" s="88" t="s">
        <v>196</v>
      </c>
      <c r="E51" s="91">
        <v>1</v>
      </c>
      <c r="F51" s="92" t="s">
        <v>197</v>
      </c>
    </row>
    <row r="52" spans="1:6" s="3" customFormat="1" ht="15" customHeight="1">
      <c r="A52" s="7"/>
      <c r="B52" s="28">
        <f t="shared" si="0"/>
        <v>40</v>
      </c>
      <c r="C52" s="88">
        <v>502606</v>
      </c>
      <c r="D52" s="88" t="s">
        <v>193</v>
      </c>
      <c r="E52" s="94">
        <v>1</v>
      </c>
      <c r="F52" s="88" t="s">
        <v>172</v>
      </c>
    </row>
    <row r="53" spans="1:6" s="3" customFormat="1">
      <c r="A53" s="7"/>
      <c r="B53" s="29">
        <f t="shared" si="0"/>
        <v>41</v>
      </c>
      <c r="C53" s="38" t="s">
        <v>85</v>
      </c>
      <c r="D53" s="46" t="s">
        <v>127</v>
      </c>
      <c r="E53" s="15">
        <v>5</v>
      </c>
      <c r="F53" s="42" t="s">
        <v>195</v>
      </c>
    </row>
    <row r="54" spans="1:6" s="3" customFormat="1" ht="16.5" customHeight="1">
      <c r="A54" s="7"/>
      <c r="B54" s="28">
        <f t="shared" si="0"/>
        <v>42</v>
      </c>
      <c r="C54" s="37" t="s">
        <v>136</v>
      </c>
      <c r="D54" s="43" t="s">
        <v>135</v>
      </c>
      <c r="E54" s="30">
        <v>2</v>
      </c>
      <c r="F54" s="41" t="s">
        <v>87</v>
      </c>
    </row>
    <row r="55" spans="1:6" s="3" customFormat="1" ht="18" customHeight="1">
      <c r="A55" s="7"/>
      <c r="B55" s="29">
        <f t="shared" si="0"/>
        <v>43</v>
      </c>
      <c r="C55" s="38" t="s">
        <v>88</v>
      </c>
      <c r="D55" s="46" t="s">
        <v>128</v>
      </c>
      <c r="E55" s="15">
        <v>1</v>
      </c>
      <c r="F55" s="42" t="s">
        <v>82</v>
      </c>
    </row>
    <row r="56" spans="1:6" s="3" customFormat="1" ht="18.75" customHeight="1">
      <c r="A56" s="7"/>
      <c r="B56" s="28">
        <f t="shared" si="0"/>
        <v>44</v>
      </c>
      <c r="C56" s="37" t="s">
        <v>89</v>
      </c>
      <c r="D56" s="43" t="s">
        <v>129</v>
      </c>
      <c r="E56" s="30">
        <v>1</v>
      </c>
      <c r="F56" s="41" t="s">
        <v>90</v>
      </c>
    </row>
    <row r="57" spans="1:6" s="3" customFormat="1" ht="22.5">
      <c r="A57" s="7"/>
      <c r="B57" s="29">
        <f t="shared" si="0"/>
        <v>45</v>
      </c>
      <c r="C57" s="38" t="s">
        <v>137</v>
      </c>
      <c r="D57" s="44" t="s">
        <v>176</v>
      </c>
      <c r="E57" s="15">
        <v>1</v>
      </c>
      <c r="F57" s="42" t="s">
        <v>91</v>
      </c>
    </row>
    <row r="58" spans="1:6" s="3" customFormat="1" ht="22.5">
      <c r="A58" s="7"/>
      <c r="B58" s="28">
        <f t="shared" si="0"/>
        <v>46</v>
      </c>
      <c r="C58" s="37" t="s">
        <v>141</v>
      </c>
      <c r="D58" s="43" t="s">
        <v>140</v>
      </c>
      <c r="E58" s="30">
        <v>1</v>
      </c>
      <c r="F58" s="41" t="s">
        <v>92</v>
      </c>
    </row>
    <row r="59" spans="1:6" s="3" customFormat="1" ht="22.5">
      <c r="A59" s="7"/>
      <c r="B59" s="29">
        <f t="shared" si="0"/>
        <v>47</v>
      </c>
      <c r="C59" s="38" t="s">
        <v>93</v>
      </c>
      <c r="D59" s="46" t="s">
        <v>130</v>
      </c>
      <c r="E59" s="15">
        <v>1</v>
      </c>
      <c r="F59" s="42" t="s">
        <v>23</v>
      </c>
    </row>
    <row r="60" spans="1:6" s="3" customFormat="1">
      <c r="A60" s="7"/>
      <c r="B60" s="28">
        <f t="shared" si="0"/>
        <v>48</v>
      </c>
      <c r="C60" s="37" t="s">
        <v>94</v>
      </c>
      <c r="D60" s="45" t="s">
        <v>131</v>
      </c>
      <c r="E60" s="30">
        <v>1</v>
      </c>
      <c r="F60" s="41" t="s">
        <v>95</v>
      </c>
    </row>
    <row r="61" spans="1:6" s="3" customFormat="1" ht="22.5">
      <c r="A61" s="7"/>
      <c r="B61" s="29">
        <f>ROW(B61) - ROW($B$12)</f>
        <v>49</v>
      </c>
      <c r="C61" s="38" t="s">
        <v>143</v>
      </c>
      <c r="D61" s="44" t="s">
        <v>142</v>
      </c>
      <c r="E61" s="15">
        <v>1</v>
      </c>
      <c r="F61" s="42" t="s">
        <v>96</v>
      </c>
    </row>
    <row r="62" spans="1:6" s="3" customFormat="1" ht="22.5">
      <c r="A62" s="7"/>
      <c r="B62" s="28">
        <f>ROW(B62) - ROW($B$12)</f>
        <v>50</v>
      </c>
      <c r="C62" s="37" t="s">
        <v>97</v>
      </c>
      <c r="D62" s="45" t="s">
        <v>132</v>
      </c>
      <c r="E62" s="30">
        <v>2</v>
      </c>
      <c r="F62" s="41" t="s">
        <v>98</v>
      </c>
    </row>
    <row r="63" spans="1:6" s="3" customFormat="1" ht="22.5">
      <c r="A63" s="7"/>
      <c r="B63" s="29">
        <f t="shared" si="0"/>
        <v>51</v>
      </c>
      <c r="C63" s="37" t="s">
        <v>138</v>
      </c>
      <c r="D63" s="43" t="s">
        <v>139</v>
      </c>
      <c r="E63" s="30">
        <v>2</v>
      </c>
      <c r="F63" s="41" t="s">
        <v>99</v>
      </c>
    </row>
    <row r="64" spans="1:6" s="3" customFormat="1" ht="24">
      <c r="A64" s="7"/>
      <c r="B64" s="28">
        <f t="shared" si="0"/>
        <v>52</v>
      </c>
      <c r="C64" s="37" t="s">
        <v>100</v>
      </c>
      <c r="D64" s="56" t="s">
        <v>165</v>
      </c>
      <c r="E64" s="30">
        <v>1</v>
      </c>
      <c r="F64" s="41" t="s">
        <v>145</v>
      </c>
    </row>
    <row r="65" spans="1:6" s="3" customFormat="1">
      <c r="A65" s="7"/>
      <c r="B65" s="29">
        <f t="shared" si="0"/>
        <v>53</v>
      </c>
      <c r="C65" s="38" t="s">
        <v>134</v>
      </c>
      <c r="D65" s="57" t="s">
        <v>133</v>
      </c>
      <c r="E65" s="15">
        <v>1</v>
      </c>
      <c r="F65" s="42" t="s">
        <v>86</v>
      </c>
    </row>
    <row r="66" spans="1:6" s="3" customFormat="1" ht="21">
      <c r="A66" s="7"/>
      <c r="B66" s="28">
        <f t="shared" si="0"/>
        <v>54</v>
      </c>
      <c r="C66" s="38"/>
      <c r="D66" s="59" t="s">
        <v>171</v>
      </c>
      <c r="E66" s="15">
        <v>1</v>
      </c>
      <c r="F66" s="38" t="s">
        <v>158</v>
      </c>
    </row>
    <row r="67" spans="1:6" s="3" customFormat="1" ht="21">
      <c r="A67" s="7"/>
      <c r="B67" s="29">
        <f t="shared" si="0"/>
        <v>55</v>
      </c>
      <c r="C67" s="37"/>
      <c r="D67" s="61" t="s">
        <v>159</v>
      </c>
      <c r="E67" s="37">
        <v>2</v>
      </c>
      <c r="F67" s="37" t="s">
        <v>160</v>
      </c>
    </row>
    <row r="68" spans="1:6" s="3" customFormat="1">
      <c r="A68" s="7"/>
      <c r="B68" s="28">
        <f>ROW(B68) - ROW($B$12)</f>
        <v>56</v>
      </c>
      <c r="C68" s="37"/>
      <c r="D68" s="56" t="s">
        <v>212</v>
      </c>
      <c r="E68" s="30">
        <v>1</v>
      </c>
      <c r="F68" s="37" t="s">
        <v>157</v>
      </c>
    </row>
    <row r="69" spans="1:6" s="3" customFormat="1">
      <c r="A69" s="7"/>
      <c r="B69" s="29">
        <f t="shared" si="0"/>
        <v>57</v>
      </c>
      <c r="C69" s="37"/>
      <c r="D69" s="65" t="s">
        <v>178</v>
      </c>
      <c r="E69" s="30">
        <v>1</v>
      </c>
      <c r="F69" s="52" t="s">
        <v>150</v>
      </c>
    </row>
    <row r="70" spans="1:6" s="3" customFormat="1">
      <c r="A70" s="7"/>
      <c r="B70" s="29">
        <f t="shared" si="0"/>
        <v>58</v>
      </c>
      <c r="C70" s="38"/>
      <c r="D70" s="57" t="s">
        <v>180</v>
      </c>
      <c r="E70" s="15">
        <v>1</v>
      </c>
      <c r="F70" s="53" t="s">
        <v>164</v>
      </c>
    </row>
    <row r="71" spans="1:6" s="3" customFormat="1" ht="21">
      <c r="A71" s="7"/>
      <c r="B71" s="28">
        <f>ROW(B71) - ROW($B$12)</f>
        <v>59</v>
      </c>
      <c r="C71" s="37"/>
      <c r="D71" s="66" t="s">
        <v>179</v>
      </c>
      <c r="E71" s="63">
        <v>2</v>
      </c>
      <c r="F71" s="52" t="s">
        <v>211</v>
      </c>
    </row>
    <row r="72" spans="1:6" s="3" customFormat="1">
      <c r="A72" s="7"/>
      <c r="B72" s="29">
        <f t="shared" ref="B72:B78" si="1">ROW(B72) - ROW($B$12)</f>
        <v>60</v>
      </c>
      <c r="C72" s="37"/>
      <c r="D72" s="62" t="s">
        <v>175</v>
      </c>
      <c r="E72" s="63">
        <v>1</v>
      </c>
      <c r="F72" s="52"/>
    </row>
    <row r="73" spans="1:6" s="3" customFormat="1" ht="21">
      <c r="A73" s="7"/>
      <c r="B73" s="29">
        <f t="shared" ref="B73:B74" si="2">ROW(B73) - ROW($B$12)</f>
        <v>61</v>
      </c>
      <c r="C73" s="37"/>
      <c r="D73" s="66" t="s">
        <v>200</v>
      </c>
      <c r="E73" s="63">
        <v>1</v>
      </c>
      <c r="F73" s="52" t="s">
        <v>183</v>
      </c>
    </row>
    <row r="74" spans="1:6" s="3" customFormat="1">
      <c r="A74" s="7"/>
      <c r="B74" s="28">
        <f t="shared" si="2"/>
        <v>62</v>
      </c>
      <c r="C74" s="38"/>
      <c r="D74" s="59"/>
      <c r="E74" s="15"/>
      <c r="F74" s="53"/>
    </row>
    <row r="75" spans="1:6" s="3" customFormat="1" ht="13.5" thickBot="1">
      <c r="A75" s="7"/>
      <c r="B75" s="29">
        <f t="shared" si="1"/>
        <v>63</v>
      </c>
      <c r="C75" s="76"/>
      <c r="D75" s="64"/>
      <c r="E75" s="35" t="s">
        <v>174</v>
      </c>
      <c r="F75" s="20"/>
    </row>
    <row r="76" spans="1:6" s="3" customFormat="1" ht="13.5" thickBot="1">
      <c r="A76" s="7"/>
      <c r="B76" s="29">
        <f t="shared" si="1"/>
        <v>64</v>
      </c>
      <c r="C76" s="79"/>
      <c r="D76" s="106" t="s">
        <v>210</v>
      </c>
      <c r="E76" s="107"/>
      <c r="F76" s="108"/>
    </row>
    <row r="77" spans="1:6" s="3" customFormat="1">
      <c r="A77" s="7"/>
      <c r="B77" s="29">
        <f t="shared" si="1"/>
        <v>65</v>
      </c>
      <c r="C77" s="89"/>
      <c r="D77" s="89"/>
      <c r="E77" s="89"/>
      <c r="F77" s="90"/>
    </row>
    <row r="78" spans="1:6" s="3" customFormat="1">
      <c r="A78" s="7"/>
      <c r="B78" s="28">
        <f t="shared" si="1"/>
        <v>66</v>
      </c>
      <c r="C78" s="81"/>
      <c r="D78" s="81"/>
      <c r="E78" s="81"/>
      <c r="F78" s="82"/>
    </row>
    <row r="79" spans="1:6" s="3" customFormat="1" ht="13.5" thickBot="1">
      <c r="A79" s="7"/>
      <c r="B79" s="75"/>
      <c r="C79" s="85"/>
      <c r="D79" s="85"/>
      <c r="E79" s="85"/>
      <c r="F79" s="86"/>
    </row>
    <row r="80" spans="1:6" ht="13.5" thickBot="1">
      <c r="A80" s="7"/>
      <c r="B80" s="78" t="s">
        <v>6</v>
      </c>
    </row>
    <row r="81" spans="1:4">
      <c r="A81" s="7"/>
      <c r="B81" s="80" t="s">
        <v>188</v>
      </c>
      <c r="C81" s="1"/>
      <c r="D81" s="1"/>
    </row>
    <row r="82" spans="1:4">
      <c r="A82" s="7"/>
      <c r="B82" s="83"/>
      <c r="C82" s="1"/>
      <c r="D82" s="1"/>
    </row>
    <row r="83" spans="1:4" ht="13.5" thickBot="1">
      <c r="A83" s="7"/>
      <c r="B83" s="84"/>
      <c r="C83" s="1"/>
      <c r="D83" s="1"/>
    </row>
    <row r="84" spans="1:4">
      <c r="A84" s="7"/>
    </row>
  </sheetData>
  <mergeCells count="6">
    <mergeCell ref="D76:F76"/>
    <mergeCell ref="E7:F7"/>
    <mergeCell ref="E8:F8"/>
    <mergeCell ref="B9:C9"/>
    <mergeCell ref="B10:C10"/>
    <mergeCell ref="B11:C11"/>
  </mergeCells>
  <phoneticPr fontId="2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tabSelected="1" topLeftCell="A8" workbookViewId="0">
      <selection activeCell="D18" sqref="D18"/>
    </sheetView>
  </sheetViews>
  <sheetFormatPr defaultRowHeight="12.75"/>
  <cols>
    <col min="1" max="1" width="3.140625" style="1" customWidth="1"/>
    <col min="2" max="2" width="5.42578125" style="1" customWidth="1"/>
    <col min="3" max="3" width="12.28515625" style="4" customWidth="1"/>
    <col min="4" max="4" width="28.7109375" style="4" customWidth="1"/>
    <col min="5" max="5" width="11.42578125" style="1" customWidth="1"/>
    <col min="6" max="6" width="35.85546875" style="1" customWidth="1"/>
    <col min="7" max="7" width="10" style="1" customWidth="1"/>
    <col min="8" max="16384" width="9.140625" style="1"/>
  </cols>
  <sheetData>
    <row r="1" spans="1:7" ht="13.5" thickBot="1">
      <c r="A1" s="6"/>
      <c r="B1" s="6"/>
      <c r="C1" s="5"/>
      <c r="D1" s="5"/>
      <c r="E1" s="5"/>
      <c r="F1" s="26"/>
      <c r="G1" s="25"/>
    </row>
    <row r="2" spans="1:7" ht="37.5" customHeight="1">
      <c r="A2" s="7"/>
      <c r="B2" s="16"/>
      <c r="C2" s="17" t="s">
        <v>3</v>
      </c>
      <c r="D2" s="17"/>
      <c r="E2" s="17"/>
      <c r="F2" s="20"/>
    </row>
    <row r="3" spans="1:7" ht="23.25" customHeight="1">
      <c r="A3" s="7"/>
      <c r="B3" s="18" t="s">
        <v>0</v>
      </c>
      <c r="C3" s="19"/>
      <c r="D3" s="33" t="s">
        <v>163</v>
      </c>
      <c r="E3" s="8"/>
      <c r="F3" s="20"/>
    </row>
    <row r="4" spans="1:7" ht="17.25" customHeight="1">
      <c r="A4" s="7"/>
      <c r="B4" s="18" t="s">
        <v>9</v>
      </c>
      <c r="C4" s="19"/>
      <c r="D4" s="34"/>
      <c r="E4" s="9"/>
      <c r="F4" s="20"/>
    </row>
    <row r="5" spans="1:7" ht="17.25" customHeight="1">
      <c r="A5" s="7"/>
      <c r="B5" s="18" t="s">
        <v>5</v>
      </c>
      <c r="C5" s="19"/>
      <c r="D5" s="55" t="s">
        <v>187</v>
      </c>
      <c r="E5" s="10"/>
      <c r="F5" s="20"/>
    </row>
    <row r="6" spans="1:7">
      <c r="A6" s="7"/>
      <c r="B6" s="21"/>
      <c r="C6" s="11"/>
      <c r="D6" s="11"/>
      <c r="E6" s="12"/>
      <c r="F6" s="22"/>
    </row>
    <row r="7" spans="1:7" ht="15.75" customHeight="1">
      <c r="A7" s="7"/>
      <c r="B7" s="23"/>
      <c r="C7" s="13" t="s">
        <v>2</v>
      </c>
      <c r="D7" s="77" t="s">
        <v>177</v>
      </c>
      <c r="E7" s="98" t="s">
        <v>186</v>
      </c>
      <c r="F7" s="99"/>
    </row>
    <row r="8" spans="1:7" ht="15.75" customHeight="1" thickBot="1">
      <c r="A8" s="7"/>
      <c r="B8" s="24"/>
      <c r="C8" s="10" t="s">
        <v>1</v>
      </c>
      <c r="D8" s="14">
        <f ca="1">TODAY()</f>
        <v>42928</v>
      </c>
      <c r="E8" s="100">
        <f ca="1">NOW()</f>
        <v>42928.742130439816</v>
      </c>
      <c r="F8" s="101"/>
    </row>
    <row r="9" spans="1:7" ht="15.75" customHeight="1" thickBot="1">
      <c r="A9" s="7"/>
      <c r="B9" s="102" t="s">
        <v>7</v>
      </c>
      <c r="C9" s="103"/>
      <c r="D9" s="32"/>
      <c r="E9" s="27" t="s">
        <v>13</v>
      </c>
      <c r="F9" s="32"/>
    </row>
    <row r="10" spans="1:7" ht="15.75" customHeight="1" thickBot="1">
      <c r="A10" s="7"/>
      <c r="B10" s="102" t="s">
        <v>8</v>
      </c>
      <c r="C10" s="103"/>
      <c r="D10" s="32"/>
      <c r="E10" s="27" t="s">
        <v>12</v>
      </c>
      <c r="F10" s="32"/>
    </row>
    <row r="11" spans="1:7" ht="15.75" customHeight="1" thickBot="1">
      <c r="A11" s="7"/>
      <c r="B11" s="104" t="s">
        <v>10</v>
      </c>
      <c r="C11" s="105"/>
      <c r="D11" s="32"/>
      <c r="E11" s="27" t="s">
        <v>11</v>
      </c>
      <c r="F11" s="32"/>
    </row>
    <row r="12" spans="1:7" s="2" customFormat="1" ht="18" customHeight="1">
      <c r="A12" s="7"/>
      <c r="B12" s="31" t="s">
        <v>4</v>
      </c>
      <c r="C12" s="36" t="s">
        <v>14</v>
      </c>
      <c r="D12" s="36" t="s">
        <v>17</v>
      </c>
      <c r="E12" s="40" t="s">
        <v>19</v>
      </c>
      <c r="F12" s="40" t="s">
        <v>20</v>
      </c>
    </row>
    <row r="13" spans="1:7" s="3" customFormat="1" ht="13.5" customHeight="1">
      <c r="A13" s="7"/>
      <c r="B13" s="29">
        <f t="shared" ref="B13:B16" si="0">ROW(B13) - ROW($B$12)</f>
        <v>1</v>
      </c>
      <c r="C13" s="37">
        <v>500175</v>
      </c>
      <c r="D13" s="95" t="s">
        <v>182</v>
      </c>
      <c r="E13" s="37">
        <v>31</v>
      </c>
      <c r="F13" s="37" t="s">
        <v>198</v>
      </c>
    </row>
    <row r="14" spans="1:7" s="3" customFormat="1" ht="13.5" customHeight="1">
      <c r="A14" s="7"/>
      <c r="B14" s="28">
        <f>ROW(B14) - ROW($B$12)</f>
        <v>2</v>
      </c>
      <c r="C14" s="38"/>
      <c r="D14" s="96" t="s">
        <v>166</v>
      </c>
      <c r="E14" s="38">
        <v>13</v>
      </c>
      <c r="F14" s="38" t="s">
        <v>203</v>
      </c>
    </row>
    <row r="15" spans="1:7" s="3" customFormat="1" ht="13.5" customHeight="1">
      <c r="A15" s="7"/>
      <c r="B15" s="29">
        <f t="shared" si="0"/>
        <v>3</v>
      </c>
      <c r="C15" s="37"/>
      <c r="D15" s="95" t="s">
        <v>206</v>
      </c>
      <c r="E15" s="37">
        <v>6</v>
      </c>
      <c r="F15" s="37" t="s">
        <v>204</v>
      </c>
    </row>
    <row r="16" spans="1:7" s="3" customFormat="1" ht="13.5" customHeight="1">
      <c r="A16" s="7"/>
      <c r="B16" s="29">
        <f t="shared" si="0"/>
        <v>4</v>
      </c>
      <c r="C16" s="38"/>
      <c r="D16" s="96" t="s">
        <v>181</v>
      </c>
      <c r="E16" s="38">
        <v>12</v>
      </c>
      <c r="F16" s="38" t="s">
        <v>202</v>
      </c>
    </row>
    <row r="17" spans="1:6" s="3" customFormat="1">
      <c r="A17" s="7"/>
      <c r="B17" s="29">
        <f t="shared" ref="B17:B75" si="1">ROW(B17) - ROW($B$12)</f>
        <v>5</v>
      </c>
      <c r="C17" s="37">
        <v>504286</v>
      </c>
      <c r="D17" s="95" t="s">
        <v>205</v>
      </c>
      <c r="E17" s="37">
        <v>6</v>
      </c>
      <c r="F17" s="37" t="s">
        <v>167</v>
      </c>
    </row>
    <row r="18" spans="1:6" s="3" customFormat="1">
      <c r="A18" s="7"/>
      <c r="B18" s="28">
        <f t="shared" si="1"/>
        <v>6</v>
      </c>
      <c r="C18" s="38"/>
      <c r="D18" s="38" t="s">
        <v>199</v>
      </c>
      <c r="E18" s="38">
        <v>1</v>
      </c>
      <c r="F18" s="38" t="s">
        <v>201</v>
      </c>
    </row>
    <row r="19" spans="1:6" s="3" customFormat="1">
      <c r="A19" s="7"/>
      <c r="B19" s="29">
        <f t="shared" si="1"/>
        <v>7</v>
      </c>
      <c r="C19" s="37"/>
      <c r="D19" s="97" t="s">
        <v>207</v>
      </c>
      <c r="E19" s="30">
        <v>1</v>
      </c>
      <c r="F19" s="41"/>
    </row>
    <row r="20" spans="1:6" s="3" customFormat="1">
      <c r="A20" s="7"/>
      <c r="B20" s="28">
        <f t="shared" si="1"/>
        <v>8</v>
      </c>
      <c r="C20" s="38"/>
      <c r="D20" s="46"/>
      <c r="E20" s="15"/>
      <c r="F20" s="42"/>
    </row>
    <row r="21" spans="1:6" s="3" customFormat="1">
      <c r="A21" s="7"/>
      <c r="B21" s="29">
        <f t="shared" si="1"/>
        <v>9</v>
      </c>
      <c r="C21" s="37"/>
      <c r="D21" s="45"/>
      <c r="E21" s="30"/>
      <c r="F21" s="41"/>
    </row>
    <row r="22" spans="1:6" s="3" customFormat="1">
      <c r="A22" s="7"/>
      <c r="B22" s="28">
        <f t="shared" si="1"/>
        <v>10</v>
      </c>
      <c r="C22" s="38"/>
      <c r="D22" s="46"/>
      <c r="E22" s="15"/>
      <c r="F22" s="42"/>
    </row>
    <row r="23" spans="1:6" s="3" customFormat="1">
      <c r="A23" s="7"/>
      <c r="B23" s="29">
        <f t="shared" si="1"/>
        <v>11</v>
      </c>
      <c r="C23" s="37"/>
      <c r="D23" s="45"/>
      <c r="E23" s="30"/>
      <c r="F23" s="41"/>
    </row>
    <row r="24" spans="1:6" s="3" customFormat="1">
      <c r="A24" s="7"/>
      <c r="B24" s="28">
        <f t="shared" si="1"/>
        <v>12</v>
      </c>
      <c r="C24" s="38"/>
      <c r="D24" s="46"/>
      <c r="E24" s="15"/>
      <c r="F24" s="42"/>
    </row>
    <row r="25" spans="1:6" s="3" customFormat="1">
      <c r="A25" s="7"/>
      <c r="B25" s="29">
        <f t="shared" si="1"/>
        <v>13</v>
      </c>
      <c r="C25" s="37"/>
      <c r="D25" s="43"/>
      <c r="E25" s="30"/>
      <c r="F25" s="41"/>
    </row>
    <row r="26" spans="1:6" s="3" customFormat="1">
      <c r="A26" s="7"/>
      <c r="B26" s="28">
        <f t="shared" si="1"/>
        <v>14</v>
      </c>
      <c r="C26" s="38"/>
      <c r="D26" s="44"/>
      <c r="E26" s="15"/>
      <c r="F26" s="42"/>
    </row>
    <row r="27" spans="1:6" s="3" customFormat="1">
      <c r="A27" s="7"/>
      <c r="B27" s="29">
        <f t="shared" si="1"/>
        <v>15</v>
      </c>
      <c r="C27" s="37"/>
      <c r="D27" s="48"/>
      <c r="E27" s="30"/>
      <c r="F27" s="41"/>
    </row>
    <row r="28" spans="1:6" s="3" customFormat="1">
      <c r="A28" s="7"/>
      <c r="B28" s="28">
        <f t="shared" si="1"/>
        <v>16</v>
      </c>
      <c r="C28" s="38"/>
      <c r="D28" s="46"/>
      <c r="E28" s="15"/>
      <c r="F28" s="42"/>
    </row>
    <row r="29" spans="1:6" s="3" customFormat="1">
      <c r="A29" s="7"/>
      <c r="B29" s="29">
        <f t="shared" si="1"/>
        <v>17</v>
      </c>
      <c r="C29" s="37"/>
      <c r="D29" s="45"/>
      <c r="E29" s="30"/>
      <c r="F29" s="41"/>
    </row>
    <row r="30" spans="1:6" s="3" customFormat="1">
      <c r="A30" s="7"/>
      <c r="B30" s="28">
        <f t="shared" si="1"/>
        <v>18</v>
      </c>
      <c r="C30" s="38"/>
      <c r="D30" s="46"/>
      <c r="E30" s="15"/>
      <c r="F30" s="42"/>
    </row>
    <row r="31" spans="1:6" s="3" customFormat="1">
      <c r="A31" s="7"/>
      <c r="B31" s="29">
        <f t="shared" si="1"/>
        <v>19</v>
      </c>
      <c r="C31" s="37"/>
      <c r="D31" s="45"/>
      <c r="E31" s="30"/>
      <c r="F31" s="41"/>
    </row>
    <row r="32" spans="1:6" s="3" customFormat="1">
      <c r="A32" s="7"/>
      <c r="B32" s="28">
        <f t="shared" si="1"/>
        <v>20</v>
      </c>
      <c r="C32" s="38"/>
      <c r="D32" s="46"/>
      <c r="E32" s="15"/>
      <c r="F32" s="42"/>
    </row>
    <row r="33" spans="1:6" s="3" customFormat="1">
      <c r="A33" s="7"/>
      <c r="B33" s="29">
        <f t="shared" si="1"/>
        <v>21</v>
      </c>
      <c r="C33" s="37"/>
      <c r="D33" s="45"/>
      <c r="E33" s="30"/>
      <c r="F33" s="41"/>
    </row>
    <row r="34" spans="1:6" s="3" customFormat="1">
      <c r="A34" s="7"/>
      <c r="B34" s="28">
        <f t="shared" si="1"/>
        <v>22</v>
      </c>
      <c r="C34" s="38"/>
      <c r="D34" s="46"/>
      <c r="E34" s="15"/>
      <c r="F34" s="49"/>
    </row>
    <row r="35" spans="1:6" s="3" customFormat="1">
      <c r="A35" s="7"/>
      <c r="B35" s="29">
        <f t="shared" si="1"/>
        <v>23</v>
      </c>
      <c r="C35" s="37"/>
      <c r="D35" s="45"/>
      <c r="E35" s="30"/>
      <c r="F35" s="41"/>
    </row>
    <row r="36" spans="1:6" s="3" customFormat="1">
      <c r="A36" s="7"/>
      <c r="B36" s="28">
        <f t="shared" si="1"/>
        <v>24</v>
      </c>
      <c r="C36" s="38"/>
      <c r="D36" s="44"/>
      <c r="E36" s="15"/>
      <c r="F36" s="42"/>
    </row>
    <row r="37" spans="1:6" s="50" customFormat="1">
      <c r="A37" s="7"/>
      <c r="B37" s="29">
        <f t="shared" si="1"/>
        <v>25</v>
      </c>
      <c r="C37" s="37"/>
      <c r="D37" s="45"/>
      <c r="E37" s="30"/>
      <c r="F37" s="41"/>
    </row>
    <row r="38" spans="1:6" s="3" customFormat="1">
      <c r="A38" s="7"/>
      <c r="B38" s="28">
        <f t="shared" si="1"/>
        <v>26</v>
      </c>
      <c r="C38" s="37"/>
      <c r="D38" s="45"/>
      <c r="E38" s="30"/>
      <c r="F38" s="41"/>
    </row>
    <row r="39" spans="1:6" s="3" customFormat="1">
      <c r="A39" s="7"/>
      <c r="B39" s="29">
        <f t="shared" si="1"/>
        <v>27</v>
      </c>
      <c r="C39" s="38"/>
      <c r="D39" s="46"/>
      <c r="E39" s="15"/>
      <c r="F39" s="42"/>
    </row>
    <row r="40" spans="1:6" s="3" customFormat="1">
      <c r="A40" s="7"/>
      <c r="B40" s="28">
        <f t="shared" si="1"/>
        <v>28</v>
      </c>
      <c r="C40" s="38"/>
      <c r="D40" s="46"/>
      <c r="E40" s="15"/>
      <c r="F40" s="42"/>
    </row>
    <row r="41" spans="1:6" s="3" customFormat="1">
      <c r="A41" s="7"/>
      <c r="B41" s="29">
        <f t="shared" si="1"/>
        <v>29</v>
      </c>
      <c r="C41" s="37"/>
      <c r="D41" s="39"/>
      <c r="E41" s="30"/>
      <c r="F41" s="41"/>
    </row>
    <row r="42" spans="1:6" s="3" customFormat="1">
      <c r="A42" s="7"/>
      <c r="B42" s="28">
        <f t="shared" si="1"/>
        <v>30</v>
      </c>
      <c r="C42" s="38"/>
      <c r="D42" s="46"/>
      <c r="E42" s="15"/>
      <c r="F42" s="42"/>
    </row>
    <row r="43" spans="1:6" s="3" customFormat="1">
      <c r="A43" s="7"/>
      <c r="B43" s="29">
        <f t="shared" si="1"/>
        <v>31</v>
      </c>
      <c r="C43" s="37"/>
      <c r="D43" s="45"/>
      <c r="E43" s="30"/>
      <c r="F43" s="41"/>
    </row>
    <row r="44" spans="1:6" s="3" customFormat="1">
      <c r="A44" s="7"/>
      <c r="B44" s="28">
        <f t="shared" si="1"/>
        <v>32</v>
      </c>
      <c r="C44" s="38"/>
      <c r="D44" s="46"/>
      <c r="E44" s="15"/>
      <c r="F44" s="42"/>
    </row>
    <row r="45" spans="1:6" s="50" customFormat="1">
      <c r="A45" s="7"/>
      <c r="B45" s="29">
        <f t="shared" si="1"/>
        <v>33</v>
      </c>
      <c r="C45" s="37"/>
      <c r="D45" s="54"/>
      <c r="E45" s="30"/>
      <c r="F45" s="41"/>
    </row>
    <row r="46" spans="1:6" s="3" customFormat="1">
      <c r="A46" s="7"/>
      <c r="B46" s="28">
        <f t="shared" si="1"/>
        <v>34</v>
      </c>
      <c r="C46" s="38"/>
      <c r="D46" s="51"/>
      <c r="E46" s="15"/>
      <c r="F46" s="42"/>
    </row>
    <row r="47" spans="1:6" s="3" customFormat="1">
      <c r="A47" s="7"/>
      <c r="B47" s="29">
        <f t="shared" si="1"/>
        <v>35</v>
      </c>
      <c r="C47" s="37"/>
      <c r="D47" s="45"/>
      <c r="E47" s="30"/>
      <c r="F47" s="41"/>
    </row>
    <row r="48" spans="1:6" s="3" customFormat="1">
      <c r="A48" s="7"/>
      <c r="B48" s="28">
        <f t="shared" si="1"/>
        <v>36</v>
      </c>
      <c r="C48" s="38"/>
      <c r="D48" s="46"/>
      <c r="E48" s="15"/>
      <c r="F48" s="42"/>
    </row>
    <row r="49" spans="1:6" s="50" customFormat="1">
      <c r="A49" s="7"/>
      <c r="B49" s="37">
        <v>37</v>
      </c>
      <c r="C49" s="37"/>
      <c r="D49" s="45"/>
      <c r="E49" s="30"/>
      <c r="F49" s="41"/>
    </row>
    <row r="50" spans="1:6" s="50" customFormat="1">
      <c r="A50" s="7"/>
      <c r="B50" s="29">
        <f>ROW(B50) - ROW($B$12)</f>
        <v>38</v>
      </c>
      <c r="C50" s="38"/>
      <c r="D50" s="59"/>
      <c r="E50" s="15"/>
      <c r="F50" s="53"/>
    </row>
    <row r="51" spans="1:6" s="3" customFormat="1">
      <c r="A51" s="7"/>
      <c r="B51" s="29">
        <f>ROW(B51) - ROW($B$12)</f>
        <v>39</v>
      </c>
      <c r="C51" s="37"/>
      <c r="D51" s="43"/>
      <c r="E51" s="30"/>
      <c r="F51" s="54"/>
    </row>
    <row r="52" spans="1:6" s="3" customFormat="1">
      <c r="A52" s="7"/>
      <c r="B52" s="28">
        <f t="shared" si="1"/>
        <v>40</v>
      </c>
      <c r="C52" s="38"/>
      <c r="D52" s="46"/>
      <c r="E52" s="15"/>
      <c r="F52" s="42"/>
    </row>
    <row r="53" spans="1:6" s="3" customFormat="1">
      <c r="A53" s="7"/>
      <c r="B53" s="29">
        <f t="shared" si="1"/>
        <v>41</v>
      </c>
      <c r="C53" s="37"/>
      <c r="D53" s="43"/>
      <c r="E53" s="30"/>
      <c r="F53" s="41"/>
    </row>
    <row r="54" spans="1:6" s="3" customFormat="1">
      <c r="A54" s="7"/>
      <c r="B54" s="28">
        <f t="shared" si="1"/>
        <v>42</v>
      </c>
      <c r="C54" s="38"/>
      <c r="D54" s="46"/>
      <c r="E54" s="15"/>
      <c r="F54" s="42"/>
    </row>
    <row r="55" spans="1:6" s="3" customFormat="1">
      <c r="A55" s="7"/>
      <c r="B55" s="29">
        <f t="shared" si="1"/>
        <v>43</v>
      </c>
      <c r="C55" s="37"/>
      <c r="D55" s="43"/>
      <c r="E55" s="30"/>
      <c r="F55" s="41"/>
    </row>
    <row r="56" spans="1:6" s="3" customFormat="1">
      <c r="A56" s="7"/>
      <c r="B56" s="28">
        <f t="shared" si="1"/>
        <v>44</v>
      </c>
      <c r="C56" s="38"/>
      <c r="D56" s="44"/>
      <c r="E56" s="15"/>
      <c r="F56" s="42"/>
    </row>
    <row r="57" spans="1:6" s="3" customFormat="1">
      <c r="A57" s="7"/>
      <c r="B57" s="29">
        <f t="shared" si="1"/>
        <v>45</v>
      </c>
      <c r="C57" s="37"/>
      <c r="D57" s="43"/>
      <c r="E57" s="30"/>
      <c r="F57" s="41"/>
    </row>
    <row r="58" spans="1:6" s="3" customFormat="1">
      <c r="A58" s="7"/>
      <c r="B58" s="28">
        <f t="shared" si="1"/>
        <v>46</v>
      </c>
      <c r="C58" s="38"/>
      <c r="D58" s="46"/>
      <c r="E58" s="15"/>
      <c r="F58" s="42"/>
    </row>
    <row r="59" spans="1:6" s="3" customFormat="1">
      <c r="A59" s="7"/>
      <c r="B59" s="29">
        <f t="shared" si="1"/>
        <v>47</v>
      </c>
      <c r="C59" s="37"/>
      <c r="D59" s="45"/>
      <c r="E59" s="30"/>
      <c r="F59" s="41"/>
    </row>
    <row r="60" spans="1:6" s="3" customFormat="1">
      <c r="A60" s="7"/>
      <c r="B60" s="28">
        <f t="shared" si="1"/>
        <v>48</v>
      </c>
      <c r="C60" s="38"/>
      <c r="D60" s="44"/>
      <c r="E60" s="15"/>
      <c r="F60" s="42"/>
    </row>
    <row r="61" spans="1:6" s="3" customFormat="1">
      <c r="A61" s="7"/>
      <c r="B61" s="29">
        <f>ROW(B61) - ROW($B$12)</f>
        <v>49</v>
      </c>
      <c r="C61" s="37"/>
      <c r="D61" s="45"/>
      <c r="E61" s="30"/>
      <c r="F61" s="41"/>
    </row>
    <row r="62" spans="1:6" s="3" customFormat="1">
      <c r="A62" s="7"/>
      <c r="B62" s="28">
        <f>ROW(B62) - ROW($B$12)</f>
        <v>50</v>
      </c>
      <c r="C62" s="38"/>
      <c r="D62" s="46"/>
      <c r="E62" s="15"/>
      <c r="F62" s="42"/>
    </row>
    <row r="63" spans="1:6" s="3" customFormat="1">
      <c r="A63" s="7"/>
      <c r="B63" s="29">
        <f t="shared" si="1"/>
        <v>51</v>
      </c>
      <c r="C63" s="37"/>
      <c r="D63" s="43"/>
      <c r="E63" s="30"/>
      <c r="F63" s="41"/>
    </row>
    <row r="64" spans="1:6" s="3" customFormat="1">
      <c r="A64" s="7"/>
      <c r="B64" s="28">
        <f t="shared" si="1"/>
        <v>52</v>
      </c>
      <c r="C64" s="38"/>
      <c r="D64" s="46"/>
      <c r="E64" s="15"/>
      <c r="F64" s="42"/>
    </row>
    <row r="65" spans="1:6" s="3" customFormat="1">
      <c r="A65" s="7"/>
      <c r="B65" s="29">
        <f t="shared" si="1"/>
        <v>53</v>
      </c>
      <c r="C65" s="37"/>
      <c r="D65" s="56"/>
      <c r="E65" s="30"/>
      <c r="F65" s="41"/>
    </row>
    <row r="66" spans="1:6" s="3" customFormat="1">
      <c r="A66" s="7"/>
      <c r="B66" s="28">
        <f t="shared" si="1"/>
        <v>54</v>
      </c>
      <c r="C66" s="38"/>
      <c r="D66" s="57"/>
      <c r="E66" s="15"/>
      <c r="F66" s="42"/>
    </row>
    <row r="67" spans="1:6" s="3" customFormat="1">
      <c r="A67" s="7"/>
      <c r="B67" s="29">
        <f t="shared" si="1"/>
        <v>55</v>
      </c>
      <c r="C67" s="37"/>
      <c r="D67" s="74"/>
      <c r="E67" s="68"/>
      <c r="F67" s="69"/>
    </row>
    <row r="68" spans="1:6" s="3" customFormat="1">
      <c r="A68" s="7"/>
      <c r="B68" s="28">
        <f>ROW(B68) - ROW($B$12)</f>
        <v>56</v>
      </c>
      <c r="C68" s="38"/>
      <c r="D68" s="67"/>
      <c r="E68" s="68"/>
      <c r="F68" s="69"/>
    </row>
    <row r="69" spans="1:6" s="3" customFormat="1">
      <c r="A69" s="7"/>
      <c r="B69" s="29">
        <f t="shared" si="1"/>
        <v>57</v>
      </c>
      <c r="C69" s="37"/>
      <c r="D69" s="70"/>
      <c r="E69" s="71"/>
      <c r="F69" s="71"/>
    </row>
    <row r="70" spans="1:6" s="3" customFormat="1">
      <c r="A70" s="7"/>
      <c r="B70" s="29">
        <f t="shared" si="1"/>
        <v>58</v>
      </c>
      <c r="C70" s="38"/>
      <c r="D70" s="73"/>
      <c r="E70" s="68"/>
      <c r="F70" s="72"/>
    </row>
    <row r="71" spans="1:6" s="3" customFormat="1">
      <c r="A71" s="7"/>
      <c r="B71" s="29">
        <f t="shared" si="1"/>
        <v>59</v>
      </c>
      <c r="C71" s="37"/>
      <c r="D71" s="60"/>
      <c r="E71" s="30"/>
      <c r="F71" s="52"/>
    </row>
    <row r="72" spans="1:6" s="3" customFormat="1">
      <c r="A72" s="7"/>
      <c r="B72" s="28">
        <f>ROW(B72) - ROW($B$12)</f>
        <v>60</v>
      </c>
      <c r="C72" s="38"/>
      <c r="D72" s="59"/>
      <c r="E72" s="15"/>
      <c r="F72" s="38"/>
    </row>
    <row r="73" spans="1:6" s="3" customFormat="1">
      <c r="A73" s="7"/>
      <c r="B73" s="29">
        <f t="shared" si="1"/>
        <v>61</v>
      </c>
      <c r="C73" s="37"/>
      <c r="D73" s="61"/>
      <c r="E73" s="37"/>
      <c r="F73" s="37"/>
    </row>
    <row r="74" spans="1:6" s="3" customFormat="1">
      <c r="A74" s="7"/>
      <c r="B74" s="28">
        <f>ROW(B74) - ROW($B$12)</f>
        <v>62</v>
      </c>
      <c r="C74" s="38"/>
      <c r="D74" s="67" t="s">
        <v>168</v>
      </c>
      <c r="E74" s="68">
        <v>6</v>
      </c>
      <c r="F74" s="72" t="s">
        <v>167</v>
      </c>
    </row>
    <row r="75" spans="1:6" s="3" customFormat="1">
      <c r="A75" s="7"/>
      <c r="B75" s="29">
        <f t="shared" si="1"/>
        <v>63</v>
      </c>
      <c r="C75" s="37"/>
      <c r="D75" s="56"/>
      <c r="E75" s="30"/>
      <c r="F75" s="37"/>
    </row>
    <row r="76" spans="1:6" s="3" customFormat="1">
      <c r="A76" s="7"/>
      <c r="B76" s="28">
        <f>ROW(B76) - ROW($B$12)</f>
        <v>64</v>
      </c>
      <c r="C76" s="38"/>
      <c r="D76" s="58"/>
      <c r="E76" s="15"/>
      <c r="F76" s="53"/>
    </row>
    <row r="77" spans="1:6" s="3" customFormat="1">
      <c r="A77" s="7"/>
      <c r="B77" s="29">
        <f t="shared" ref="B77:B84" si="2">ROW(B77) - ROW($B$12)</f>
        <v>65</v>
      </c>
      <c r="C77" s="37"/>
      <c r="D77" s="56"/>
      <c r="E77" s="30"/>
      <c r="F77" s="52"/>
    </row>
    <row r="78" spans="1:6" s="3" customFormat="1">
      <c r="A78" s="7"/>
      <c r="B78" s="28">
        <f>ROW(B78) - ROW($B$12)</f>
        <v>66</v>
      </c>
      <c r="C78" s="38"/>
      <c r="D78" s="58"/>
      <c r="E78" s="15"/>
      <c r="F78" s="53"/>
    </row>
    <row r="79" spans="1:6" s="3" customFormat="1">
      <c r="A79" s="7"/>
      <c r="B79" s="29">
        <f t="shared" ref="B79:B80" si="3">ROW(B79) - ROW($B$12)</f>
        <v>67</v>
      </c>
      <c r="C79" s="37"/>
      <c r="D79" s="65"/>
      <c r="E79" s="30"/>
      <c r="F79" s="52"/>
    </row>
    <row r="80" spans="1:6">
      <c r="A80" s="7"/>
      <c r="B80" s="28">
        <f t="shared" si="3"/>
        <v>68</v>
      </c>
      <c r="C80" s="38"/>
      <c r="D80" s="57"/>
      <c r="E80" s="15"/>
      <c r="F80" s="53"/>
    </row>
    <row r="81" spans="1:6">
      <c r="A81" s="7"/>
      <c r="B81" s="29">
        <f t="shared" si="2"/>
        <v>69</v>
      </c>
      <c r="C81" s="37"/>
      <c r="D81" s="66"/>
      <c r="E81" s="63"/>
      <c r="F81" s="52"/>
    </row>
    <row r="82" spans="1:6">
      <c r="A82" s="7"/>
      <c r="B82" s="29">
        <f t="shared" si="2"/>
        <v>70</v>
      </c>
      <c r="C82" s="37"/>
      <c r="D82" s="62"/>
      <c r="E82" s="63"/>
      <c r="F82" s="52"/>
    </row>
    <row r="83" spans="1:6">
      <c r="A83" s="7"/>
      <c r="B83" s="29">
        <f t="shared" si="2"/>
        <v>71</v>
      </c>
      <c r="C83" s="37"/>
      <c r="D83" s="66"/>
      <c r="E83" s="63"/>
      <c r="F83" s="52"/>
    </row>
    <row r="84" spans="1:6">
      <c r="A84" s="7"/>
      <c r="B84" s="28">
        <f t="shared" si="2"/>
        <v>72</v>
      </c>
      <c r="C84" s="38"/>
      <c r="D84" s="59"/>
      <c r="E84" s="15"/>
      <c r="F84" s="53"/>
    </row>
    <row r="85" spans="1:6" ht="13.5" thickBot="1">
      <c r="B85" s="116"/>
      <c r="C85" s="117"/>
      <c r="D85" s="81"/>
      <c r="E85" s="35" t="s">
        <v>174</v>
      </c>
      <c r="F85" s="20"/>
    </row>
    <row r="86" spans="1:6" ht="13.5" thickBot="1">
      <c r="B86" s="102" t="s">
        <v>6</v>
      </c>
      <c r="C86" s="103"/>
      <c r="D86" s="106" t="s">
        <v>184</v>
      </c>
      <c r="E86" s="107"/>
      <c r="F86" s="108"/>
    </row>
    <row r="87" spans="1:6">
      <c r="B87" s="109" t="s">
        <v>185</v>
      </c>
      <c r="C87" s="110"/>
      <c r="D87" s="110"/>
      <c r="E87" s="110"/>
      <c r="F87" s="111"/>
    </row>
    <row r="88" spans="1:6">
      <c r="B88" s="112"/>
      <c r="C88" s="110"/>
      <c r="D88" s="110"/>
      <c r="E88" s="110"/>
      <c r="F88" s="111"/>
    </row>
    <row r="89" spans="1:6" ht="13.5" thickBot="1">
      <c r="B89" s="113"/>
      <c r="C89" s="114"/>
      <c r="D89" s="114"/>
      <c r="E89" s="114"/>
      <c r="F89" s="115"/>
    </row>
    <row r="91" spans="1:6">
      <c r="C91" s="1"/>
      <c r="D91" s="1"/>
    </row>
    <row r="92" spans="1:6">
      <c r="C92" s="1"/>
      <c r="D92" s="1"/>
    </row>
    <row r="93" spans="1:6">
      <c r="C93" s="1"/>
      <c r="D93" s="1"/>
    </row>
  </sheetData>
  <mergeCells count="11">
    <mergeCell ref="B85:C85"/>
    <mergeCell ref="E7:F7"/>
    <mergeCell ref="E8:F8"/>
    <mergeCell ref="B9:C9"/>
    <mergeCell ref="B10:C10"/>
    <mergeCell ref="B11:C11"/>
    <mergeCell ref="B86:C86"/>
    <mergeCell ref="D86:F86"/>
    <mergeCell ref="B87:F87"/>
    <mergeCell ref="B88:F88"/>
    <mergeCell ref="B89:F89"/>
  </mergeCells>
  <phoneticPr fontId="2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线控盒BOM</vt:lpstr>
      <vt:lpstr>贴膜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dongwenke</dc:creator>
  <cp:lastModifiedBy>liuhuijuan</cp:lastModifiedBy>
  <cp:lastPrinted>2012-11-24T08:41:22Z</cp:lastPrinted>
  <dcterms:created xsi:type="dcterms:W3CDTF">2002-11-05T15:28:02Z</dcterms:created>
  <dcterms:modified xsi:type="dcterms:W3CDTF">2017-07-12T10:18:04Z</dcterms:modified>
</cp:coreProperties>
</file>