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5834E0AE-570F-7249-84BE-998F881078C8}"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43" i="2"/>
  <c r="H43" i="2"/>
  <c r="I43" i="2"/>
  <c r="I58" i="2"/>
  <c r="I77" i="2"/>
  <c r="I98" i="2"/>
  <c r="I99" i="2"/>
  <c r="I100" i="2"/>
  <c r="G58" i="2"/>
  <c r="H58" i="2"/>
  <c r="H77" i="2"/>
  <c r="H98" i="2"/>
  <c r="H99" i="2"/>
  <c r="H100" i="2"/>
  <c r="G77" i="2"/>
  <c r="G98" i="2"/>
  <c r="G99" i="2"/>
  <c r="G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<sst xmlns="http://schemas.openxmlformats.org/spreadsheetml/2006/main" count="835" uniqueCount="170">
  <si>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</si>
  <si>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</si>
  <si>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</si>
  <si>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</si>
  <si>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</si>
  <si>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</si>
  <si>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03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</si>
  <si>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</si>
  <si>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</si>
  <si>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</si>
  <si>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</si>
  <si>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</si>
  <si>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</si>
  <si>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</si>
  <si>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</si>
  <si>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</si>
  <si>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</si>
  <si>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</si>
  <si>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</si>
  <si>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</si>
  <si>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</si>
  <si>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</si>
  <si>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</si>
  <si>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</si>
  <si>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</si>
  <si>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</si>
  <si>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</si>
  <si>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</si>
  <si>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</si>
  <si>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</si>
  <si>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</si>
  <si>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</si>
  <si>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</si>
  <si>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</si>
  <si>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</si>
  <si>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</si>
  <si>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</si>
  <si>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</si>
  <si>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</si>
  <si>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</si>
  <si>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</si>
  <si>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</si>
  <si>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</si>
  <si>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</si>
  <si>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</si>
  <si>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</si>
  <si>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</si>
  <si>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</si>
  <si>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</si>
  <si>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</si>
  <si>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</si>
  <si>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</si>
  <si>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</si>
  <si>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</si>
  <si>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50 MW has been commissioned  out of 250 MW.</t>
  </si>
  <si>
    <t>* ISGS RE Stations which are scheduled by RLDCs</t>
  </si>
  <si>
    <t>Total  Daily RE generation from ISGS (MU)</t>
  </si>
  <si>
    <t xml:space="preserve">Total daily  generation of PAVAGADA Solar Park </t>
  </si>
  <si>
    <t>Solar</t>
  </si>
  <si>
    <t>IPP</t>
  </si>
  <si>
    <t>Private</t>
  </si>
  <si>
    <t>Karnataka</t>
  </si>
  <si>
    <t>ADYAH BLOCK 10</t>
  </si>
  <si>
    <t>ADYAH BLOCK 13</t>
  </si>
  <si>
    <t>ADYAH BLOCK 2</t>
  </si>
  <si>
    <t>ADYAH BLOCK 1</t>
  </si>
  <si>
    <t>YARROW</t>
  </si>
  <si>
    <t>TATA RENEWABLES</t>
  </si>
  <si>
    <t>SBG ENERGY</t>
  </si>
  <si>
    <t>RENEW TN2</t>
  </si>
  <si>
    <t>PARAMPUJYA</t>
  </si>
  <si>
    <t>KREDL</t>
  </si>
  <si>
    <t>FORTUM SOLAR</t>
  </si>
  <si>
    <t>FORTUM FIN SURYA</t>
  </si>
  <si>
    <t>AZURE POWER EARTH</t>
  </si>
  <si>
    <t>AVAADA SOLARISE</t>
  </si>
  <si>
    <t>AVAADA SOLAR</t>
  </si>
  <si>
    <t>ADYAH BLOCK 3</t>
  </si>
  <si>
    <t>ADYAH BLOCK 6</t>
  </si>
  <si>
    <t>ACME (RIWARI)</t>
  </si>
  <si>
    <t>ACME (KURUKSHETHRA)</t>
  </si>
  <si>
    <t>PAVAGADA</t>
  </si>
  <si>
    <t xml:space="preserve">Total daily  generation of NP KUNTA Solar Park </t>
  </si>
  <si>
    <t>Andhra Pradesh</t>
  </si>
  <si>
    <t>SPRING ANGITRA</t>
  </si>
  <si>
    <t>TATA POWER</t>
  </si>
  <si>
    <t>NTPC</t>
  </si>
  <si>
    <t>Central</t>
  </si>
  <si>
    <t>IGS2</t>
  </si>
  <si>
    <t>IGS1</t>
  </si>
  <si>
    <t>AZURE</t>
  </si>
  <si>
    <t>AYANA</t>
  </si>
  <si>
    <t>ACME (KARNAL)</t>
  </si>
  <si>
    <t>ACME (HISAR)</t>
  </si>
  <si>
    <t>ACME (BIWADI)</t>
  </si>
  <si>
    <t>NP KUNTA</t>
  </si>
  <si>
    <t>Wind</t>
  </si>
  <si>
    <t>Tamil Nadu</t>
  </si>
  <si>
    <t>PGLR_SREPL</t>
  </si>
  <si>
    <t>ORANGE</t>
  </si>
  <si>
    <t>MYTRA</t>
  </si>
  <si>
    <t>HIRITUR OSTRO</t>
  </si>
  <si>
    <t>GREEN INFRA</t>
  </si>
  <si>
    <t>BEETAM(TUTICORIN)**</t>
  </si>
  <si>
    <t>Gujarat</t>
  </si>
  <si>
    <t>RENEW SOLAR (BHUVAD)</t>
  </si>
  <si>
    <t>RENEW AP2 WIND(GHADSISA)</t>
  </si>
  <si>
    <t>OSTRO WIND (KUTCH)</t>
  </si>
  <si>
    <t>IWISL WIND (DAYAPAR)</t>
  </si>
  <si>
    <t>GIWEL-III WIND (NARANPAR)</t>
  </si>
  <si>
    <t>GIWEL-II WIND (VADVA)</t>
  </si>
  <si>
    <t>AWEKIL (DAYAPAR)</t>
  </si>
  <si>
    <t xml:space="preserve">ALFNAR WIND </t>
  </si>
  <si>
    <t>TPREL RSP SOLAR</t>
  </si>
  <si>
    <t>Madhya Pradesh</t>
  </si>
  <si>
    <t>MAHINDRA SOLAR (BADWAR)</t>
  </si>
  <si>
    <t>GIPCL RSP SOLAR</t>
  </si>
  <si>
    <t>ESPL RSP SOLAR</t>
  </si>
  <si>
    <t>ARINSUN SOLAR (BARSAITADESH)</t>
  </si>
  <si>
    <t>ACME SOLAR (RAMNAGAR)</t>
  </si>
  <si>
    <t>Rajasthan</t>
  </si>
  <si>
    <t>ADANI HYBRID ENERGY JAISALMER TWO LIMITED WIND</t>
  </si>
  <si>
    <t>ADANI HYBRID ENERGY JAISALMER TWO LIMITED</t>
  </si>
  <si>
    <t>ADANI HYBRID ENERGY JAISALMER THREE LIMITED WIND</t>
  </si>
  <si>
    <t>ADANI HYBRID ENERGY JAISALMER THREE LIMITED</t>
  </si>
  <si>
    <t>ADANI HYBRID ENERGY JAISALMER ONE LIMITED WIND</t>
  </si>
  <si>
    <t>ADANI HYBRID ENERGY JAISALMER ONE LIMITED SOLAR</t>
  </si>
  <si>
    <t>ADANI HYBRID ENERGY JAISALMER FOUR LTD WIND</t>
  </si>
  <si>
    <t>ADANI HYBRID ENERGY JAISALMER FOUR LTD SOLAR</t>
  </si>
  <si>
    <t>TATA POWER RENEWABLE ENERGY LTD</t>
  </si>
  <si>
    <t>SBSR POWER CLEANTECH ELEVEN PRIVATE LIMITED</t>
  </si>
  <si>
    <t>RENEW SUN BRIGHT PVT LTD</t>
  </si>
  <si>
    <t>RENEW SOLAR URJA PVT LTD</t>
  </si>
  <si>
    <t>RENEW SUN WAVES PRIVATE LIMITED</t>
  </si>
  <si>
    <t>RENEW SOLAR POWER PVT LTD. BIKANER</t>
  </si>
  <si>
    <t>RENEW SOLAR POWER PVT LTD</t>
  </si>
  <si>
    <t>RENEW SOLAR ENERGY (JHARKHAND THREE) PVT LTD</t>
  </si>
  <si>
    <t>SB ENERGY SIX PRIVATE LTD.</t>
  </si>
  <si>
    <t>MAHINDRA RENEWABLE PRIVATE LIMITED</t>
  </si>
  <si>
    <t>AZURE POWER FORTY ONE PRIVATE LIMITED</t>
  </si>
  <si>
    <t>M/S ADANI SOLAR ENERGY JODHPUR TWO LTD</t>
  </si>
  <si>
    <t>ADANI RENEWABLE ENERGY FOUR PVT LTD</t>
  </si>
  <si>
    <t>SB ENERGY FOUR PVT LTD</t>
  </si>
  <si>
    <t>EDEN RENEWABLE CITE PRIVATE LIMITED</t>
  </si>
  <si>
    <t>CLEAN SOLAR POWER (BHADLA) PVT LDT</t>
  </si>
  <si>
    <t>AZURE POWER THIRTY FOUR PRIVATE LTD</t>
  </si>
  <si>
    <t>AZURE POWER INDIA PVT LTD</t>
  </si>
  <si>
    <t>AZURE POWER FORTY THREE PRIVATE LTD</t>
  </si>
  <si>
    <t>AYANA RENEWABLE POWER ONE PVT LTD BIKANER</t>
  </si>
  <si>
    <t>AVAADA SUNCE ENERGY PVT LTD BIKANER</t>
  </si>
  <si>
    <t>AVAADA RJHN PVT LTD</t>
  </si>
  <si>
    <t>MAHOBA SOLAR (UP) PRIVATE LTD</t>
  </si>
  <si>
    <t>ACME CHITTORGARH ENERGY PVT LTD.</t>
  </si>
  <si>
    <t>Uttar Pradesh</t>
  </si>
  <si>
    <t>UNCHAHAR SOLAR</t>
  </si>
  <si>
    <t>SINGRAULI SOLAR</t>
  </si>
  <si>
    <t>DADRI SOLAR</t>
  </si>
  <si>
    <t>AURAIYA</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</si>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</sst>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0.87</v>
      </c>
      <c r="F8">
        <v>0.87</v>
      </c>
      <c r="G8">
        <v>0</v>
      </c>
      <c r="H8">
        <v>0</v>
      </c>
      <c r="I8">
        <v>2.4300000000000002</v>
      </c>
      <c r="J8">
        <v>2.4300000000000002</v>
      </c>
    </row>
    <row r="9" spans="1:10" ht="19.5" x14ac:dyDescent="0.5">
      <c r="A9" t="s">
        <v>0</v>
      </c>
      <c r="B9" s="1" t="s">
        <v>14</v>
      </c>
      <c r="C9">
        <v>0</v>
      </c>
      <c r="D9">
        <v>7.0000000000000007E-2</v>
      </c>
      <c r="E9">
        <v>0.9</v>
      </c>
      <c r="F9">
        <v>0.97</v>
      </c>
      <c r="G9">
        <v>0</v>
      </c>
      <c r="H9">
        <v>1.0900000000000001</v>
      </c>
      <c r="I9">
        <v>2.8200000000000003</v>
      </c>
      <c r="J9">
        <v>3.91</v>
      </c>
    </row>
    <row r="10" spans="1:10" ht="19.5" x14ac:dyDescent="0.5">
      <c r="A10" t="s">
        <v>0</v>
      </c>
      <c r="B10" s="1" t="s">
        <v>15</v>
      </c>
      <c r="C10">
        <v>0</v>
      </c>
      <c r="D10">
        <v>0</v>
      </c>
      <c r="E10">
        <v>3.43</v>
      </c>
      <c r="F10">
        <v>3.43</v>
      </c>
      <c r="G10">
        <v>0</v>
      </c>
      <c r="H10">
        <v>0</v>
      </c>
      <c r="I10">
        <v>10.54</v>
      </c>
      <c r="J10">
        <v>10.54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0.61</v>
      </c>
      <c r="E13">
        <v>0.98</v>
      </c>
      <c r="F13">
        <v>1.5899999999999999</v>
      </c>
      <c r="G13">
        <v>0</v>
      </c>
      <c r="H13">
        <v>4.87</v>
      </c>
      <c r="I13">
        <v>2.94</v>
      </c>
      <c r="J13">
        <v>7.8100000000000005</v>
      </c>
    </row>
    <row r="14" spans="1:10" ht="19.5" x14ac:dyDescent="0.5">
      <c r="A14" t="s">
        <v>0</v>
      </c>
      <c r="B14" s="1" t="s">
        <v>19</v>
      </c>
      <c r="C14">
        <v>20.52</v>
      </c>
      <c r="D14">
        <v>62.5</v>
      </c>
      <c r="E14">
        <v>0.48</v>
      </c>
      <c r="F14">
        <v>83.5</v>
      </c>
      <c r="G14">
        <v>56.23</v>
      </c>
      <c r="H14">
        <v>190.16</v>
      </c>
      <c r="I14">
        <v>1.27</v>
      </c>
      <c r="J14">
        <v>247.66</v>
      </c>
    </row>
    <row r="15" spans="1:10" ht="19.5" x14ac:dyDescent="0.5">
      <c r="A15" t="s">
        <v>0</v>
      </c>
      <c r="B15" s="1" t="s">
        <v>20</v>
      </c>
      <c r="C15">
        <v>0</v>
      </c>
      <c r="D15">
        <v>6.96</v>
      </c>
      <c r="E15">
        <v>0</v>
      </c>
      <c r="F15">
        <v>6.96</v>
      </c>
      <c r="G15">
        <v>0</v>
      </c>
      <c r="H15">
        <v>23.12</v>
      </c>
      <c r="I15">
        <v>0</v>
      </c>
      <c r="J15">
        <v>23.12</v>
      </c>
    </row>
    <row r="16" spans="1:10" ht="19.5" x14ac:dyDescent="0.5">
      <c r="A16" t="s">
        <v>0</v>
      </c>
      <c r="B16" s="1" t="s">
        <v>21</v>
      </c>
      <c r="C16">
        <v>0</v>
      </c>
      <c r="D16">
        <v>0.14000000000000001</v>
      </c>
      <c r="E16">
        <v>0.69</v>
      </c>
      <c r="F16">
        <v>0.83</v>
      </c>
      <c r="G16">
        <v>0</v>
      </c>
      <c r="H16">
        <v>0.64</v>
      </c>
      <c r="I16">
        <v>2.34</v>
      </c>
      <c r="J16">
        <v>2.98</v>
      </c>
    </row>
    <row r="17" spans="1:10" ht="22.5" x14ac:dyDescent="0.5">
      <c r="A17" t="s">
        <v>0</v>
      </c>
      <c r="B17" s="1" t="s">
        <v>22</v>
      </c>
      <c r="C17" s="2">
        <f t="shared" ref="C17:J17" si="0">SUM(C7:C16)</f>
        <v>20.52</v>
      </c>
      <c r="D17" s="2">
        <f t="shared" si="0"/>
        <v>70.28</v>
      </c>
      <c r="E17" s="2">
        <f t="shared" si="0"/>
        <v>7.35</v>
      </c>
      <c r="F17" s="2">
        <f t="shared" si="0"/>
        <v>98.149999999999991</v>
      </c>
      <c r="G17" s="2">
        <f t="shared" si="0"/>
        <v>56.23</v>
      </c>
      <c r="H17" s="2">
        <f t="shared" si="0"/>
        <v>219.88</v>
      </c>
      <c r="I17" s="2">
        <f t="shared" si="0"/>
        <v>22.34</v>
      </c>
      <c r="J17" s="2">
        <f t="shared" si="0"/>
        <v>298.45000000000005</v>
      </c>
    </row>
    <row r="18" spans="1:10" ht="19.5" x14ac:dyDescent="0.5">
      <c r="A18" t="s">
        <v>0</v>
      </c>
      <c r="B18" s="1" t="s">
        <v>23</v>
      </c>
      <c r="C18">
        <v>0</v>
      </c>
      <c r="D18">
        <v>0.1</v>
      </c>
      <c r="E18">
        <v>0</v>
      </c>
      <c r="F18">
        <v>0.1</v>
      </c>
      <c r="G18">
        <v>0</v>
      </c>
      <c r="H18">
        <v>1.5</v>
      </c>
      <c r="I18">
        <v>0</v>
      </c>
      <c r="J18">
        <v>1.5</v>
      </c>
    </row>
    <row r="19" spans="1:10" ht="19.5" x14ac:dyDescent="0.5">
      <c r="A19" t="s">
        <v>0</v>
      </c>
      <c r="B19" s="1" t="s">
        <v>24</v>
      </c>
      <c r="C19">
        <v>47.57</v>
      </c>
      <c r="D19">
        <v>21</v>
      </c>
      <c r="E19">
        <v>0</v>
      </c>
      <c r="F19">
        <v>68.569999999999993</v>
      </c>
      <c r="G19">
        <v>96.789999999999992</v>
      </c>
      <c r="H19">
        <v>65.929999999999993</v>
      </c>
      <c r="I19">
        <v>0</v>
      </c>
      <c r="J19">
        <v>162.71999999999997</v>
      </c>
    </row>
    <row r="20" spans="1:10" ht="19.5" x14ac:dyDescent="0.5">
      <c r="A20" t="s">
        <v>0</v>
      </c>
      <c r="B20" s="1" t="s">
        <v>25</v>
      </c>
      <c r="C20">
        <v>26.9</v>
      </c>
      <c r="D20">
        <v>13.19</v>
      </c>
      <c r="E20">
        <v>1.2</v>
      </c>
      <c r="F20">
        <v>41.29</v>
      </c>
      <c r="G20">
        <v>35.799999999999997</v>
      </c>
      <c r="H20">
        <v>40.86</v>
      </c>
      <c r="I20">
        <v>3.5999999999999996</v>
      </c>
      <c r="J20">
        <v>80.259999999999991</v>
      </c>
    </row>
    <row r="21" spans="1:10" ht="19.5" x14ac:dyDescent="0.5">
      <c r="A21" t="s">
        <v>0</v>
      </c>
      <c r="B21" s="1" t="s">
        <v>26</v>
      </c>
      <c r="C21">
        <v>31.8</v>
      </c>
      <c r="D21">
        <v>7.8</v>
      </c>
      <c r="E21">
        <v>0</v>
      </c>
      <c r="F21">
        <v>39.6</v>
      </c>
      <c r="G21">
        <v>45.3</v>
      </c>
      <c r="H21">
        <v>25.6</v>
      </c>
      <c r="I21">
        <v>0</v>
      </c>
      <c r="J21">
        <v>70.900000000000006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106.27</v>
      </c>
      <c r="D25" s="2">
        <f t="shared" si="1"/>
        <v>42.089999999999996</v>
      </c>
      <c r="E25" s="2">
        <f t="shared" si="1"/>
        <v>1.2</v>
      </c>
      <c r="F25" s="2">
        <f t="shared" si="1"/>
        <v>149.55999999999997</v>
      </c>
      <c r="G25" s="2">
        <f t="shared" si="1"/>
        <v>177.89</v>
      </c>
      <c r="H25" s="2">
        <f t="shared" si="1"/>
        <v>133.88999999999999</v>
      </c>
      <c r="I25" s="2">
        <f t="shared" si="1"/>
        <v>3.5999999999999996</v>
      </c>
      <c r="J25" s="2">
        <f t="shared" si="1"/>
        <v>315.38</v>
      </c>
    </row>
    <row r="26" spans="1:10" ht="19.5" x14ac:dyDescent="0.5">
      <c r="A26" t="s">
        <v>0</v>
      </c>
      <c r="B26" s="1" t="s">
        <v>31</v>
      </c>
      <c r="C26">
        <v>9.39</v>
      </c>
      <c r="D26">
        <v>22.68</v>
      </c>
      <c r="E26">
        <v>0</v>
      </c>
      <c r="F26">
        <v>32.07</v>
      </c>
      <c r="G26">
        <v>19.34</v>
      </c>
      <c r="H26">
        <v>71.64</v>
      </c>
      <c r="I26">
        <v>0</v>
      </c>
      <c r="J26">
        <v>90.98</v>
      </c>
    </row>
    <row r="27" spans="1:10" ht="19.5" x14ac:dyDescent="0.5">
      <c r="A27" t="s">
        <v>0</v>
      </c>
      <c r="B27" s="1" t="s">
        <v>32</v>
      </c>
      <c r="C27">
        <v>1.07</v>
      </c>
      <c r="D27">
        <v>20.12</v>
      </c>
      <c r="E27">
        <v>0</v>
      </c>
      <c r="F27">
        <v>21.19</v>
      </c>
      <c r="G27">
        <v>1.6800000000000002</v>
      </c>
      <c r="H27">
        <v>62.22</v>
      </c>
      <c r="I27">
        <v>0</v>
      </c>
      <c r="J27">
        <v>63.9</v>
      </c>
    </row>
    <row r="28" spans="1:10" ht="19.5" x14ac:dyDescent="0.5">
      <c r="A28" t="s">
        <v>0</v>
      </c>
      <c r="B28" s="1" t="s">
        <v>33</v>
      </c>
      <c r="C28">
        <v>21.58</v>
      </c>
      <c r="D28">
        <v>39.44</v>
      </c>
      <c r="E28">
        <v>13.39</v>
      </c>
      <c r="F28">
        <v>74.41</v>
      </c>
      <c r="G28">
        <v>30.89</v>
      </c>
      <c r="H28">
        <v>115.31</v>
      </c>
      <c r="I28">
        <v>43.55</v>
      </c>
      <c r="J28">
        <v>189.75</v>
      </c>
    </row>
    <row r="29" spans="1:10" ht="19.5" x14ac:dyDescent="0.5">
      <c r="A29" t="s">
        <v>0</v>
      </c>
      <c r="B29" s="1" t="s">
        <v>34</v>
      </c>
      <c r="C29">
        <v>0.1</v>
      </c>
      <c r="D29">
        <v>0.79</v>
      </c>
      <c r="E29">
        <v>0</v>
      </c>
      <c r="F29">
        <v>0.89</v>
      </c>
      <c r="G29">
        <v>0.28000000000000003</v>
      </c>
      <c r="H29">
        <v>2.2800000000000002</v>
      </c>
      <c r="I29">
        <v>0</v>
      </c>
      <c r="J29">
        <v>2.5600000000000005</v>
      </c>
    </row>
    <row r="30" spans="1:10" ht="19.5" x14ac:dyDescent="0.5">
      <c r="A30" t="s">
        <v>0</v>
      </c>
      <c r="B30" s="1" t="s">
        <v>35</v>
      </c>
      <c r="C30">
        <v>2.85</v>
      </c>
      <c r="D30">
        <v>22.9</v>
      </c>
      <c r="E30">
        <v>0</v>
      </c>
      <c r="F30">
        <v>25.75</v>
      </c>
      <c r="G30">
        <v>20.83</v>
      </c>
      <c r="H30">
        <v>63.5</v>
      </c>
      <c r="I30">
        <v>0</v>
      </c>
      <c r="J30">
        <v>84.33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34.99</v>
      </c>
      <c r="D32" s="2">
        <f t="shared" si="2"/>
        <v>105.93</v>
      </c>
      <c r="E32" s="2">
        <f t="shared" si="2"/>
        <v>13.39</v>
      </c>
      <c r="F32" s="2">
        <f t="shared" si="2"/>
        <v>154.31</v>
      </c>
      <c r="G32" s="2">
        <f t="shared" si="2"/>
        <v>73.02</v>
      </c>
      <c r="H32" s="2">
        <f t="shared" si="2"/>
        <v>314.95000000000005</v>
      </c>
      <c r="I32" s="2">
        <f t="shared" si="2"/>
        <v>43.55</v>
      </c>
      <c r="J32" s="2">
        <f t="shared" si="2"/>
        <v>431.52</v>
      </c>
    </row>
    <row r="33" spans="1:10" ht="19.5" x14ac:dyDescent="0.5">
      <c r="A33" t="s">
        <v>0</v>
      </c>
      <c r="B33" s="1" t="s">
        <v>38</v>
      </c>
      <c r="C33">
        <v>0</v>
      </c>
      <c r="D33">
        <v>0</v>
      </c>
      <c r="E33">
        <v>0.49</v>
      </c>
      <c r="F33">
        <v>0.49</v>
      </c>
      <c r="G33">
        <v>0</v>
      </c>
      <c r="H33">
        <v>0</v>
      </c>
      <c r="I33">
        <v>1.47</v>
      </c>
      <c r="J33">
        <v>1.47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1.76</v>
      </c>
      <c r="F35">
        <v>1.76</v>
      </c>
      <c r="G35">
        <v>0</v>
      </c>
      <c r="H35">
        <v>0</v>
      </c>
      <c r="I35">
        <v>5.3100000000000005</v>
      </c>
      <c r="J35">
        <v>5.3100000000000005</v>
      </c>
    </row>
    <row r="36" spans="1:10" ht="19.5" x14ac:dyDescent="0.5">
      <c r="A36" t="s">
        <v>0</v>
      </c>
      <c r="B36" s="1" t="s">
        <v>41</v>
      </c>
      <c r="C36">
        <v>0</v>
      </c>
      <c r="D36">
        <v>0</v>
      </c>
      <c r="E36">
        <v>2.6</v>
      </c>
      <c r="F36">
        <v>2.6</v>
      </c>
      <c r="G36">
        <v>0</v>
      </c>
      <c r="H36">
        <v>0</v>
      </c>
      <c r="I36">
        <v>7.8800000000000008</v>
      </c>
      <c r="J36">
        <v>7.8800000000000008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14.66</v>
      </c>
      <c r="J38" s="2">
        <f t="shared" si="3"/>
        <v>14.66</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0.72</v>
      </c>
      <c r="I40">
        <v>0</v>
      </c>
      <c r="J40">
        <v>0.72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0.06</v>
      </c>
      <c r="I45">
        <v>0</v>
      </c>
      <c r="J45">
        <v>0.06</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0.78</v>
      </c>
      <c r="I46" s="2">
        <f t="shared" si="4"/>
        <v>0</v>
      </c>
      <c r="J46" s="2">
        <f t="shared" si="4"/>
        <v>0.78</v>
      </c>
    </row>
    <row r="47" spans="1:10" ht="22.5" x14ac:dyDescent="0.5">
      <c r="A47" t="s">
        <v>0</v>
      </c>
      <c r="B47" s="1" t="s">
        <v>52</v>
      </c>
      <c r="C47" s="2">
        <f t="shared" ref="C47:J47" si="5">SUM(C17+C25+C32+C38+C46)</f>
        <v>161.78</v>
      </c>
      <c r="D47" s="2">
        <f t="shared" si="5"/>
        <v>218.58</v>
      </c>
      <c r="E47" s="2">
        <f t="shared" si="5"/>
        <v>26.79</v>
      </c>
      <c r="F47" s="2">
        <f t="shared" si="5"/>
        <v>407.15</v>
      </c>
      <c r="G47" s="2">
        <f t="shared" si="5"/>
        <v>307.14</v>
      </c>
      <c r="H47" s="2">
        <f t="shared" si="5"/>
        <v>669.5</v>
      </c>
      <c r="I47" s="2">
        <f t="shared" si="5"/>
        <v>84.149999999999991</v>
      </c>
      <c r="J47" s="2">
        <f t="shared" si="5"/>
        <v>1060.79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167</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166</v>
      </c>
      <c r="C5" s="4" t="s">
        <v>165</v>
      </c>
      <c r="D5" s="4" t="s">
        <v>164</v>
      </c>
      <c r="E5" s="4" t="s">
        <v>163</v>
      </c>
      <c r="F5" s="4" t="s">
        <v>162</v>
      </c>
      <c r="G5" s="4" t="s">
        <v>161</v>
      </c>
      <c r="H5" s="4" t="s">
        <v>160</v>
      </c>
      <c r="I5" s="9" t="s">
        <v>7</v>
      </c>
    </row>
    <row r="6" spans="1:9" ht="21.75" x14ac:dyDescent="0.15">
      <c r="A6" s="3" t="s">
        <v>0</v>
      </c>
      <c r="B6" s="4" t="s">
        <v>0</v>
      </c>
      <c r="C6" s="4" t="s">
        <v>0</v>
      </c>
      <c r="D6" s="4" t="s">
        <v>0</v>
      </c>
      <c r="E6" s="4" t="s">
        <v>0</v>
      </c>
      <c r="F6" s="4" t="s">
        <v>0</v>
      </c>
      <c r="G6" s="4" t="s">
        <v>159</v>
      </c>
      <c r="H6" s="4" t="s">
        <v>158</v>
      </c>
      <c r="I6" s="4" t="s">
        <v>158</v>
      </c>
    </row>
    <row r="7" spans="1:9" ht="21.75" x14ac:dyDescent="0.15">
      <c r="A7" s="3" t="s">
        <v>0</v>
      </c>
      <c r="B7" s="4" t="s">
        <v>157</v>
      </c>
      <c r="C7" s="3" t="s">
        <v>153</v>
      </c>
      <c r="D7" s="3" t="s">
        <v>87</v>
      </c>
      <c r="E7" s="3" t="s">
        <v>86</v>
      </c>
      <c r="F7" s="3" t="s">
        <v>58</v>
      </c>
      <c r="G7" s="3">
        <v>8</v>
      </c>
      <c r="H7" s="3">
        <v>7.0000000000000007E-2</v>
      </c>
      <c r="I7" s="3">
        <v>0.2</v>
      </c>
    </row>
    <row r="8" spans="1:9" ht="21.75" x14ac:dyDescent="0.15">
      <c r="A8" s="3" t="s">
        <v>0</v>
      </c>
      <c r="B8" s="4" t="s">
        <v>156</v>
      </c>
      <c r="C8" s="3" t="s">
        <v>153</v>
      </c>
      <c r="D8" s="3" t="s">
        <v>87</v>
      </c>
      <c r="E8" s="3" t="s">
        <v>86</v>
      </c>
      <c r="F8" s="3" t="s">
        <v>58</v>
      </c>
      <c r="G8" s="3">
        <v>5</v>
      </c>
      <c r="H8" s="3">
        <v>0.06</v>
      </c>
      <c r="I8" s="3">
        <v>0.09</v>
      </c>
    </row>
    <row r="9" spans="1:9" ht="21.75" x14ac:dyDescent="0.15">
      <c r="A9" s="3" t="s">
        <v>0</v>
      </c>
      <c r="B9" s="4" t="s">
        <v>155</v>
      </c>
      <c r="C9" s="3" t="s">
        <v>153</v>
      </c>
      <c r="D9" s="3" t="s">
        <v>87</v>
      </c>
      <c r="E9" s="3" t="s">
        <v>86</v>
      </c>
      <c r="F9" s="3" t="s">
        <v>58</v>
      </c>
      <c r="G9" s="3">
        <v>15</v>
      </c>
      <c r="H9" s="3">
        <v>0</v>
      </c>
      <c r="I9" s="3">
        <v>0.14000000000000001</v>
      </c>
    </row>
    <row r="10" spans="1:9" ht="21.75" x14ac:dyDescent="0.15">
      <c r="A10" s="3" t="s">
        <v>0</v>
      </c>
      <c r="B10" s="4" t="s">
        <v>154</v>
      </c>
      <c r="C10" s="3" t="s">
        <v>153</v>
      </c>
      <c r="D10" s="3" t="s">
        <v>87</v>
      </c>
      <c r="E10" s="3" t="s">
        <v>86</v>
      </c>
      <c r="F10" s="3" t="s">
        <v>58</v>
      </c>
      <c r="G10" s="3">
        <v>10</v>
      </c>
      <c r="H10" s="3">
        <v>0.03</v>
      </c>
      <c r="I10" s="3">
        <v>0.09</v>
      </c>
    </row>
    <row r="11" spans="1:9" ht="21.75" x14ac:dyDescent="0.15">
      <c r="A11" s="3" t="s">
        <v>0</v>
      </c>
      <c r="B11" s="4" t="s">
        <v>152</v>
      </c>
      <c r="C11" s="3" t="s">
        <v>120</v>
      </c>
      <c r="D11" s="3" t="s">
        <v>60</v>
      </c>
      <c r="E11" s="3" t="s">
        <v>59</v>
      </c>
      <c r="F11" s="3" t="s">
        <v>58</v>
      </c>
      <c r="G11" s="3">
        <v>250</v>
      </c>
      <c r="H11" s="3">
        <v>1.65</v>
      </c>
      <c r="I11" s="3">
        <v>4.8899999999999997</v>
      </c>
    </row>
    <row r="12" spans="1:9" ht="21.75" x14ac:dyDescent="0.15">
      <c r="A12" s="3" t="s">
        <v>0</v>
      </c>
      <c r="B12" s="4" t="s">
        <v>151</v>
      </c>
      <c r="C12" s="3" t="s">
        <v>120</v>
      </c>
      <c r="D12" s="3" t="s">
        <v>60</v>
      </c>
      <c r="E12" s="3" t="s">
        <v>59</v>
      </c>
      <c r="F12" s="3" t="s">
        <v>58</v>
      </c>
      <c r="G12" s="3">
        <v>200</v>
      </c>
      <c r="H12" s="3">
        <v>1.42</v>
      </c>
      <c r="I12" s="3">
        <v>4.26</v>
      </c>
    </row>
    <row r="13" spans="1:9" ht="21.75" x14ac:dyDescent="0.15">
      <c r="A13" s="3" t="s">
        <v>0</v>
      </c>
      <c r="B13" s="4" t="s">
        <v>150</v>
      </c>
      <c r="C13" s="3" t="s">
        <v>120</v>
      </c>
      <c r="D13" s="3" t="s">
        <v>87</v>
      </c>
      <c r="E13" s="3" t="s">
        <v>59</v>
      </c>
      <c r="F13" s="3" t="s">
        <v>58</v>
      </c>
      <c r="G13" s="3">
        <v>112</v>
      </c>
      <c r="H13" s="3">
        <v>0.67</v>
      </c>
      <c r="I13" s="3">
        <v>2.1800000000000002</v>
      </c>
    </row>
    <row r="14" spans="1:9" ht="21.75" x14ac:dyDescent="0.15">
      <c r="A14" s="3" t="s">
        <v>0</v>
      </c>
      <c r="B14" s="4" t="s">
        <v>149</v>
      </c>
      <c r="C14" s="3" t="s">
        <v>120</v>
      </c>
      <c r="D14" s="3" t="s">
        <v>87</v>
      </c>
      <c r="E14" s="3" t="s">
        <v>59</v>
      </c>
      <c r="F14" s="3" t="s">
        <v>58</v>
      </c>
      <c r="G14" s="3">
        <v>100</v>
      </c>
      <c r="H14" s="3">
        <v>0.78</v>
      </c>
      <c r="I14" s="3">
        <v>2.5700000000000003</v>
      </c>
    </row>
    <row r="15" spans="1:9" ht="37.5" x14ac:dyDescent="0.5">
      <c r="A15" s="3" t="s">
        <v>0</v>
      </c>
      <c r="B15" s="4" t="s">
        <v>148</v>
      </c>
      <c r="C15" s="3" t="s">
        <v>120</v>
      </c>
      <c r="D15" s="3" t="s">
        <v>87</v>
      </c>
      <c r="E15" s="3" t="s">
        <v>59</v>
      </c>
      <c r="F15" s="3" t="s">
        <v>58</v>
      </c>
      <c r="G15" s="3">
        <v>150</v>
      </c>
      <c r="H15" s="3">
        <v>1.29</v>
      </c>
      <c r="I15" s="3">
        <v>4.24</v>
      </c>
    </row>
    <row r="16" spans="1:9" ht="21.75" x14ac:dyDescent="0.15">
      <c r="A16" s="3" t="s">
        <v>0</v>
      </c>
      <c r="B16" s="4" t="s">
        <v>147</v>
      </c>
      <c r="C16" s="3" t="s">
        <v>120</v>
      </c>
      <c r="D16" s="3" t="s">
        <v>60</v>
      </c>
      <c r="E16" s="3" t="s">
        <v>59</v>
      </c>
      <c r="F16" s="3" t="s">
        <v>58</v>
      </c>
      <c r="G16" s="3">
        <v>250</v>
      </c>
      <c r="H16" s="3">
        <v>3.07</v>
      </c>
      <c r="I16" s="3">
        <v>10.879999999999999</v>
      </c>
    </row>
    <row r="17" spans="1:9" ht="21.75" x14ac:dyDescent="0.15">
      <c r="A17" s="3" t="s">
        <v>0</v>
      </c>
      <c r="B17" s="4" t="s">
        <v>146</v>
      </c>
      <c r="C17" s="3" t="s">
        <v>120</v>
      </c>
      <c r="D17" s="3" t="s">
        <v>60</v>
      </c>
      <c r="E17" s="3" t="s">
        <v>59</v>
      </c>
      <c r="F17" s="3" t="s">
        <v>58</v>
      </c>
      <c r="G17" s="3">
        <v>200</v>
      </c>
      <c r="H17" s="3">
        <v>1.29</v>
      </c>
      <c r="I17" s="3">
        <v>3.84</v>
      </c>
    </row>
    <row r="18" spans="1:9" ht="21.75" x14ac:dyDescent="0.15">
      <c r="A18" s="3" t="s">
        <v>0</v>
      </c>
      <c r="B18" s="4" t="s">
        <v>145</v>
      </c>
      <c r="C18" s="3" t="s">
        <v>120</v>
      </c>
      <c r="D18" s="3" t="s">
        <v>60</v>
      </c>
      <c r="E18" s="3" t="s">
        <v>59</v>
      </c>
      <c r="F18" s="3" t="s">
        <v>58</v>
      </c>
      <c r="G18" s="3">
        <v>130</v>
      </c>
      <c r="H18" s="3">
        <v>0.93</v>
      </c>
      <c r="I18" s="3">
        <v>2.79</v>
      </c>
    </row>
    <row r="19" spans="1:9" ht="21.75" x14ac:dyDescent="0.15">
      <c r="A19" s="3" t="s">
        <v>0</v>
      </c>
      <c r="B19" s="4" t="s">
        <v>144</v>
      </c>
      <c r="C19" s="3" t="s">
        <v>120</v>
      </c>
      <c r="D19" s="3" t="s">
        <v>60</v>
      </c>
      <c r="E19" s="3" t="s">
        <v>59</v>
      </c>
      <c r="F19" s="3" t="s">
        <v>58</v>
      </c>
      <c r="G19" s="3">
        <v>300</v>
      </c>
      <c r="H19" s="3">
        <v>2.23</v>
      </c>
      <c r="I19" s="3">
        <v>6.71</v>
      </c>
    </row>
    <row r="20" spans="1:9" ht="21.75" x14ac:dyDescent="0.15">
      <c r="A20" s="3" t="s">
        <v>0</v>
      </c>
      <c r="B20" s="4" t="s">
        <v>143</v>
      </c>
      <c r="C20" s="3" t="s">
        <v>120</v>
      </c>
      <c r="D20" s="3" t="s">
        <v>60</v>
      </c>
      <c r="E20" s="3" t="s">
        <v>59</v>
      </c>
      <c r="F20" s="3" t="s">
        <v>58</v>
      </c>
      <c r="G20" s="3">
        <v>175</v>
      </c>
      <c r="H20" s="3">
        <v>2.09</v>
      </c>
      <c r="I20" s="3">
        <v>6.3900000000000006</v>
      </c>
    </row>
    <row r="21" spans="1:9" ht="21.75" x14ac:dyDescent="0.15">
      <c r="A21" s="3" t="s">
        <v>0</v>
      </c>
      <c r="B21" s="4" t="s">
        <v>142</v>
      </c>
      <c r="C21" s="3" t="s">
        <v>120</v>
      </c>
      <c r="D21" s="3" t="s">
        <v>60</v>
      </c>
      <c r="E21" s="3" t="s">
        <v>59</v>
      </c>
      <c r="F21" s="3" t="s">
        <v>58</v>
      </c>
      <c r="G21" s="3">
        <v>200</v>
      </c>
      <c r="H21" s="3">
        <v>1.1599999999999999</v>
      </c>
      <c r="I21" s="3">
        <v>2.8899999999999997</v>
      </c>
    </row>
    <row r="22" spans="1:9" ht="21.75" x14ac:dyDescent="0.15">
      <c r="A22" s="3" t="s">
        <v>0</v>
      </c>
      <c r="B22" s="4" t="s">
        <v>141</v>
      </c>
      <c r="C22" s="3" t="s">
        <v>120</v>
      </c>
      <c r="D22" s="3" t="s">
        <v>60</v>
      </c>
      <c r="E22" s="3" t="s">
        <v>59</v>
      </c>
      <c r="F22" s="3" t="s">
        <v>58</v>
      </c>
      <c r="G22" s="3">
        <v>50</v>
      </c>
      <c r="H22" s="3">
        <v>0.34</v>
      </c>
      <c r="I22" s="3">
        <v>1.02</v>
      </c>
    </row>
    <row r="23" spans="1:9" ht="21.75" x14ac:dyDescent="0.15">
      <c r="A23" s="3" t="s">
        <v>0</v>
      </c>
      <c r="B23" s="4" t="s">
        <v>140</v>
      </c>
      <c r="C23" s="3" t="s">
        <v>120</v>
      </c>
      <c r="D23" s="3" t="s">
        <v>60</v>
      </c>
      <c r="E23" s="3" t="s">
        <v>59</v>
      </c>
      <c r="F23" s="3" t="s">
        <v>58</v>
      </c>
      <c r="G23" s="3">
        <v>50</v>
      </c>
      <c r="H23" s="3">
        <v>0.35</v>
      </c>
      <c r="I23" s="3">
        <v>1.06</v>
      </c>
    </row>
    <row r="24" spans="1:9" ht="21.75" x14ac:dyDescent="0.15">
      <c r="A24" s="3" t="s">
        <v>0</v>
      </c>
      <c r="B24" s="4" t="s">
        <v>139</v>
      </c>
      <c r="C24" s="3" t="s">
        <v>120</v>
      </c>
      <c r="D24" s="3" t="s">
        <v>60</v>
      </c>
      <c r="E24" s="3" t="s">
        <v>59</v>
      </c>
      <c r="F24" s="3" t="s">
        <v>58</v>
      </c>
      <c r="G24" s="3">
        <v>50</v>
      </c>
      <c r="H24" s="3">
        <v>1.25</v>
      </c>
      <c r="I24" s="3">
        <v>3.7800000000000002</v>
      </c>
    </row>
    <row r="25" spans="1:9" ht="21.75" x14ac:dyDescent="0.15">
      <c r="A25" s="3" t="s">
        <v>0</v>
      </c>
      <c r="B25" s="4" t="s">
        <v>138</v>
      </c>
      <c r="C25" s="3" t="s">
        <v>120</v>
      </c>
      <c r="D25" s="3" t="s">
        <v>60</v>
      </c>
      <c r="E25" s="3" t="s">
        <v>59</v>
      </c>
      <c r="F25" s="3" t="s">
        <v>58</v>
      </c>
      <c r="G25" s="3">
        <v>250</v>
      </c>
      <c r="H25" s="3">
        <v>1.74</v>
      </c>
      <c r="I25" s="3">
        <v>5.18</v>
      </c>
    </row>
    <row r="26" spans="1:9" ht="21.75" x14ac:dyDescent="0.15">
      <c r="A26" s="3" t="s">
        <v>0</v>
      </c>
      <c r="B26" s="4" t="s">
        <v>137</v>
      </c>
      <c r="C26" s="3" t="s">
        <v>120</v>
      </c>
      <c r="D26" s="3" t="s">
        <v>60</v>
      </c>
      <c r="E26" s="3" t="s">
        <v>59</v>
      </c>
      <c r="F26" s="3" t="s">
        <v>58</v>
      </c>
      <c r="G26" s="3">
        <v>300</v>
      </c>
      <c r="H26" s="3">
        <v>2.27</v>
      </c>
      <c r="I26" s="3">
        <v>6.87</v>
      </c>
    </row>
    <row r="27" spans="1:9" ht="37.5" x14ac:dyDescent="0.5">
      <c r="A27" s="3" t="s">
        <v>0</v>
      </c>
      <c r="B27" s="4" t="s">
        <v>136</v>
      </c>
      <c r="C27" s="3" t="s">
        <v>120</v>
      </c>
      <c r="D27" s="3" t="s">
        <v>60</v>
      </c>
      <c r="E27" s="3" t="s">
        <v>59</v>
      </c>
      <c r="F27" s="3" t="s">
        <v>58</v>
      </c>
      <c r="G27" s="3">
        <v>150</v>
      </c>
      <c r="H27" s="3">
        <v>1.93</v>
      </c>
      <c r="I27" s="3">
        <v>5.92</v>
      </c>
    </row>
    <row r="28" spans="1:9" ht="21.75" x14ac:dyDescent="0.15">
      <c r="A28" s="3" t="s">
        <v>0</v>
      </c>
      <c r="B28" s="4" t="s">
        <v>135</v>
      </c>
      <c r="C28" s="3" t="s">
        <v>120</v>
      </c>
      <c r="D28" s="3" t="s">
        <v>60</v>
      </c>
      <c r="E28" s="3" t="s">
        <v>59</v>
      </c>
      <c r="F28" s="3" t="s">
        <v>58</v>
      </c>
      <c r="G28" s="3">
        <v>50</v>
      </c>
      <c r="H28" s="3">
        <v>0.36</v>
      </c>
      <c r="I28" s="3">
        <v>1.0699999999999998</v>
      </c>
    </row>
    <row r="29" spans="1:9" ht="21.75" x14ac:dyDescent="0.15">
      <c r="A29" s="3" t="s">
        <v>0</v>
      </c>
      <c r="B29" s="4" t="s">
        <v>134</v>
      </c>
      <c r="C29" s="3" t="s">
        <v>120</v>
      </c>
      <c r="D29" s="3" t="s">
        <v>60</v>
      </c>
      <c r="E29" s="3" t="s">
        <v>59</v>
      </c>
      <c r="F29" s="3" t="s">
        <v>58</v>
      </c>
      <c r="G29" s="3">
        <v>250</v>
      </c>
      <c r="H29" s="3">
        <v>1.43</v>
      </c>
      <c r="I29" s="3">
        <v>4.79</v>
      </c>
    </row>
    <row r="30" spans="1:9" ht="21.75" x14ac:dyDescent="0.15">
      <c r="A30" s="3" t="s">
        <v>0</v>
      </c>
      <c r="B30" s="4" t="s">
        <v>133</v>
      </c>
      <c r="C30" s="3" t="s">
        <v>120</v>
      </c>
      <c r="D30" s="3" t="s">
        <v>60</v>
      </c>
      <c r="E30" s="3" t="s">
        <v>59</v>
      </c>
      <c r="F30" s="3" t="s">
        <v>58</v>
      </c>
      <c r="G30" s="3">
        <v>150</v>
      </c>
      <c r="H30" s="3">
        <v>2</v>
      </c>
      <c r="I30" s="3">
        <v>6.1099999999999994</v>
      </c>
    </row>
    <row r="31" spans="1:9" ht="21.75" x14ac:dyDescent="0.15">
      <c r="A31" s="3" t="s">
        <v>0</v>
      </c>
      <c r="B31" s="4" t="s">
        <v>132</v>
      </c>
      <c r="C31" s="3" t="s">
        <v>120</v>
      </c>
      <c r="D31" s="3" t="s">
        <v>87</v>
      </c>
      <c r="E31" s="3" t="s">
        <v>59</v>
      </c>
      <c r="F31" s="3" t="s">
        <v>58</v>
      </c>
      <c r="G31" s="3">
        <v>300</v>
      </c>
      <c r="H31" s="3">
        <v>2.17</v>
      </c>
      <c r="I31" s="3">
        <v>6.47</v>
      </c>
    </row>
    <row r="32" spans="1:9" ht="21.75" x14ac:dyDescent="0.15">
      <c r="A32" s="3" t="s">
        <v>0</v>
      </c>
      <c r="B32" s="4" t="s">
        <v>131</v>
      </c>
      <c r="C32" s="3" t="s">
        <v>120</v>
      </c>
      <c r="D32" s="3" t="s">
        <v>87</v>
      </c>
      <c r="E32" s="3" t="s">
        <v>59</v>
      </c>
      <c r="F32" s="3" t="s">
        <v>58</v>
      </c>
      <c r="G32" s="3">
        <v>300</v>
      </c>
      <c r="H32" s="3">
        <v>1.97</v>
      </c>
      <c r="I32" s="3">
        <v>6.13</v>
      </c>
    </row>
    <row r="33" spans="1:9" ht="37.5" x14ac:dyDescent="0.5">
      <c r="A33" s="3" t="s">
        <v>0</v>
      </c>
      <c r="B33" s="4" t="s">
        <v>130</v>
      </c>
      <c r="C33" s="3" t="s">
        <v>120</v>
      </c>
      <c r="D33" s="3" t="s">
        <v>60</v>
      </c>
      <c r="E33" s="3" t="s">
        <v>59</v>
      </c>
      <c r="F33" s="3" t="s">
        <v>58</v>
      </c>
      <c r="G33" s="3">
        <v>50</v>
      </c>
      <c r="H33" s="3">
        <v>0.34</v>
      </c>
      <c r="I33" s="3">
        <v>1.26</v>
      </c>
    </row>
    <row r="34" spans="1:9" ht="21.75" x14ac:dyDescent="0.15">
      <c r="A34" s="3" t="s">
        <v>0</v>
      </c>
      <c r="B34" s="4" t="s">
        <v>129</v>
      </c>
      <c r="C34" s="3" t="s">
        <v>120</v>
      </c>
      <c r="D34" s="3" t="s">
        <v>60</v>
      </c>
      <c r="E34" s="3" t="s">
        <v>59</v>
      </c>
      <c r="F34" s="3" t="s">
        <v>58</v>
      </c>
      <c r="G34" s="3">
        <v>150</v>
      </c>
      <c r="H34" s="3">
        <v>1.03</v>
      </c>
      <c r="I34" s="3">
        <v>3.1100000000000003</v>
      </c>
    </row>
    <row r="35" spans="1:9" ht="37.5" x14ac:dyDescent="0.5">
      <c r="A35" s="3" t="s">
        <v>0</v>
      </c>
      <c r="B35" s="4" t="s">
        <v>128</v>
      </c>
      <c r="C35" s="3" t="s">
        <v>120</v>
      </c>
      <c r="D35" s="3" t="s">
        <v>87</v>
      </c>
      <c r="E35" s="3" t="s">
        <v>59</v>
      </c>
      <c r="F35" s="3" t="s">
        <v>58</v>
      </c>
      <c r="G35" s="3">
        <v>150</v>
      </c>
      <c r="H35" s="3">
        <v>0.95</v>
      </c>
      <c r="I35" s="3">
        <v>4.1500000000000004</v>
      </c>
    </row>
    <row r="36" spans="1:9" ht="37.5" x14ac:dyDescent="0.5">
      <c r="A36" s="3" t="s">
        <v>0</v>
      </c>
      <c r="B36" s="4" t="s">
        <v>127</v>
      </c>
      <c r="C36" s="3" t="s">
        <v>120</v>
      </c>
      <c r="D36" s="3" t="s">
        <v>87</v>
      </c>
      <c r="E36" s="3" t="s">
        <v>59</v>
      </c>
      <c r="F36" s="3" t="s">
        <v>58</v>
      </c>
      <c r="G36" s="3">
        <v>86</v>
      </c>
      <c r="H36" s="3">
        <v>1.45</v>
      </c>
      <c r="I36" s="3">
        <v>2.99</v>
      </c>
    </row>
    <row r="37" spans="1:9" ht="37.5" x14ac:dyDescent="0.5">
      <c r="A37" s="3" t="s">
        <v>0</v>
      </c>
      <c r="B37" s="4" t="s">
        <v>126</v>
      </c>
      <c r="C37" s="3" t="s">
        <v>120</v>
      </c>
      <c r="D37" s="3" t="s">
        <v>60</v>
      </c>
      <c r="E37" s="3" t="s">
        <v>59</v>
      </c>
      <c r="F37" s="3" t="s">
        <v>58</v>
      </c>
      <c r="G37" s="3">
        <v>44</v>
      </c>
      <c r="H37" s="3">
        <v>2.48</v>
      </c>
      <c r="I37" s="3">
        <v>7.55</v>
      </c>
    </row>
    <row r="38" spans="1:9" ht="37.5" x14ac:dyDescent="0.5">
      <c r="A38" s="3" t="s">
        <v>0</v>
      </c>
      <c r="B38" s="4" t="s">
        <v>125</v>
      </c>
      <c r="C38" s="3" t="s">
        <v>120</v>
      </c>
      <c r="D38" s="3" t="s">
        <v>87</v>
      </c>
      <c r="E38" s="3" t="s">
        <v>59</v>
      </c>
      <c r="F38" s="3" t="s">
        <v>96</v>
      </c>
      <c r="G38" s="3">
        <v>11</v>
      </c>
      <c r="H38" s="3">
        <v>0.28999999999999998</v>
      </c>
      <c r="I38" s="3">
        <v>0.7</v>
      </c>
    </row>
    <row r="39" spans="1:9" ht="37.5" x14ac:dyDescent="0.5">
      <c r="A39" s="3" t="s">
        <v>0</v>
      </c>
      <c r="B39" s="4" t="s">
        <v>124</v>
      </c>
      <c r="C39" s="3" t="s">
        <v>120</v>
      </c>
      <c r="D39" s="3" t="s">
        <v>60</v>
      </c>
      <c r="E39" s="3" t="s">
        <v>59</v>
      </c>
      <c r="F39" s="3" t="s">
        <v>58</v>
      </c>
      <c r="G39" s="3">
        <v>50</v>
      </c>
      <c r="H39" s="3">
        <v>1.38</v>
      </c>
      <c r="I39" s="3">
        <v>4.18</v>
      </c>
    </row>
    <row r="40" spans="1:9" ht="37.5" x14ac:dyDescent="0.5">
      <c r="A40" s="3" t="s">
        <v>0</v>
      </c>
      <c r="B40" s="4" t="s">
        <v>123</v>
      </c>
      <c r="C40" s="3" t="s">
        <v>120</v>
      </c>
      <c r="D40" s="3" t="s">
        <v>87</v>
      </c>
      <c r="E40" s="3" t="s">
        <v>59</v>
      </c>
      <c r="F40" s="3" t="s">
        <v>96</v>
      </c>
      <c r="G40" s="3">
        <v>22</v>
      </c>
      <c r="H40" s="3">
        <v>0.16</v>
      </c>
      <c r="I40" s="3">
        <v>0.4</v>
      </c>
    </row>
    <row r="41" spans="1:9" ht="21.75" x14ac:dyDescent="0.15">
      <c r="A41" s="3" t="s">
        <v>0</v>
      </c>
      <c r="B41" s="4" t="s">
        <v>122</v>
      </c>
      <c r="C41" s="3" t="s">
        <v>120</v>
      </c>
      <c r="D41" s="3" t="s">
        <v>60</v>
      </c>
      <c r="E41" s="3" t="s">
        <v>59</v>
      </c>
      <c r="F41" s="3" t="s">
        <v>58</v>
      </c>
      <c r="G41" s="3">
        <v>50</v>
      </c>
      <c r="H41" s="3">
        <v>0.84</v>
      </c>
      <c r="I41" s="3">
        <v>2.63</v>
      </c>
    </row>
    <row r="42" spans="1:9" ht="37.5" x14ac:dyDescent="0.5">
      <c r="A42" s="3" t="s">
        <v>0</v>
      </c>
      <c r="B42" s="4" t="s">
        <v>121</v>
      </c>
      <c r="C42" s="3" t="s">
        <v>120</v>
      </c>
      <c r="D42" s="3" t="s">
        <v>87</v>
      </c>
      <c r="E42" s="3" t="s">
        <v>59</v>
      </c>
      <c r="F42" s="3" t="s">
        <v>96</v>
      </c>
      <c r="G42" s="3">
        <v>13</v>
      </c>
      <c r="H42" s="3">
        <v>0.14000000000000001</v>
      </c>
      <c r="I42" s="3">
        <v>0.38</v>
      </c>
    </row>
    <row r="43" spans="1:9" ht="22.5" x14ac:dyDescent="0.5">
      <c r="A43" s="3" t="s">
        <v>0</v>
      </c>
      <c r="B43" s="4" t="s">
        <v>22</v>
      </c>
      <c r="C43" s="2" t="s">
        <v>0</v>
      </c>
      <c r="D43" s="2" t="s">
        <v>0</v>
      </c>
      <c r="E43" s="2" t="s">
        <v>0</v>
      </c>
      <c r="F43" s="2" t="s">
        <v>0</v>
      </c>
      <c r="G43" s="2">
        <f>SUM(G7:G42)</f>
        <v>4631</v>
      </c>
      <c r="H43" s="2">
        <f>SUM(H7:H42)</f>
        <v>41.610000000000007</v>
      </c>
      <c r="I43" s="2">
        <f>SUM(I7:I42)</f>
        <v>127.91</v>
      </c>
    </row>
    <row r="44" spans="1:9" ht="21.75" x14ac:dyDescent="0.15">
      <c r="A44" s="3" t="s">
        <v>0</v>
      </c>
      <c r="B44" s="4" t="s">
        <v>119</v>
      </c>
      <c r="C44" s="3" t="s">
        <v>114</v>
      </c>
      <c r="D44" s="3" t="s">
        <v>60</v>
      </c>
      <c r="E44" s="3" t="s">
        <v>59</v>
      </c>
      <c r="F44" s="3" t="s">
        <v>58</v>
      </c>
      <c r="G44" s="3">
        <v>250</v>
      </c>
      <c r="H44" s="3">
        <v>1.57</v>
      </c>
      <c r="I44" s="3">
        <v>4.99</v>
      </c>
    </row>
    <row r="45" spans="1:9" ht="21.75" x14ac:dyDescent="0.15">
      <c r="A45" s="3" t="s">
        <v>0</v>
      </c>
      <c r="B45" s="4" t="s">
        <v>118</v>
      </c>
      <c r="C45" s="3" t="s">
        <v>114</v>
      </c>
      <c r="D45" s="3" t="s">
        <v>60</v>
      </c>
      <c r="E45" s="3" t="s">
        <v>59</v>
      </c>
      <c r="F45" s="3" t="s">
        <v>58</v>
      </c>
      <c r="G45" s="3">
        <v>250</v>
      </c>
      <c r="H45" s="3">
        <v>1.52</v>
      </c>
      <c r="I45" s="3">
        <v>4.8899999999999997</v>
      </c>
    </row>
    <row r="46" spans="1:9" ht="21.75" x14ac:dyDescent="0.15">
      <c r="A46" s="3" t="s">
        <v>0</v>
      </c>
      <c r="B46" s="4" t="s">
        <v>117</v>
      </c>
      <c r="C46" s="3" t="s">
        <v>104</v>
      </c>
      <c r="D46" s="3" t="s">
        <v>60</v>
      </c>
      <c r="E46" s="3" t="s">
        <v>59</v>
      </c>
      <c r="F46" s="3" t="s">
        <v>58</v>
      </c>
      <c r="G46" s="3">
        <v>105</v>
      </c>
      <c r="H46" s="3">
        <v>1.28</v>
      </c>
      <c r="I46" s="3">
        <v>4.12</v>
      </c>
    </row>
    <row r="47" spans="1:9" ht="21.75" x14ac:dyDescent="0.15">
      <c r="A47" s="3" t="s">
        <v>0</v>
      </c>
      <c r="B47" s="4" t="s">
        <v>116</v>
      </c>
      <c r="C47" s="3" t="s">
        <v>104</v>
      </c>
      <c r="D47" s="3" t="s">
        <v>60</v>
      </c>
      <c r="E47" s="3" t="s">
        <v>59</v>
      </c>
      <c r="F47" s="3" t="s">
        <v>58</v>
      </c>
      <c r="G47" s="3">
        <v>60</v>
      </c>
      <c r="H47" s="3">
        <v>0.69</v>
      </c>
      <c r="I47" s="3">
        <v>2.21</v>
      </c>
    </row>
    <row r="48" spans="1:9" ht="21.75" x14ac:dyDescent="0.15">
      <c r="A48" s="3" t="s">
        <v>0</v>
      </c>
      <c r="B48" s="4" t="s">
        <v>115</v>
      </c>
      <c r="C48" s="3" t="s">
        <v>114</v>
      </c>
      <c r="D48" s="3" t="s">
        <v>60</v>
      </c>
      <c r="E48" s="3" t="s">
        <v>59</v>
      </c>
      <c r="F48" s="3" t="s">
        <v>58</v>
      </c>
      <c r="G48" s="3">
        <v>250</v>
      </c>
      <c r="H48" s="3">
        <v>1.5</v>
      </c>
      <c r="I48" s="3">
        <v>4.7799999999999994</v>
      </c>
    </row>
    <row r="49" spans="1:9" ht="21.75" x14ac:dyDescent="0.15">
      <c r="A49" s="3" t="s">
        <v>0</v>
      </c>
      <c r="B49" s="4" t="s">
        <v>113</v>
      </c>
      <c r="C49" s="3" t="s">
        <v>104</v>
      </c>
      <c r="D49" s="3" t="s">
        <v>87</v>
      </c>
      <c r="E49" s="3" t="s">
        <v>59</v>
      </c>
      <c r="F49" s="3" t="s">
        <v>58</v>
      </c>
      <c r="G49" s="3">
        <v>69</v>
      </c>
      <c r="H49" s="3">
        <v>0.67</v>
      </c>
      <c r="I49" s="3">
        <v>2.15</v>
      </c>
    </row>
    <row r="50" spans="1:9" ht="21.75" x14ac:dyDescent="0.15">
      <c r="A50" s="3" t="s">
        <v>0</v>
      </c>
      <c r="B50" s="4" t="s">
        <v>112</v>
      </c>
      <c r="C50" s="3" t="s">
        <v>104</v>
      </c>
      <c r="D50" s="3" t="s">
        <v>60</v>
      </c>
      <c r="E50" s="3" t="s">
        <v>59</v>
      </c>
      <c r="F50" s="3" t="s">
        <v>96</v>
      </c>
      <c r="G50" s="3">
        <v>300</v>
      </c>
      <c r="H50" s="3">
        <v>1.76</v>
      </c>
      <c r="I50" s="3">
        <v>2.88</v>
      </c>
    </row>
    <row r="51" spans="1:9" ht="21.75" x14ac:dyDescent="0.15">
      <c r="A51" s="3" t="s">
        <v>0</v>
      </c>
      <c r="B51" s="4" t="s">
        <v>111</v>
      </c>
      <c r="C51" s="3" t="s">
        <v>104</v>
      </c>
      <c r="D51" s="3" t="s">
        <v>60</v>
      </c>
      <c r="E51" s="3" t="s">
        <v>59</v>
      </c>
      <c r="F51" s="3" t="s">
        <v>96</v>
      </c>
      <c r="G51" s="3">
        <v>176.4</v>
      </c>
      <c r="H51" s="3">
        <v>3.41</v>
      </c>
      <c r="I51" s="3">
        <v>6.1000000000000005</v>
      </c>
    </row>
    <row r="52" spans="1:9" ht="21.75" x14ac:dyDescent="0.15">
      <c r="A52" s="3" t="s">
        <v>0</v>
      </c>
      <c r="B52" s="4" t="s">
        <v>110</v>
      </c>
      <c r="C52" s="3" t="s">
        <v>104</v>
      </c>
      <c r="D52" s="3" t="s">
        <v>60</v>
      </c>
      <c r="E52" s="3" t="s">
        <v>59</v>
      </c>
      <c r="F52" s="3" t="s">
        <v>96</v>
      </c>
      <c r="G52" s="3">
        <v>250</v>
      </c>
      <c r="H52" s="3">
        <v>1.8</v>
      </c>
      <c r="I52" s="3">
        <v>4.21</v>
      </c>
    </row>
    <row r="53" spans="1:9" ht="21.75" x14ac:dyDescent="0.15">
      <c r="A53" s="3" t="s">
        <v>0</v>
      </c>
      <c r="B53" s="4" t="s">
        <v>109</v>
      </c>
      <c r="C53" s="3" t="s">
        <v>104</v>
      </c>
      <c r="D53" s="3" t="s">
        <v>60</v>
      </c>
      <c r="E53" s="3" t="s">
        <v>59</v>
      </c>
      <c r="F53" s="3" t="s">
        <v>96</v>
      </c>
      <c r="G53" s="3">
        <v>300</v>
      </c>
      <c r="H53" s="3">
        <v>1.89</v>
      </c>
      <c r="I53" s="3">
        <v>3.31</v>
      </c>
    </row>
    <row r="54" spans="1:9" ht="21.75" x14ac:dyDescent="0.15">
      <c r="A54" s="3" t="s">
        <v>0</v>
      </c>
      <c r="B54" s="4" t="s">
        <v>108</v>
      </c>
      <c r="C54" s="3" t="s">
        <v>104</v>
      </c>
      <c r="D54" s="3" t="s">
        <v>60</v>
      </c>
      <c r="E54" s="3" t="s">
        <v>59</v>
      </c>
      <c r="F54" s="3" t="s">
        <v>96</v>
      </c>
      <c r="G54" s="3">
        <v>500</v>
      </c>
      <c r="H54" s="3">
        <v>1.01</v>
      </c>
      <c r="I54" s="3">
        <v>2.31</v>
      </c>
    </row>
    <row r="55" spans="1:9" ht="21.75" x14ac:dyDescent="0.15">
      <c r="A55" s="3" t="s">
        <v>0</v>
      </c>
      <c r="B55" s="4" t="s">
        <v>107</v>
      </c>
      <c r="C55" s="3" t="s">
        <v>104</v>
      </c>
      <c r="D55" s="3" t="s">
        <v>60</v>
      </c>
      <c r="E55" s="3" t="s">
        <v>59</v>
      </c>
      <c r="F55" s="3" t="s">
        <v>96</v>
      </c>
      <c r="G55" s="3">
        <v>250</v>
      </c>
      <c r="H55" s="3">
        <v>1.96</v>
      </c>
      <c r="I55" s="3">
        <v>4.38</v>
      </c>
    </row>
    <row r="56" spans="1:9" ht="21.75" x14ac:dyDescent="0.15">
      <c r="A56" s="3" t="s">
        <v>0</v>
      </c>
      <c r="B56" s="4" t="s">
        <v>106</v>
      </c>
      <c r="C56" s="3" t="s">
        <v>104</v>
      </c>
      <c r="D56" s="3" t="s">
        <v>60</v>
      </c>
      <c r="E56" s="3" t="s">
        <v>59</v>
      </c>
      <c r="F56" s="3" t="s">
        <v>96</v>
      </c>
      <c r="G56" s="3">
        <v>300</v>
      </c>
      <c r="H56" s="3">
        <v>2.34</v>
      </c>
      <c r="I56" s="3">
        <v>5.5</v>
      </c>
    </row>
    <row r="57" spans="1:9" ht="21.75" x14ac:dyDescent="0.15">
      <c r="A57" s="3" t="s">
        <v>0</v>
      </c>
      <c r="B57" s="4" t="s">
        <v>105</v>
      </c>
      <c r="C57" s="3" t="s">
        <v>104</v>
      </c>
      <c r="D57" s="3" t="s">
        <v>60</v>
      </c>
      <c r="E57" s="3" t="s">
        <v>59</v>
      </c>
      <c r="F57" s="3" t="s">
        <v>58</v>
      </c>
      <c r="G57" s="3">
        <v>250</v>
      </c>
      <c r="H57" s="3">
        <v>1.96</v>
      </c>
      <c r="I57" s="3">
        <v>4.3499999999999996</v>
      </c>
    </row>
    <row r="58" spans="1:9" ht="22.5" x14ac:dyDescent="0.5">
      <c r="A58" s="3" t="s">
        <v>0</v>
      </c>
      <c r="B58" s="4" t="s">
        <v>30</v>
      </c>
      <c r="C58" s="2" t="s">
        <v>0</v>
      </c>
      <c r="D58" s="2" t="s">
        <v>0</v>
      </c>
      <c r="E58" s="2" t="s">
        <v>0</v>
      </c>
      <c r="F58" s="2" t="s">
        <v>0</v>
      </c>
      <c r="G58" s="2">
        <f>SUM(G44:G57)</f>
        <v>3310.4</v>
      </c>
      <c r="H58" s="2">
        <f>SUM(H44:H57)</f>
        <v>23.360000000000003</v>
      </c>
      <c r="I58" s="2">
        <f>SUM(I44:I57)</f>
        <v>56.180000000000007</v>
      </c>
    </row>
    <row r="59" spans="1:9" ht="21.75" x14ac:dyDescent="0.15">
      <c r="A59" s="3" t="s">
        <v>0</v>
      </c>
      <c r="B59" s="4" t="s">
        <v>103</v>
      </c>
      <c r="C59" s="3" t="s">
        <v>97</v>
      </c>
      <c r="D59" s="3" t="s">
        <v>60</v>
      </c>
      <c r="E59" s="3" t="s">
        <v>59</v>
      </c>
      <c r="F59" s="3" t="s">
        <v>96</v>
      </c>
      <c r="G59" s="3">
        <v>250</v>
      </c>
      <c r="H59" s="3">
        <v>0.2</v>
      </c>
      <c r="I59" s="3">
        <v>1.71</v>
      </c>
    </row>
    <row r="60" spans="1:9" ht="21.75" x14ac:dyDescent="0.15">
      <c r="A60" s="3" t="s">
        <v>0</v>
      </c>
      <c r="B60" s="4" t="s">
        <v>102</v>
      </c>
      <c r="C60" s="3" t="s">
        <v>97</v>
      </c>
      <c r="D60" s="3" t="s">
        <v>60</v>
      </c>
      <c r="E60" s="3" t="s">
        <v>59</v>
      </c>
      <c r="F60" s="3" t="s">
        <v>96</v>
      </c>
      <c r="G60" s="3">
        <v>250</v>
      </c>
      <c r="H60" s="3">
        <v>0.28000000000000003</v>
      </c>
      <c r="I60" s="3">
        <v>2.17</v>
      </c>
    </row>
    <row r="61" spans="1:9" ht="21.75" x14ac:dyDescent="0.15">
      <c r="A61" s="3" t="s">
        <v>0</v>
      </c>
      <c r="B61" s="4" t="s">
        <v>101</v>
      </c>
      <c r="C61" s="3" t="s">
        <v>97</v>
      </c>
      <c r="D61" s="3" t="s">
        <v>87</v>
      </c>
      <c r="E61" s="3" t="s">
        <v>59</v>
      </c>
      <c r="F61" s="3" t="s">
        <v>96</v>
      </c>
      <c r="G61" s="3">
        <v>300</v>
      </c>
      <c r="H61" s="3">
        <v>0</v>
      </c>
      <c r="I61" s="3">
        <v>0.24</v>
      </c>
    </row>
    <row r="62" spans="1:9" ht="21.75" x14ac:dyDescent="0.15">
      <c r="A62" s="3" t="s">
        <v>0</v>
      </c>
      <c r="B62" s="4" t="s">
        <v>100</v>
      </c>
      <c r="C62" s="3" t="s">
        <v>97</v>
      </c>
      <c r="D62" s="3" t="s">
        <v>60</v>
      </c>
      <c r="E62" s="3" t="s">
        <v>59</v>
      </c>
      <c r="F62" s="3" t="s">
        <v>96</v>
      </c>
      <c r="G62" s="3">
        <v>250</v>
      </c>
      <c r="H62" s="3">
        <v>0.14000000000000001</v>
      </c>
      <c r="I62" s="3">
        <v>1.1000000000000001</v>
      </c>
    </row>
    <row r="63" spans="1:9" ht="21.75" x14ac:dyDescent="0.15">
      <c r="A63" s="3" t="s">
        <v>0</v>
      </c>
      <c r="B63" s="4" t="s">
        <v>99</v>
      </c>
      <c r="C63" s="3" t="s">
        <v>97</v>
      </c>
      <c r="D63" s="3" t="s">
        <v>60</v>
      </c>
      <c r="E63" s="3" t="s">
        <v>59</v>
      </c>
      <c r="F63" s="3" t="s">
        <v>96</v>
      </c>
      <c r="G63" s="3">
        <v>200</v>
      </c>
      <c r="H63" s="3">
        <v>0.22</v>
      </c>
      <c r="I63" s="3">
        <v>1.6</v>
      </c>
    </row>
    <row r="64" spans="1:9" ht="21.75" x14ac:dyDescent="0.15">
      <c r="A64" s="3" t="s">
        <v>0</v>
      </c>
      <c r="B64" s="4" t="s">
        <v>98</v>
      </c>
      <c r="C64" s="3" t="s">
        <v>97</v>
      </c>
      <c r="D64" s="3" t="s">
        <v>60</v>
      </c>
      <c r="E64" s="3" t="s">
        <v>59</v>
      </c>
      <c r="F64" s="3" t="s">
        <v>96</v>
      </c>
      <c r="G64" s="3">
        <v>153</v>
      </c>
      <c r="H64" s="3">
        <v>0.21</v>
      </c>
      <c r="I64" s="3">
        <v>2.19</v>
      </c>
    </row>
    <row r="65" spans="1:9" ht="21.75" x14ac:dyDescent="0.2">
      <c r="A65" s="3" t="s">
        <v>0</v>
      </c>
      <c r="B65" s="5" t="s">
        <v>95</v>
      </c>
      <c r="C65" s="2" t="s">
        <v>0</v>
      </c>
      <c r="D65" s="2" t="s">
        <v>0</v>
      </c>
      <c r="E65" s="2" t="s">
        <v>0</v>
      </c>
      <c r="F65" s="3" t="s">
        <v>0</v>
      </c>
      <c r="G65" s="3" t="s">
        <v>0</v>
      </c>
      <c r="H65" s="3" t="s">
        <v>0</v>
      </c>
      <c r="I65" s="3" t="s">
        <v>0</v>
      </c>
    </row>
    <row r="66" spans="1:9" ht="21.75" x14ac:dyDescent="0.15">
      <c r="A66" s="3" t="s">
        <v>0</v>
      </c>
      <c r="B66" s="4" t="s">
        <v>94</v>
      </c>
      <c r="C66" s="3" t="s">
        <v>83</v>
      </c>
      <c r="D66" s="3" t="s">
        <v>60</v>
      </c>
      <c r="E66" s="3" t="s">
        <v>59</v>
      </c>
      <c r="F66" s="3" t="s">
        <v>58</v>
      </c>
      <c r="G66" s="3">
        <v>50</v>
      </c>
      <c r="H66" s="3">
        <v>0.33</v>
      </c>
      <c r="I66" s="3">
        <v>1.05</v>
      </c>
    </row>
    <row r="67" spans="1:9" ht="21.75" x14ac:dyDescent="0.15">
      <c r="A67" s="3" t="s">
        <v>0</v>
      </c>
      <c r="B67" s="4" t="s">
        <v>93</v>
      </c>
      <c r="C67" s="3" t="s">
        <v>83</v>
      </c>
      <c r="D67" s="3" t="s">
        <v>60</v>
      </c>
      <c r="E67" s="3" t="s">
        <v>59</v>
      </c>
      <c r="F67" s="3" t="s">
        <v>58</v>
      </c>
      <c r="G67" s="3">
        <v>50</v>
      </c>
      <c r="H67" s="3">
        <v>0.34</v>
      </c>
      <c r="I67" s="3">
        <v>1.04</v>
      </c>
    </row>
    <row r="68" spans="1:9" ht="21.75" x14ac:dyDescent="0.15">
      <c r="A68" s="3" t="s">
        <v>0</v>
      </c>
      <c r="B68" s="4" t="s">
        <v>92</v>
      </c>
      <c r="C68" s="3" t="s">
        <v>83</v>
      </c>
      <c r="D68" s="3" t="s">
        <v>60</v>
      </c>
      <c r="E68" s="3" t="s">
        <v>59</v>
      </c>
      <c r="F68" s="3" t="s">
        <v>58</v>
      </c>
      <c r="G68" s="3">
        <v>50</v>
      </c>
      <c r="H68" s="3">
        <v>0.33</v>
      </c>
      <c r="I68" s="3">
        <v>1.03</v>
      </c>
    </row>
    <row r="69" spans="1:9" ht="21.75" x14ac:dyDescent="0.15">
      <c r="A69" s="3" t="s">
        <v>0</v>
      </c>
      <c r="B69" s="4" t="s">
        <v>91</v>
      </c>
      <c r="C69" s="3" t="s">
        <v>83</v>
      </c>
      <c r="D69" s="3" t="s">
        <v>60</v>
      </c>
      <c r="E69" s="3" t="s">
        <v>59</v>
      </c>
      <c r="F69" s="3" t="s">
        <v>58</v>
      </c>
      <c r="G69" s="3">
        <v>250</v>
      </c>
      <c r="H69" s="3">
        <v>1.68</v>
      </c>
      <c r="I69" s="3">
        <v>5.3</v>
      </c>
    </row>
    <row r="70" spans="1:9" ht="21.75" x14ac:dyDescent="0.15">
      <c r="A70" s="3" t="s">
        <v>0</v>
      </c>
      <c r="B70" s="4" t="s">
        <v>90</v>
      </c>
      <c r="C70" s="3" t="s">
        <v>83</v>
      </c>
      <c r="D70" s="3" t="s">
        <v>60</v>
      </c>
      <c r="E70" s="3" t="s">
        <v>59</v>
      </c>
      <c r="F70" s="3" t="s">
        <v>58</v>
      </c>
      <c r="G70" s="3">
        <v>50</v>
      </c>
      <c r="H70" s="3">
        <v>0.27</v>
      </c>
      <c r="I70" s="3">
        <v>0.85</v>
      </c>
    </row>
    <row r="71" spans="1:9" ht="21.75" x14ac:dyDescent="0.15">
      <c r="A71" s="3" t="s">
        <v>0</v>
      </c>
      <c r="B71" s="4" t="s">
        <v>89</v>
      </c>
      <c r="C71" s="3" t="s">
        <v>83</v>
      </c>
      <c r="D71" s="3" t="s">
        <v>60</v>
      </c>
      <c r="E71" s="3" t="s">
        <v>59</v>
      </c>
      <c r="F71" s="3" t="s">
        <v>58</v>
      </c>
      <c r="G71" s="3">
        <v>50</v>
      </c>
      <c r="H71" s="3">
        <v>0.32</v>
      </c>
      <c r="I71" s="3">
        <v>1</v>
      </c>
    </row>
    <row r="72" spans="1:9" ht="21.75" x14ac:dyDescent="0.15">
      <c r="A72" s="3" t="s">
        <v>0</v>
      </c>
      <c r="B72" s="4" t="s">
        <v>88</v>
      </c>
      <c r="C72" s="3" t="s">
        <v>83</v>
      </c>
      <c r="D72" s="3" t="s">
        <v>60</v>
      </c>
      <c r="E72" s="3" t="s">
        <v>59</v>
      </c>
      <c r="F72" s="3" t="s">
        <v>58</v>
      </c>
      <c r="G72" s="3">
        <v>50</v>
      </c>
      <c r="H72" s="3">
        <v>0.32</v>
      </c>
      <c r="I72" s="3">
        <v>1.04</v>
      </c>
    </row>
    <row r="73" spans="1:9" ht="21.75" x14ac:dyDescent="0.15">
      <c r="A73" s="3" t="s">
        <v>0</v>
      </c>
      <c r="B73" s="4" t="s">
        <v>86</v>
      </c>
      <c r="C73" s="3" t="s">
        <v>83</v>
      </c>
      <c r="D73" s="3" t="s">
        <v>87</v>
      </c>
      <c r="E73" s="3" t="s">
        <v>86</v>
      </c>
      <c r="F73" s="3" t="s">
        <v>58</v>
      </c>
      <c r="G73" s="3">
        <v>250</v>
      </c>
      <c r="H73" s="3">
        <v>1.1100000000000001</v>
      </c>
      <c r="I73" s="3">
        <v>3.55</v>
      </c>
    </row>
    <row r="74" spans="1:9" ht="21.75" x14ac:dyDescent="0.15">
      <c r="A74" s="3" t="s">
        <v>0</v>
      </c>
      <c r="B74" s="4" t="s">
        <v>68</v>
      </c>
      <c r="C74" s="3" t="s">
        <v>83</v>
      </c>
      <c r="D74" s="3" t="s">
        <v>60</v>
      </c>
      <c r="E74" s="3" t="s">
        <v>59</v>
      </c>
      <c r="F74" s="3" t="s">
        <v>58</v>
      </c>
      <c r="G74" s="3">
        <v>250</v>
      </c>
      <c r="H74" s="3">
        <v>1.67</v>
      </c>
      <c r="I74" s="3">
        <v>5.22</v>
      </c>
    </row>
    <row r="75" spans="1:9" ht="21.75" x14ac:dyDescent="0.15">
      <c r="A75" s="3" t="s">
        <v>0</v>
      </c>
      <c r="B75" s="4" t="s">
        <v>85</v>
      </c>
      <c r="C75" s="3" t="s">
        <v>83</v>
      </c>
      <c r="D75" s="3" t="s">
        <v>60</v>
      </c>
      <c r="E75" s="3" t="s">
        <v>59</v>
      </c>
      <c r="F75" s="3" t="s">
        <v>58</v>
      </c>
      <c r="G75" s="3">
        <v>100</v>
      </c>
      <c r="H75" s="3">
        <v>0.56999999999999995</v>
      </c>
      <c r="I75" s="3">
        <v>1.7999999999999998</v>
      </c>
    </row>
    <row r="76" spans="1:9" ht="21.75" x14ac:dyDescent="0.15">
      <c r="A76" s="3" t="s">
        <v>0</v>
      </c>
      <c r="B76" s="4" t="s">
        <v>84</v>
      </c>
      <c r="C76" s="3" t="s">
        <v>83</v>
      </c>
      <c r="D76" s="3" t="s">
        <v>60</v>
      </c>
      <c r="E76" s="3" t="s">
        <v>59</v>
      </c>
      <c r="F76" s="3" t="s">
        <v>58</v>
      </c>
      <c r="G76" s="3">
        <v>250</v>
      </c>
      <c r="H76" s="3">
        <v>1.56</v>
      </c>
      <c r="I76" s="3">
        <v>6.01</v>
      </c>
    </row>
    <row r="77" spans="1:9" ht="21.75" x14ac:dyDescent="0.15">
      <c r="A77" s="3" t="s">
        <v>0</v>
      </c>
      <c r="B77" s="9" t="s">
        <v>82</v>
      </c>
      <c r="C77" s="9" t="s">
        <v>0</v>
      </c>
      <c r="D77" s="9" t="s">
        <v>0</v>
      </c>
      <c r="E77" s="9" t="s">
        <v>0</v>
      </c>
      <c r="F77" s="9" t="s">
        <v>0</v>
      </c>
      <c r="G77" s="3">
        <f>SUM(G66:G76)</f>
        <v>1400</v>
      </c>
      <c r="H77" s="3">
        <f>SUM(H66:H76)</f>
        <v>8.5</v>
      </c>
      <c r="I77" s="3">
        <f>SUM(I66:I76)</f>
        <v>27.89</v>
      </c>
    </row>
    <row r="78" spans="1:9" ht="21.75" x14ac:dyDescent="0.2">
      <c r="A78" s="3" t="s">
        <v>0</v>
      </c>
      <c r="B78" s="5" t="s">
        <v>81</v>
      </c>
      <c r="C78" s="2" t="s">
        <v>0</v>
      </c>
      <c r="D78" s="2" t="s">
        <v>0</v>
      </c>
      <c r="E78" s="2" t="s">
        <v>0</v>
      </c>
      <c r="F78" s="3" t="s">
        <v>0</v>
      </c>
      <c r="G78" s="3" t="s">
        <v>0</v>
      </c>
      <c r="H78" s="3" t="s">
        <v>0</v>
      </c>
      <c r="I78" s="3" t="s">
        <v>0</v>
      </c>
    </row>
    <row r="79" spans="1:9" ht="21.75" x14ac:dyDescent="0.15">
      <c r="A79" s="3" t="s">
        <v>0</v>
      </c>
      <c r="B79" s="4" t="s">
        <v>80</v>
      </c>
      <c r="C79" s="3" t="s">
        <v>61</v>
      </c>
      <c r="D79" s="3" t="s">
        <v>60</v>
      </c>
      <c r="E79" s="3" t="s">
        <v>59</v>
      </c>
      <c r="F79" s="3" t="s">
        <v>58</v>
      </c>
      <c r="G79" s="3">
        <v>50</v>
      </c>
      <c r="H79" s="3">
        <v>0.33</v>
      </c>
      <c r="I79" s="3">
        <v>1.06</v>
      </c>
    </row>
    <row r="80" spans="1:9" ht="21.75" x14ac:dyDescent="0.15">
      <c r="A80" s="3" t="s">
        <v>0</v>
      </c>
      <c r="B80" s="4" t="s">
        <v>79</v>
      </c>
      <c r="C80" s="3" t="s">
        <v>61</v>
      </c>
      <c r="D80" s="3" t="s">
        <v>60</v>
      </c>
      <c r="E80" s="3" t="s">
        <v>59</v>
      </c>
      <c r="F80" s="3" t="s">
        <v>58</v>
      </c>
      <c r="G80" s="3">
        <v>50</v>
      </c>
      <c r="H80" s="3">
        <v>0.32</v>
      </c>
      <c r="I80" s="3">
        <v>1.02</v>
      </c>
    </row>
    <row r="81" spans="1:9" ht="21.75" x14ac:dyDescent="0.15">
      <c r="A81" s="3" t="s">
        <v>0</v>
      </c>
      <c r="B81" s="4" t="s">
        <v>78</v>
      </c>
      <c r="C81" s="3" t="s">
        <v>61</v>
      </c>
      <c r="D81" s="3" t="s">
        <v>60</v>
      </c>
      <c r="E81" s="3" t="s">
        <v>59</v>
      </c>
      <c r="F81" s="3" t="s">
        <v>58</v>
      </c>
      <c r="G81" s="3">
        <v>50</v>
      </c>
      <c r="H81" s="3">
        <v>2.2999999999999998</v>
      </c>
      <c r="I81" s="3">
        <v>4.54</v>
      </c>
    </row>
    <row r="82" spans="1:9" ht="21.75" x14ac:dyDescent="0.15">
      <c r="A82" s="3" t="s">
        <v>0</v>
      </c>
      <c r="B82" s="4" t="s">
        <v>77</v>
      </c>
      <c r="C82" s="3" t="s">
        <v>61</v>
      </c>
      <c r="D82" s="3" t="s">
        <v>60</v>
      </c>
      <c r="E82" s="3" t="s">
        <v>59</v>
      </c>
      <c r="F82" s="3" t="s">
        <v>58</v>
      </c>
      <c r="G82" s="3">
        <v>150</v>
      </c>
      <c r="H82" s="3">
        <v>0</v>
      </c>
      <c r="I82" s="3">
        <v>1.0900000000000001</v>
      </c>
    </row>
    <row r="83" spans="1:9" ht="21.75" x14ac:dyDescent="0.15">
      <c r="A83" s="3" t="s">
        <v>0</v>
      </c>
      <c r="B83" s="4" t="s">
        <v>76</v>
      </c>
      <c r="C83" s="3" t="s">
        <v>61</v>
      </c>
      <c r="D83" s="3" t="s">
        <v>60</v>
      </c>
      <c r="E83" s="3" t="s">
        <v>59</v>
      </c>
      <c r="F83" s="3" t="s">
        <v>58</v>
      </c>
      <c r="G83" s="3">
        <v>150</v>
      </c>
      <c r="H83" s="3">
        <v>1</v>
      </c>
      <c r="I83" s="3">
        <v>2.0099999999999998</v>
      </c>
    </row>
    <row r="84" spans="1:9" ht="21.75" x14ac:dyDescent="0.15">
      <c r="A84" s="3" t="s">
        <v>0</v>
      </c>
      <c r="B84" s="4" t="s">
        <v>75</v>
      </c>
      <c r="C84" s="3" t="s">
        <v>61</v>
      </c>
      <c r="D84" s="3" t="s">
        <v>60</v>
      </c>
      <c r="E84" s="3" t="s">
        <v>59</v>
      </c>
      <c r="F84" s="3" t="s">
        <v>58</v>
      </c>
      <c r="G84" s="3">
        <v>150</v>
      </c>
      <c r="H84" s="3">
        <v>0.56000000000000005</v>
      </c>
      <c r="I84" s="3">
        <v>1.69</v>
      </c>
    </row>
    <row r="85" spans="1:9" ht="21.75" x14ac:dyDescent="0.15">
      <c r="A85" s="3" t="s">
        <v>0</v>
      </c>
      <c r="B85" s="4" t="s">
        <v>74</v>
      </c>
      <c r="C85" s="3" t="s">
        <v>61</v>
      </c>
      <c r="D85" s="3" t="s">
        <v>60</v>
      </c>
      <c r="E85" s="3" t="s">
        <v>59</v>
      </c>
      <c r="F85" s="3" t="s">
        <v>58</v>
      </c>
      <c r="G85" s="3">
        <v>100</v>
      </c>
      <c r="H85" s="3">
        <v>0.73</v>
      </c>
      <c r="I85" s="3">
        <v>1.8</v>
      </c>
    </row>
    <row r="86" spans="1:9" ht="21.75" x14ac:dyDescent="0.15">
      <c r="A86" s="3" t="s">
        <v>0</v>
      </c>
      <c r="B86" s="4" t="s">
        <v>73</v>
      </c>
      <c r="C86" s="3" t="s">
        <v>61</v>
      </c>
      <c r="D86" s="3" t="s">
        <v>60</v>
      </c>
      <c r="E86" s="3" t="s">
        <v>59</v>
      </c>
      <c r="F86" s="3" t="s">
        <v>58</v>
      </c>
      <c r="G86" s="3">
        <v>100</v>
      </c>
      <c r="H86" s="3">
        <v>0.62</v>
      </c>
      <c r="I86" s="3">
        <v>2.7199999999999998</v>
      </c>
    </row>
    <row r="87" spans="1:9" ht="21.75" x14ac:dyDescent="0.15">
      <c r="A87" s="3" t="s">
        <v>0</v>
      </c>
      <c r="B87" s="4" t="s">
        <v>72</v>
      </c>
      <c r="C87" s="3" t="s">
        <v>61</v>
      </c>
      <c r="D87" s="3" t="s">
        <v>60</v>
      </c>
      <c r="E87" s="3" t="s">
        <v>59</v>
      </c>
      <c r="F87" s="3" t="s">
        <v>58</v>
      </c>
      <c r="G87" s="3">
        <v>250</v>
      </c>
      <c r="H87" s="3">
        <v>1.72</v>
      </c>
      <c r="I87" s="3">
        <v>2.48</v>
      </c>
    </row>
    <row r="88" spans="1:9" ht="21.75" x14ac:dyDescent="0.15">
      <c r="A88" s="3" t="s">
        <v>0</v>
      </c>
      <c r="B88" s="4" t="s">
        <v>71</v>
      </c>
      <c r="C88" s="3" t="s">
        <v>61</v>
      </c>
      <c r="D88" s="3" t="s">
        <v>60</v>
      </c>
      <c r="E88" s="3" t="s">
        <v>59</v>
      </c>
      <c r="F88" s="3" t="s">
        <v>58</v>
      </c>
      <c r="G88" s="3">
        <v>50</v>
      </c>
      <c r="H88" s="3">
        <v>0.34</v>
      </c>
      <c r="I88" s="3">
        <v>2.4900000000000002</v>
      </c>
    </row>
    <row r="89" spans="1:9" ht="21.75" x14ac:dyDescent="0.15">
      <c r="A89" s="3" t="s">
        <v>0</v>
      </c>
      <c r="B89" s="4" t="s">
        <v>70</v>
      </c>
      <c r="C89" s="3" t="s">
        <v>61</v>
      </c>
      <c r="D89" s="3" t="s">
        <v>60</v>
      </c>
      <c r="E89" s="3" t="s">
        <v>59</v>
      </c>
      <c r="F89" s="3" t="s">
        <v>58</v>
      </c>
      <c r="G89" s="3">
        <v>150</v>
      </c>
      <c r="H89" s="3">
        <v>1</v>
      </c>
      <c r="I89" s="3">
        <v>1.9</v>
      </c>
    </row>
    <row r="90" spans="1:9" ht="21.75" x14ac:dyDescent="0.15">
      <c r="A90" s="3" t="s">
        <v>0</v>
      </c>
      <c r="B90" s="4" t="s">
        <v>69</v>
      </c>
      <c r="C90" s="3" t="s">
        <v>61</v>
      </c>
      <c r="D90" s="3" t="s">
        <v>60</v>
      </c>
      <c r="E90" s="3" t="s">
        <v>59</v>
      </c>
      <c r="F90" s="3" t="s">
        <v>58</v>
      </c>
      <c r="G90" s="3">
        <v>50</v>
      </c>
      <c r="H90" s="3">
        <v>0.34</v>
      </c>
      <c r="I90" s="3">
        <v>2.86</v>
      </c>
    </row>
    <row r="91" spans="1:9" ht="21.75" x14ac:dyDescent="0.15">
      <c r="A91" s="3" t="s">
        <v>0</v>
      </c>
      <c r="B91" s="4" t="s">
        <v>68</v>
      </c>
      <c r="C91" s="3" t="s">
        <v>61</v>
      </c>
      <c r="D91" s="3" t="s">
        <v>60</v>
      </c>
      <c r="E91" s="3" t="s">
        <v>59</v>
      </c>
      <c r="F91" s="3" t="s">
        <v>58</v>
      </c>
      <c r="G91" s="3">
        <v>100</v>
      </c>
      <c r="H91" s="3">
        <v>1.7</v>
      </c>
      <c r="I91" s="3">
        <v>5.36</v>
      </c>
    </row>
    <row r="92" spans="1:9" ht="21.75" x14ac:dyDescent="0.15">
      <c r="A92" s="3" t="s">
        <v>0</v>
      </c>
      <c r="B92" s="4" t="s">
        <v>67</v>
      </c>
      <c r="C92" s="3" t="s">
        <v>61</v>
      </c>
      <c r="D92" s="3" t="s">
        <v>60</v>
      </c>
      <c r="E92" s="3" t="s">
        <v>59</v>
      </c>
      <c r="F92" s="3" t="s">
        <v>58</v>
      </c>
      <c r="G92" s="3">
        <v>400</v>
      </c>
      <c r="H92" s="3">
        <v>2.71</v>
      </c>
      <c r="I92" s="3">
        <v>4.92</v>
      </c>
    </row>
    <row r="93" spans="1:9" ht="21.75" x14ac:dyDescent="0.15">
      <c r="A93" s="3" t="s">
        <v>0</v>
      </c>
      <c r="B93" s="4" t="s">
        <v>66</v>
      </c>
      <c r="C93" s="3" t="s">
        <v>61</v>
      </c>
      <c r="D93" s="3" t="s">
        <v>60</v>
      </c>
      <c r="E93" s="3" t="s">
        <v>59</v>
      </c>
      <c r="F93" s="3" t="s">
        <v>58</v>
      </c>
      <c r="G93" s="3">
        <v>50</v>
      </c>
      <c r="H93" s="3">
        <v>0.38</v>
      </c>
      <c r="I93" s="3">
        <v>0.84</v>
      </c>
    </row>
    <row r="94" spans="1:9" ht="21.75" x14ac:dyDescent="0.15">
      <c r="A94" s="3" t="s">
        <v>0</v>
      </c>
      <c r="B94" s="4" t="s">
        <v>65</v>
      </c>
      <c r="C94" s="3" t="s">
        <v>61</v>
      </c>
      <c r="D94" s="3" t="s">
        <v>60</v>
      </c>
      <c r="E94" s="3" t="s">
        <v>59</v>
      </c>
      <c r="F94" s="3" t="s">
        <v>58</v>
      </c>
      <c r="G94" s="3">
        <v>50</v>
      </c>
      <c r="H94" s="3">
        <v>0</v>
      </c>
      <c r="I94" s="3">
        <v>0</v>
      </c>
    </row>
    <row r="95" spans="1:9" ht="21.75" x14ac:dyDescent="0.15">
      <c r="A95" s="3" t="s">
        <v>0</v>
      </c>
      <c r="B95" s="4" t="s">
        <v>64</v>
      </c>
      <c r="C95" s="3" t="s">
        <v>61</v>
      </c>
      <c r="D95" s="3" t="s">
        <v>60</v>
      </c>
      <c r="E95" s="3" t="s">
        <v>59</v>
      </c>
      <c r="F95" s="3" t="s">
        <v>58</v>
      </c>
      <c r="G95" s="3">
        <v>50</v>
      </c>
      <c r="H95" s="3">
        <v>0</v>
      </c>
      <c r="I95" s="3">
        <v>0</v>
      </c>
    </row>
    <row r="96" spans="1:9" ht="21.75" x14ac:dyDescent="0.15">
      <c r="A96" s="3" t="s">
        <v>0</v>
      </c>
      <c r="B96" s="4" t="s">
        <v>63</v>
      </c>
      <c r="C96" s="3" t="s">
        <v>61</v>
      </c>
      <c r="D96" s="3" t="s">
        <v>60</v>
      </c>
      <c r="E96" s="3" t="s">
        <v>59</v>
      </c>
      <c r="F96" s="3" t="s">
        <v>58</v>
      </c>
      <c r="G96" s="3">
        <v>50</v>
      </c>
      <c r="H96" s="3">
        <v>0</v>
      </c>
      <c r="I96" s="3">
        <v>0</v>
      </c>
    </row>
    <row r="97" spans="1:9" ht="21.75" x14ac:dyDescent="0.15">
      <c r="A97" s="3" t="s">
        <v>0</v>
      </c>
      <c r="B97" s="4" t="s">
        <v>62</v>
      </c>
      <c r="C97" s="3" t="s">
        <v>61</v>
      </c>
      <c r="D97" s="3" t="s">
        <v>60</v>
      </c>
      <c r="E97" s="3" t="s">
        <v>59</v>
      </c>
      <c r="F97" s="3" t="s">
        <v>58</v>
      </c>
      <c r="G97" s="3">
        <v>50</v>
      </c>
      <c r="H97" s="3">
        <v>0</v>
      </c>
      <c r="I97" s="3">
        <v>0</v>
      </c>
    </row>
    <row r="98" spans="1:9" ht="21.75" x14ac:dyDescent="0.15">
      <c r="A98" s="3" t="s">
        <v>0</v>
      </c>
      <c r="B98" s="9" t="s">
        <v>57</v>
      </c>
      <c r="C98" s="9" t="s">
        <v>0</v>
      </c>
      <c r="D98" s="9" t="s">
        <v>0</v>
      </c>
      <c r="E98" s="9" t="s">
        <v>0</v>
      </c>
      <c r="F98" s="9" t="s">
        <v>0</v>
      </c>
      <c r="G98" s="3">
        <f>SUM(G79:G97)</f>
        <v>2050</v>
      </c>
      <c r="H98" s="3">
        <f>SUM(H79:H97)</f>
        <v>14.049999999999999</v>
      </c>
      <c r="I98" s="3">
        <f>SUM(I79:I97)</f>
        <v>36.78</v>
      </c>
    </row>
    <row r="99" spans="1:9" ht="22.5" x14ac:dyDescent="0.5">
      <c r="A99" s="3" t="s">
        <v>0</v>
      </c>
      <c r="B99" s="4" t="s">
        <v>37</v>
      </c>
      <c r="C99" s="2" t="s">
        <v>0</v>
      </c>
      <c r="D99" s="2" t="s">
        <v>0</v>
      </c>
      <c r="E99" s="2" t="s">
        <v>0</v>
      </c>
      <c r="F99" s="2" t="s">
        <v>0</v>
      </c>
      <c r="G99" s="2">
        <f>SUM(G59:G98)-SUM(G77+G98)</f>
        <v>4853</v>
      </c>
      <c r="H99" s="2">
        <f>SUM(H59:H98)-SUM(H77+H98)</f>
        <v>23.6</v>
      </c>
      <c r="I99" s="2">
        <f>SUM(I59:I98)-SUM(I77+I98)</f>
        <v>73.680000000000021</v>
      </c>
    </row>
    <row r="100" spans="1:9" ht="21.75" x14ac:dyDescent="0.2">
      <c r="A100" s="3" t="s">
        <v>0</v>
      </c>
      <c r="B100" s="4" t="s">
        <v>56</v>
      </c>
      <c r="C100" s="2" t="s">
        <v>0</v>
      </c>
      <c r="D100" s="2" t="s">
        <v>0</v>
      </c>
      <c r="E100" s="2" t="s">
        <v>0</v>
      </c>
      <c r="F100" s="2" t="s">
        <v>0</v>
      </c>
      <c r="G100" s="2">
        <f>SUM(G43+G58+G99)</f>
        <v>12794.4</v>
      </c>
      <c r="H100" s="2">
        <f>SUM(H43+H58+H99)</f>
        <v>88.570000000000022</v>
      </c>
      <c r="I100" s="2">
        <f>SUM(I43+I58+I99)</f>
        <v>257.77000000000004</v>
      </c>
    </row>
    <row r="101" spans="1:9" x14ac:dyDescent="0.15">
      <c r="A101" s="3" t="s">
        <v>0</v>
      </c>
      <c r="B101" s="3" t="s">
        <v>55</v>
      </c>
    </row>
    <row r="102" spans="1:9" x14ac:dyDescent="0.15">
      <c r="A102" s="3" t="s">
        <v>0</v>
      </c>
      <c r="B102" s="3" t="s">
        <v>54</v>
      </c>
    </row>
  </sheetData>
  <mergeCells count="7">
    <mergeCell ref="B77:F77"/>
    <mergeCell ref="B98:F98"/>
    <mergeCell ref="B1:I1"/>
    <mergeCell ref="B2:I2"/>
    <mergeCell ref="I4:I5"/>
    <mergeCell ref="B3:I3"/>
    <mergeCell ref="G4:H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0.87</v>
      </c>
      <c r="F8" s="3">
        <v>0.87</v>
      </c>
      <c r="G8" s="3">
        <v>0</v>
      </c>
      <c r="H8" s="3">
        <v>0</v>
      </c>
      <c r="I8" s="3">
        <v>2.4300000000000002</v>
      </c>
      <c r="J8" s="3">
        <v>2.4300000000000002</v>
      </c>
    </row>
    <row r="9" spans="1:10" ht="19.5" x14ac:dyDescent="0.5">
      <c r="A9" s="3" t="s">
        <v>0</v>
      </c>
      <c r="B9" s="4" t="s">
        <v>14</v>
      </c>
      <c r="C9" s="3">
        <v>0</v>
      </c>
      <c r="D9" s="3">
        <v>7.0000000000000007E-2</v>
      </c>
      <c r="E9" s="3">
        <v>0.9</v>
      </c>
      <c r="F9" s="3">
        <v>0.97</v>
      </c>
      <c r="G9" s="3">
        <v>0</v>
      </c>
      <c r="H9" s="3">
        <v>1.0900000000000001</v>
      </c>
      <c r="I9" s="3">
        <v>2.8200000000000003</v>
      </c>
      <c r="J9" s="3">
        <v>3.91</v>
      </c>
    </row>
    <row r="10" spans="1:10" ht="19.5" x14ac:dyDescent="0.5">
      <c r="A10" s="3" t="s">
        <v>0</v>
      </c>
      <c r="B10" s="4" t="s">
        <v>15</v>
      </c>
      <c r="C10" s="3">
        <v>0</v>
      </c>
      <c r="D10" s="3">
        <v>0</v>
      </c>
      <c r="E10" s="3">
        <v>3.43</v>
      </c>
      <c r="F10" s="3">
        <v>3.43</v>
      </c>
      <c r="G10" s="3">
        <v>0</v>
      </c>
      <c r="H10" s="3">
        <v>0</v>
      </c>
      <c r="I10" s="3">
        <v>10.54</v>
      </c>
      <c r="J10" s="3">
        <v>10.54</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0.61</v>
      </c>
      <c r="E13" s="3">
        <v>0.98</v>
      </c>
      <c r="F13" s="3">
        <v>1.5899999999999999</v>
      </c>
      <c r="G13" s="3">
        <v>0</v>
      </c>
      <c r="H13" s="3">
        <v>4.87</v>
      </c>
      <c r="I13" s="3">
        <v>2.94</v>
      </c>
      <c r="J13" s="3">
        <v>7.8100000000000005</v>
      </c>
    </row>
    <row r="14" spans="1:10" ht="19.5" x14ac:dyDescent="0.5">
      <c r="A14" s="3" t="s">
        <v>0</v>
      </c>
      <c r="B14" s="4" t="s">
        <v>19</v>
      </c>
      <c r="C14" s="3">
        <v>19.93</v>
      </c>
      <c r="D14" s="3">
        <v>21.64</v>
      </c>
      <c r="E14" s="3">
        <v>0.48</v>
      </c>
      <c r="F14" s="3">
        <v>42.05</v>
      </c>
      <c r="G14" s="3">
        <v>54.75</v>
      </c>
      <c r="H14" s="3">
        <v>64.25</v>
      </c>
      <c r="I14" s="3">
        <v>1.27</v>
      </c>
      <c r="J14" s="3">
        <v>120.27</v>
      </c>
    </row>
    <row r="15" spans="1:10" ht="19.5" x14ac:dyDescent="0.5">
      <c r="A15" s="3" t="s">
        <v>0</v>
      </c>
      <c r="B15" s="4" t="s">
        <v>20</v>
      </c>
      <c r="C15" s="3">
        <v>0</v>
      </c>
      <c r="D15" s="3">
        <v>6.8</v>
      </c>
      <c r="E15" s="3">
        <v>0</v>
      </c>
      <c r="F15" s="3">
        <v>6.8</v>
      </c>
      <c r="G15" s="3">
        <v>0</v>
      </c>
      <c r="H15" s="3">
        <v>22.6</v>
      </c>
      <c r="I15" s="3">
        <v>0</v>
      </c>
      <c r="J15" s="3">
        <v>22.6</v>
      </c>
    </row>
    <row r="16" spans="1:10" ht="19.5" x14ac:dyDescent="0.5">
      <c r="A16" s="3" t="s">
        <v>0</v>
      </c>
      <c r="B16" s="4" t="s">
        <v>21</v>
      </c>
      <c r="C16" s="3">
        <v>0</v>
      </c>
      <c r="D16" s="3">
        <v>0.14000000000000001</v>
      </c>
      <c r="E16" s="3">
        <v>0.69</v>
      </c>
      <c r="F16" s="3">
        <v>0.83</v>
      </c>
      <c r="G16" s="3">
        <v>0</v>
      </c>
      <c r="H16" s="3">
        <v>0.64</v>
      </c>
      <c r="I16" s="3">
        <v>2.34</v>
      </c>
      <c r="J16" s="3">
        <v>2.98</v>
      </c>
    </row>
    <row r="17" spans="1:10" ht="22.5" x14ac:dyDescent="0.5">
      <c r="A17" s="3" t="s">
        <v>0</v>
      </c>
      <c r="B17" s="4" t="s">
        <v>22</v>
      </c>
      <c r="C17" s="2">
        <f t="shared" ref="C17:J17" si="0">SUM(C7:C16)</f>
        <v>19.93</v>
      </c>
      <c r="D17" s="2">
        <f t="shared" si="0"/>
        <v>29.26</v>
      </c>
      <c r="E17" s="2">
        <f t="shared" si="0"/>
        <v>7.35</v>
      </c>
      <c r="F17" s="2">
        <f t="shared" si="0"/>
        <v>56.539999999999992</v>
      </c>
      <c r="G17" s="2">
        <f t="shared" si="0"/>
        <v>54.75</v>
      </c>
      <c r="H17" s="2">
        <f t="shared" si="0"/>
        <v>93.45</v>
      </c>
      <c r="I17" s="2">
        <f t="shared" si="0"/>
        <v>22.34</v>
      </c>
      <c r="J17" s="2">
        <f t="shared" si="0"/>
        <v>170.53999999999996</v>
      </c>
    </row>
    <row r="18" spans="1:10" ht="19.5" x14ac:dyDescent="0.5">
      <c r="A18" s="3" t="s">
        <v>0</v>
      </c>
      <c r="B18" s="4" t="s">
        <v>23</v>
      </c>
      <c r="C18" s="3">
        <v>0</v>
      </c>
      <c r="D18" s="3">
        <v>0.1</v>
      </c>
      <c r="E18" s="3">
        <v>0</v>
      </c>
      <c r="F18" s="3">
        <v>0.1</v>
      </c>
      <c r="G18" s="3">
        <v>0</v>
      </c>
      <c r="H18" s="3">
        <v>1.5</v>
      </c>
      <c r="I18" s="3">
        <v>0</v>
      </c>
      <c r="J18" s="3">
        <v>1.5</v>
      </c>
    </row>
    <row r="19" spans="1:10" ht="19.5" x14ac:dyDescent="0.5">
      <c r="A19" s="3" t="s">
        <v>0</v>
      </c>
      <c r="B19" s="4" t="s">
        <v>24</v>
      </c>
      <c r="C19" s="3">
        <v>33.4</v>
      </c>
      <c r="D19" s="3">
        <v>16.399999999999999</v>
      </c>
      <c r="E19" s="3">
        <v>0</v>
      </c>
      <c r="F19" s="3">
        <v>49.8</v>
      </c>
      <c r="G19" s="3">
        <v>68.099999999999994</v>
      </c>
      <c r="H19" s="3">
        <v>53.099999999999994</v>
      </c>
      <c r="I19" s="3">
        <v>0</v>
      </c>
      <c r="J19" s="3">
        <v>121.19999999999999</v>
      </c>
    </row>
    <row r="20" spans="1:10" ht="19.5" x14ac:dyDescent="0.5">
      <c r="A20" s="3" t="s">
        <v>0</v>
      </c>
      <c r="B20" s="4" t="s">
        <v>25</v>
      </c>
      <c r="C20" s="3">
        <v>26.9</v>
      </c>
      <c r="D20" s="3">
        <v>8.6</v>
      </c>
      <c r="E20" s="3">
        <v>1.2</v>
      </c>
      <c r="F20" s="3">
        <v>36.700000000000003</v>
      </c>
      <c r="G20" s="3">
        <v>35.799999999999997</v>
      </c>
      <c r="H20" s="3">
        <v>26.200000000000003</v>
      </c>
      <c r="I20" s="3">
        <v>3.5999999999999996</v>
      </c>
      <c r="J20" s="3">
        <v>65.599999999999994</v>
      </c>
    </row>
    <row r="21" spans="1:10" ht="19.5" x14ac:dyDescent="0.5">
      <c r="A21" s="3" t="s">
        <v>0</v>
      </c>
      <c r="B21" s="4" t="s">
        <v>26</v>
      </c>
      <c r="C21" s="3">
        <v>31.8</v>
      </c>
      <c r="D21" s="3">
        <v>7.8</v>
      </c>
      <c r="E21" s="3">
        <v>0</v>
      </c>
      <c r="F21" s="3">
        <v>39.6</v>
      </c>
      <c r="G21" s="3">
        <v>45.3</v>
      </c>
      <c r="H21" s="3">
        <v>25.6</v>
      </c>
      <c r="I21" s="3">
        <v>0</v>
      </c>
      <c r="J21" s="3">
        <v>70.900000000000006</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92.1</v>
      </c>
      <c r="D25" s="2">
        <f t="shared" si="1"/>
        <v>32.9</v>
      </c>
      <c r="E25" s="2">
        <f t="shared" si="1"/>
        <v>1.2</v>
      </c>
      <c r="F25" s="2">
        <f t="shared" si="1"/>
        <v>126.19999999999999</v>
      </c>
      <c r="G25" s="2">
        <f t="shared" si="1"/>
        <v>149.19999999999999</v>
      </c>
      <c r="H25" s="2">
        <f t="shared" si="1"/>
        <v>106.4</v>
      </c>
      <c r="I25" s="2">
        <f t="shared" si="1"/>
        <v>3.5999999999999996</v>
      </c>
      <c r="J25" s="2">
        <f t="shared" si="1"/>
        <v>259.2</v>
      </c>
    </row>
    <row r="26" spans="1:10" ht="19.5" x14ac:dyDescent="0.5">
      <c r="A26" s="3" t="s">
        <v>0</v>
      </c>
      <c r="B26" s="4" t="s">
        <v>31</v>
      </c>
      <c r="C26" s="3">
        <v>9.39</v>
      </c>
      <c r="D26" s="3">
        <v>14.18</v>
      </c>
      <c r="E26" s="3">
        <v>0</v>
      </c>
      <c r="F26" s="3">
        <v>23.57</v>
      </c>
      <c r="G26" s="3">
        <v>19.34</v>
      </c>
      <c r="H26" s="3">
        <v>43.75</v>
      </c>
      <c r="I26" s="3">
        <v>0</v>
      </c>
      <c r="J26" s="3">
        <v>63.09</v>
      </c>
    </row>
    <row r="27" spans="1:10" ht="19.5" x14ac:dyDescent="0.5">
      <c r="A27" s="3" t="s">
        <v>0</v>
      </c>
      <c r="B27" s="4" t="s">
        <v>32</v>
      </c>
      <c r="C27" s="3">
        <v>1.07</v>
      </c>
      <c r="D27" s="3">
        <v>20.12</v>
      </c>
      <c r="E27" s="3">
        <v>0</v>
      </c>
      <c r="F27" s="3">
        <v>21.19</v>
      </c>
      <c r="G27" s="3">
        <v>1.6800000000000002</v>
      </c>
      <c r="H27" s="3">
        <v>62.22</v>
      </c>
      <c r="I27" s="3">
        <v>0</v>
      </c>
      <c r="J27" s="3">
        <v>63.9</v>
      </c>
    </row>
    <row r="28" spans="1:10" ht="19.5" x14ac:dyDescent="0.5">
      <c r="A28" s="3" t="s">
        <v>0</v>
      </c>
      <c r="B28" s="4" t="s">
        <v>33</v>
      </c>
      <c r="C28" s="3">
        <v>21.58</v>
      </c>
      <c r="D28" s="3">
        <v>25.39</v>
      </c>
      <c r="E28" s="3">
        <v>13.39</v>
      </c>
      <c r="F28" s="3">
        <v>60.36</v>
      </c>
      <c r="G28" s="3">
        <v>30.89</v>
      </c>
      <c r="H28" s="3">
        <v>78.53</v>
      </c>
      <c r="I28" s="3">
        <v>43.55</v>
      </c>
      <c r="J28" s="3">
        <v>152.97</v>
      </c>
    </row>
    <row r="29" spans="1:10" ht="19.5" x14ac:dyDescent="0.5">
      <c r="A29" s="3" t="s">
        <v>0</v>
      </c>
      <c r="B29" s="4" t="s">
        <v>34</v>
      </c>
      <c r="C29" s="3">
        <v>0.1</v>
      </c>
      <c r="D29" s="3">
        <v>0.79</v>
      </c>
      <c r="E29" s="3">
        <v>0</v>
      </c>
      <c r="F29" s="3">
        <v>0.89</v>
      </c>
      <c r="G29" s="3">
        <v>0.28000000000000003</v>
      </c>
      <c r="H29" s="3">
        <v>2.2800000000000002</v>
      </c>
      <c r="I29" s="3">
        <v>0</v>
      </c>
      <c r="J29" s="3">
        <v>2.5600000000000005</v>
      </c>
    </row>
    <row r="30" spans="1:10" ht="19.5" x14ac:dyDescent="0.5">
      <c r="A30" s="3" t="s">
        <v>0</v>
      </c>
      <c r="B30" s="4" t="s">
        <v>35</v>
      </c>
      <c r="C30" s="3">
        <v>1.8</v>
      </c>
      <c r="D30" s="3">
        <v>22.9</v>
      </c>
      <c r="E30" s="3">
        <v>0</v>
      </c>
      <c r="F30" s="3">
        <v>24.7</v>
      </c>
      <c r="G30" s="3">
        <v>11.82</v>
      </c>
      <c r="H30" s="3">
        <v>63.5</v>
      </c>
      <c r="I30" s="3">
        <v>0</v>
      </c>
      <c r="J30" s="3">
        <v>75.319999999999993</v>
      </c>
    </row>
    <row r="31" spans="1:10" ht="19.5" x14ac:dyDescent="0.5">
      <c r="A31" s="3" t="s">
        <v>0</v>
      </c>
      <c r="B31" s="4" t="s">
        <v>36</v>
      </c>
      <c r="C31" s="3">
        <v>0</v>
      </c>
      <c r="D31" s="3">
        <v>0</v>
      </c>
      <c r="E31" s="3">
        <v>0</v>
      </c>
      <c r="F31" s="3">
        <v>0</v>
      </c>
      <c r="G31" s="3">
        <v>0</v>
      </c>
      <c r="H31" s="3">
        <v>0</v>
      </c>
      <c r="I31" s="3">
        <v>0</v>
      </c>
      <c r="J31" s="3">
        <v>0</v>
      </c>
    </row>
    <row r="32" spans="1:10" ht="22.5" x14ac:dyDescent="0.5">
      <c r="A32" s="3" t="s">
        <v>0</v>
      </c>
      <c r="B32" s="4" t="s">
        <v>37</v>
      </c>
      <c r="C32" s="2">
        <f t="shared" ref="C32:J32" si="2">SUM(C26:C31)</f>
        <v>33.94</v>
      </c>
      <c r="D32" s="2">
        <f t="shared" si="2"/>
        <v>83.38</v>
      </c>
      <c r="E32" s="2">
        <f t="shared" si="2"/>
        <v>13.39</v>
      </c>
      <c r="F32" s="2">
        <f t="shared" si="2"/>
        <v>130.71</v>
      </c>
      <c r="G32" s="2">
        <f t="shared" si="2"/>
        <v>64.009999999999991</v>
      </c>
      <c r="H32" s="2">
        <f t="shared" si="2"/>
        <v>250.28</v>
      </c>
      <c r="I32" s="2">
        <f t="shared" si="2"/>
        <v>43.55</v>
      </c>
      <c r="J32" s="2">
        <f t="shared" si="2"/>
        <v>357.84000000000003</v>
      </c>
    </row>
    <row r="33" spans="1:10" ht="19.5" x14ac:dyDescent="0.5">
      <c r="A33" s="3" t="s">
        <v>0</v>
      </c>
      <c r="B33" s="4" t="s">
        <v>38</v>
      </c>
      <c r="C33" s="3">
        <v>0</v>
      </c>
      <c r="D33" s="3">
        <v>0</v>
      </c>
      <c r="E33" s="3">
        <v>0.49</v>
      </c>
      <c r="F33" s="3">
        <v>0.49</v>
      </c>
      <c r="G33" s="3">
        <v>0</v>
      </c>
      <c r="H33" s="3">
        <v>0</v>
      </c>
      <c r="I33" s="3">
        <v>1.47</v>
      </c>
      <c r="J33" s="3">
        <v>1.47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1.76</v>
      </c>
      <c r="F35" s="3">
        <v>1.76</v>
      </c>
      <c r="G35" s="3">
        <v>0</v>
      </c>
      <c r="H35" s="3">
        <v>0</v>
      </c>
      <c r="I35" s="3">
        <v>5.3100000000000005</v>
      </c>
      <c r="J35" s="3">
        <v>5.3100000000000005</v>
      </c>
    </row>
    <row r="36" spans="1:10" ht="19.5" x14ac:dyDescent="0.5">
      <c r="A36" s="3" t="s">
        <v>0</v>
      </c>
      <c r="B36" s="4" t="s">
        <v>41</v>
      </c>
      <c r="C36" s="3">
        <v>0</v>
      </c>
      <c r="D36" s="3">
        <v>0</v>
      </c>
      <c r="E36" s="3">
        <v>2.6</v>
      </c>
      <c r="F36" s="3">
        <v>2.6</v>
      </c>
      <c r="G36" s="3">
        <v>0</v>
      </c>
      <c r="H36" s="3">
        <v>0</v>
      </c>
      <c r="I36" s="3">
        <v>7.8800000000000008</v>
      </c>
      <c r="J36" s="3">
        <v>7.8800000000000008</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14.66</v>
      </c>
      <c r="J38" s="2">
        <f t="shared" si="3"/>
        <v>14.66</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0.26</v>
      </c>
      <c r="E40" s="3">
        <v>0</v>
      </c>
      <c r="F40" s="3">
        <v>0.26</v>
      </c>
      <c r="G40" s="3">
        <v>0</v>
      </c>
      <c r="H40" s="3">
        <v>0.72</v>
      </c>
      <c r="I40" s="3">
        <v>0</v>
      </c>
      <c r="J40" s="3">
        <v>0.72</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0.06</v>
      </c>
      <c r="I45" s="3">
        <v>0</v>
      </c>
      <c r="J45" s="3">
        <v>0.06</v>
      </c>
    </row>
    <row r="46" spans="1:10" ht="22.5" x14ac:dyDescent="0.5">
      <c r="A46" s="3" t="s">
        <v>0</v>
      </c>
      <c r="B46" s="4" t="s">
        <v>51</v>
      </c>
      <c r="C46" s="2">
        <f t="shared" ref="C46:J46" si="4">SUM(C39:C45)</f>
        <v>0</v>
      </c>
      <c r="D46" s="2">
        <f t="shared" si="4"/>
        <v>0.28000000000000003</v>
      </c>
      <c r="E46" s="2">
        <f t="shared" si="4"/>
        <v>0</v>
      </c>
      <c r="F46" s="2">
        <f t="shared" si="4"/>
        <v>0.28000000000000003</v>
      </c>
      <c r="G46" s="2">
        <f t="shared" si="4"/>
        <v>0</v>
      </c>
      <c r="H46" s="2">
        <f t="shared" si="4"/>
        <v>0.78</v>
      </c>
      <c r="I46" s="2">
        <f t="shared" si="4"/>
        <v>0</v>
      </c>
      <c r="J46" s="2">
        <f t="shared" si="4"/>
        <v>0.78</v>
      </c>
    </row>
    <row r="47" spans="1:10" ht="22.5" x14ac:dyDescent="0.5">
      <c r="A47" s="3" t="s">
        <v>0</v>
      </c>
      <c r="B47" s="4" t="s">
        <v>52</v>
      </c>
      <c r="C47" s="2">
        <f t="shared" ref="C47:J47" si="5">SUM(C17+C25+C32+C38+C46)</f>
        <v>145.97</v>
      </c>
      <c r="D47" s="2">
        <f t="shared" si="5"/>
        <v>145.82</v>
      </c>
      <c r="E47" s="2">
        <f t="shared" si="5"/>
        <v>26.79</v>
      </c>
      <c r="F47" s="2">
        <f t="shared" si="5"/>
        <v>318.58</v>
      </c>
      <c r="G47" s="2">
        <f t="shared" si="5"/>
        <v>267.95999999999998</v>
      </c>
      <c r="H47" s="2">
        <f t="shared" si="5"/>
        <v>450.90999999999997</v>
      </c>
      <c r="I47" s="2">
        <f t="shared" si="5"/>
        <v>84.149999999999991</v>
      </c>
      <c r="J47" s="2">
        <f t="shared" si="5"/>
        <v>803.01999999999987</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2022-02-04T12:27:34Z</dcterms:created>
  <dcterms:modified xsi:type="dcterms:W3CDTF">2022-02-04T20:09:22Z</dcterms:modified>
</cp:coreProperties>
</file>