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27277\Documents\"/>
    </mc:Choice>
  </mc:AlternateContent>
  <bookViews>
    <workbookView xWindow="0" yWindow="0" windowWidth="38400" windowHeight="17850" activeTab="2"/>
  </bookViews>
  <sheets>
    <sheet name="Question 1" sheetId="1" r:id="rId1"/>
    <sheet name="Question 2" sheetId="2" r:id="rId2"/>
    <sheet name="Bon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3" i="3"/>
  <c r="D4" i="3"/>
  <c r="D5" i="3"/>
  <c r="D6" i="3"/>
  <c r="D7" i="3"/>
  <c r="D8" i="3"/>
  <c r="C4" i="3"/>
  <c r="C5" i="3"/>
  <c r="C6" i="3"/>
  <c r="C7" i="3"/>
  <c r="C8" i="3"/>
  <c r="D3" i="3"/>
  <c r="C3" i="3"/>
  <c r="B8" i="3"/>
  <c r="B5" i="3"/>
  <c r="B6" i="3" s="1"/>
  <c r="B7" i="3" s="1"/>
  <c r="B4" i="3"/>
  <c r="C4" i="2"/>
  <c r="C5" i="2"/>
  <c r="C6" i="2"/>
  <c r="C7" i="2"/>
  <c r="C8" i="2"/>
  <c r="C9" i="2"/>
  <c r="C10" i="2"/>
  <c r="C11" i="2"/>
  <c r="C12" i="2"/>
  <c r="C3" i="2"/>
  <c r="D4" i="2"/>
  <c r="D5" i="2"/>
  <c r="D6" i="2"/>
  <c r="D7" i="2"/>
  <c r="D8" i="2"/>
  <c r="D9" i="2"/>
  <c r="D10" i="2"/>
  <c r="D11" i="2"/>
  <c r="D12" i="2"/>
  <c r="D3" i="2"/>
  <c r="B8" i="2"/>
  <c r="B9" i="2" s="1"/>
  <c r="B10" i="2" s="1"/>
  <c r="B11" i="2" s="1"/>
  <c r="B12" i="2" s="1"/>
  <c r="B5" i="2"/>
  <c r="B6" i="2" s="1"/>
  <c r="B7" i="2" s="1"/>
  <c r="B4" i="2"/>
  <c r="F3" i="1"/>
  <c r="F4" i="1"/>
  <c r="F5" i="1"/>
  <c r="F6" i="1"/>
  <c r="F7" i="1"/>
  <c r="F8" i="1"/>
  <c r="F9" i="1"/>
  <c r="F10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4" i="1"/>
  <c r="C5" i="1" s="1"/>
  <c r="C6" i="1" s="1"/>
  <c r="C7" i="1" s="1"/>
  <c r="C8" i="1" s="1"/>
  <c r="C9" i="1" s="1"/>
  <c r="C10" i="1" s="1"/>
  <c r="C3" i="1"/>
</calcChain>
</file>

<file path=xl/sharedStrings.xml><?xml version="1.0" encoding="utf-8"?>
<sst xmlns="http://schemas.openxmlformats.org/spreadsheetml/2006/main" count="21" uniqueCount="21">
  <si>
    <t>t</t>
  </si>
  <si>
    <t>theta</t>
  </si>
  <si>
    <t>x = 2sin(theta)</t>
  </si>
  <si>
    <t>y = (t-1)/(t+1)</t>
  </si>
  <si>
    <t>z = sin(theta^2)/(theta^2)</t>
  </si>
  <si>
    <t>1.)</t>
  </si>
  <si>
    <t>2.)</t>
  </si>
  <si>
    <t>x</t>
  </si>
  <si>
    <t>K(x)</t>
  </si>
  <si>
    <t>\sqrt{16x^{2}+1}</t>
  </si>
  <si>
    <t>a)</t>
  </si>
  <si>
    <t>b)</t>
  </si>
  <si>
    <t>c)</t>
  </si>
  <si>
    <t>d) a linear regression is a decent fit because the R-squared value is pretty close to one.</t>
  </si>
  <si>
    <t>A Power Regression is an almost perfect fit, because the order of the function is close to -1. But, that would be hard to work with</t>
  </si>
  <si>
    <t>An Exponential Regression is a good balance of the two, at least for the given domain.</t>
  </si>
  <si>
    <t>Theta</t>
  </si>
  <si>
    <t>X</t>
  </si>
  <si>
    <t>Y</t>
  </si>
  <si>
    <t>Radius</t>
  </si>
  <si>
    <t>=sqrt(x^2+y^2)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</si>
</sst>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2'!$C$2</c:f>
              <c:strCache>
                <c:ptCount val="1"/>
                <c:pt idx="0">
                  <c:v>K(x)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383639545056867E-2"/>
                  <c:y val="-0.6006780402449694"/>
                </c:manualLayout>
              </c:layout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2'!$B$3:$B$12</c:f>
              <c:numCache>
                <c:formatCode>General</c:formatCode>
                <c:ptCount val="10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0.60000000000000009</c:v>
                </c:pt>
                <c:pt idx="4">
                  <c:v>0.65000000000000013</c:v>
                </c:pt>
                <c:pt idx="5">
                  <c:v>0.70000000000000018</c:v>
                </c:pt>
                <c:pt idx="6">
                  <c:v>0.75000000000000022</c:v>
                </c:pt>
                <c:pt idx="7">
                  <c:v>0.80000000000000027</c:v>
                </c:pt>
                <c:pt idx="8">
                  <c:v>0.85000000000000031</c:v>
                </c:pt>
                <c:pt idx="9">
                  <c:v>0.90000000000000036</c:v>
                </c:pt>
              </c:numCache>
            </c:numRef>
          </c:xVal>
          <c:yVal>
            <c:numRef>
              <c:f>'Question 2'!$C$3:$C$12</c:f>
              <c:numCache>
                <c:formatCode>General</c:formatCode>
                <c:ptCount val="10"/>
                <c:pt idx="0">
                  <c:v>1.339355958777054</c:v>
                </c:pt>
                <c:pt idx="1">
                  <c:v>1.1647256731216724</c:v>
                </c:pt>
                <c:pt idx="2">
                  <c:v>1.0236085977557821</c:v>
                </c:pt>
                <c:pt idx="3">
                  <c:v>0.90770581513759929</c:v>
                </c:pt>
                <c:pt idx="4">
                  <c:v>0.81120225907725452</c:v>
                </c:pt>
                <c:pt idx="5">
                  <c:v>0.72990408020165309</c:v>
                </c:pt>
                <c:pt idx="6">
                  <c:v>0.66071365847897645</c:v>
                </c:pt>
                <c:pt idx="7">
                  <c:v>0.60129661555876179</c:v>
                </c:pt>
                <c:pt idx="8">
                  <c:v>0.54986320460521154</c:v>
                </c:pt>
                <c:pt idx="9">
                  <c:v>0.50502055771816945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4-4B68-87E2-DF880B8EB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559344"/>
        <c:axId val="803558512"/>
      </c:scatterChart>
      <c:valAx>
        <c:axId val="80355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58512"/>
        <c:crosses val="autoZero"/>
        <c:crossBetween val="midCat"/>
      </c:valAx>
      <c:valAx>
        <c:axId val="80355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5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2'!$C$2</c:f>
              <c:strCache>
                <c:ptCount val="1"/>
                <c:pt idx="0">
                  <c:v>K(x)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6383639545056867E-2"/>
                  <c:y val="-0.6006780402449694"/>
                </c:manualLayout>
              </c:layout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2'!$B$3:$B$12</c:f>
              <c:numCache>
                <c:formatCode>General</c:formatCode>
                <c:ptCount val="10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0.60000000000000009</c:v>
                </c:pt>
                <c:pt idx="4">
                  <c:v>0.65000000000000013</c:v>
                </c:pt>
                <c:pt idx="5">
                  <c:v>0.70000000000000018</c:v>
                </c:pt>
                <c:pt idx="6">
                  <c:v>0.75000000000000022</c:v>
                </c:pt>
                <c:pt idx="7">
                  <c:v>0.80000000000000027</c:v>
                </c:pt>
                <c:pt idx="8">
                  <c:v>0.85000000000000031</c:v>
                </c:pt>
                <c:pt idx="9">
                  <c:v>0.90000000000000036</c:v>
                </c:pt>
              </c:numCache>
            </c:numRef>
          </c:xVal>
          <c:yVal>
            <c:numRef>
              <c:f>'Question 2'!$C$3:$C$12</c:f>
              <c:numCache>
                <c:formatCode>General</c:formatCode>
                <c:ptCount val="10"/>
                <c:pt idx="0">
                  <c:v>1.339355958777054</c:v>
                </c:pt>
                <c:pt idx="1">
                  <c:v>1.1647256731216724</c:v>
                </c:pt>
                <c:pt idx="2">
                  <c:v>1.0236085977557821</c:v>
                </c:pt>
                <c:pt idx="3">
                  <c:v>0.90770581513759929</c:v>
                </c:pt>
                <c:pt idx="4">
                  <c:v>0.81120225907725452</c:v>
                </c:pt>
                <c:pt idx="5">
                  <c:v>0.72990408020165309</c:v>
                </c:pt>
                <c:pt idx="6">
                  <c:v>0.66071365847897645</c:v>
                </c:pt>
                <c:pt idx="7">
                  <c:v>0.60129661555876179</c:v>
                </c:pt>
                <c:pt idx="8">
                  <c:v>0.54986320460521154</c:v>
                </c:pt>
                <c:pt idx="9">
                  <c:v>0.50502055771816945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82-4E8A-A15C-1F2BAFF04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559344"/>
        <c:axId val="803558512"/>
      </c:scatterChart>
      <c:valAx>
        <c:axId val="80355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58512"/>
        <c:crosses val="autoZero"/>
        <c:crossBetween val="midCat"/>
      </c:valAx>
      <c:valAx>
        <c:axId val="80355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5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106363</xdr:colOff>
      <xdr:row>1</xdr:row>
      <xdr:rowOff>17463</xdr:rowOff>
    </xdr:from>
    <xdr:to>
      <xdr:col>13</xdr:col>
      <xdr:colOff>411163</xdr:colOff>
      <xdr:row>15</xdr:row>
      <xdr:rowOff>182563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209550</xdr:colOff>
      <xdr:row>22</xdr:row>
      <xdr:rowOff>76200</xdr:rowOff>
    </xdr:from>
    <xdr:to>
      <xdr:col>12</xdr:col>
      <xdr:colOff>514350</xdr:colOff>
      <xdr:row>37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4.5" x14ac:dyDescent="0.35"/>
  <cols>
    <col min="4" max="4" width="17.7265625" customWidth="1"/>
    <col min="5" max="5" width="14.36328125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B2">
        <v>1</v>
      </c>
      <c r="C2">
        <v>0</v>
      </c>
      <c r="D2">
        <f>2*SIN(C2)</f>
        <v>0</v>
      </c>
      <c r="E2">
        <f>(B2-1)/(B2+1)</f>
        <v>0</v>
      </c>
    </row>
    <row r="3" spans="1:6" x14ac:dyDescent="0.35">
      <c r="B3">
        <v>2</v>
      </c>
      <c r="C3">
        <f>C2+(PI()/8)</f>
        <v>0.39269908169872414</v>
      </c>
      <c r="D3">
        <f t="shared" ref="D3:D13" si="0">2*SIN(C3)</f>
        <v>0.76536686473017956</v>
      </c>
      <c r="E3">
        <f t="shared" ref="E3:E11" si="1">(B3-1)/(B3+1)</f>
        <v>0.33333333333333331</v>
      </c>
      <c r="F3">
        <f t="shared" ref="F3:F11" si="2">SIN(C3^2)/(C3^2)</f>
        <v>0.99604112427563773</v>
      </c>
    </row>
    <row r="4" spans="1:6" x14ac:dyDescent="0.35">
      <c r="B4">
        <v>3</v>
      </c>
      <c r="C4">
        <f t="shared" ref="C4:C11" si="3">C3+(PI()/8)</f>
        <v>0.78539816339744828</v>
      </c>
      <c r="D4">
        <f t="shared" si="0"/>
        <v>1.4142135623730949</v>
      </c>
      <c r="E4">
        <f t="shared" si="1"/>
        <v>0.5</v>
      </c>
      <c r="F4">
        <f t="shared" si="2"/>
        <v>0.93777827900086352</v>
      </c>
    </row>
    <row r="5" spans="1:6" x14ac:dyDescent="0.35">
      <c r="B5">
        <v>4</v>
      </c>
      <c r="C5">
        <f t="shared" si="3"/>
        <v>1.1780972450961724</v>
      </c>
      <c r="D5">
        <f t="shared" si="0"/>
        <v>1.8477590650225735</v>
      </c>
      <c r="E5">
        <f t="shared" si="1"/>
        <v>0.6</v>
      </c>
      <c r="F5">
        <f t="shared" si="2"/>
        <v>0.70849061900441623</v>
      </c>
    </row>
    <row r="6" spans="1:6" x14ac:dyDescent="0.35">
      <c r="B6">
        <v>5</v>
      </c>
      <c r="C6">
        <f t="shared" si="3"/>
        <v>1.5707963267948966</v>
      </c>
      <c r="D6">
        <f t="shared" si="0"/>
        <v>2</v>
      </c>
      <c r="E6">
        <f t="shared" si="1"/>
        <v>0.66666666666666663</v>
      </c>
      <c r="F6">
        <f t="shared" si="2"/>
        <v>0.25300546091626358</v>
      </c>
    </row>
    <row r="7" spans="1:6" x14ac:dyDescent="0.35">
      <c r="B7">
        <v>6</v>
      </c>
      <c r="C7">
        <f t="shared" si="3"/>
        <v>1.9634954084936207</v>
      </c>
      <c r="D7">
        <f t="shared" si="0"/>
        <v>1.8477590650225735</v>
      </c>
      <c r="E7">
        <f t="shared" si="1"/>
        <v>0.7142857142857143</v>
      </c>
      <c r="F7">
        <f t="shared" si="2"/>
        <v>-0.16980497743861209</v>
      </c>
    </row>
    <row r="8" spans="1:6" x14ac:dyDescent="0.35">
      <c r="B8">
        <v>7</v>
      </c>
      <c r="C8">
        <f t="shared" si="3"/>
        <v>2.3561944901923448</v>
      </c>
      <c r="D8">
        <f t="shared" si="0"/>
        <v>1.4142135623730951</v>
      </c>
      <c r="E8">
        <f t="shared" si="1"/>
        <v>0.75</v>
      </c>
      <c r="F8">
        <f t="shared" si="2"/>
        <v>-0.12032652996713664</v>
      </c>
    </row>
    <row r="9" spans="1:6" x14ac:dyDescent="0.35">
      <c r="B9">
        <v>8</v>
      </c>
      <c r="C9">
        <f t="shared" si="3"/>
        <v>2.748893571891069</v>
      </c>
      <c r="D9">
        <f t="shared" si="0"/>
        <v>0.76536686473017979</v>
      </c>
      <c r="E9">
        <f t="shared" si="1"/>
        <v>0.77777777777777779</v>
      </c>
      <c r="F9">
        <f t="shared" si="2"/>
        <v>0.12652202317908939</v>
      </c>
    </row>
    <row r="10" spans="1:6" x14ac:dyDescent="0.35">
      <c r="B10">
        <v>9</v>
      </c>
      <c r="C10">
        <f t="shared" si="3"/>
        <v>3.1415926535897931</v>
      </c>
      <c r="D10">
        <f t="shared" si="0"/>
        <v>2.45029690981724E-16</v>
      </c>
      <c r="E10">
        <f t="shared" si="1"/>
        <v>0.8</v>
      </c>
      <c r="F10">
        <f t="shared" si="2"/>
        <v>-4.359862862918773E-2</v>
      </c>
    </row>
    <row r="11" spans="1:6" x14ac:dyDescent="0.35">
      <c r="B11">
        <v>10</v>
      </c>
      <c r="D11">
        <f t="shared" si="0"/>
        <v>0</v>
      </c>
      <c r="E11">
        <f t="shared" si="1"/>
        <v>0.81818181818181823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F42" sqref="F42"/>
    </sheetView>
  </sheetViews>
  <sheetFormatPr defaultRowHeight="14.5" x14ac:dyDescent="0.35"/>
  <sheetData>
    <row r="1" spans="1:6" x14ac:dyDescent="0.35">
      <c r="A1" t="s">
        <v>6</v>
      </c>
    </row>
    <row r="2" spans="1:6" x14ac:dyDescent="0.35">
      <c r="A2" t="s">
        <v>10</v>
      </c>
      <c r="B2" t="s">
        <v>7</v>
      </c>
      <c r="C2" t="s">
        <v>8</v>
      </c>
      <c r="D2" t="s">
        <v>9</v>
      </c>
      <c r="F2" t="s">
        <v>11</v>
      </c>
    </row>
    <row r="3" spans="1:6" x14ac:dyDescent="0.35">
      <c r="B3">
        <v>0.45</v>
      </c>
      <c r="C3">
        <f>(1.2/B3)*(SQRT(16*(B3^2)+1)+(1/4/(B3)*LN(SQRT(16*(B3^2)+1)+4*B3)))^(-2/3)</f>
        <v>1.339355958777054</v>
      </c>
      <c r="D3">
        <f>SQRT(16*(B3^2)+1)</f>
        <v>2.0591260281974</v>
      </c>
      <c r="F3" t="s">
        <v>12</v>
      </c>
    </row>
    <row r="4" spans="1:6" x14ac:dyDescent="0.35">
      <c r="B4">
        <f>B3+0.05</f>
        <v>0.5</v>
      </c>
      <c r="C4">
        <f t="shared" ref="C4:C12" si="0">(1.2/B4)*(SQRT(16*(B4^2)+1)+(1/4/(B4)*LN(SQRT(16*(B4^2)+1)+4*B4)))^(-2/3)</f>
        <v>1.1647256731216724</v>
      </c>
      <c r="D4">
        <f t="shared" ref="D4:D12" si="1">SQRT(16*(B4^2)+1)</f>
        <v>2.2360679774997898</v>
      </c>
    </row>
    <row r="5" spans="1:6" x14ac:dyDescent="0.35">
      <c r="B5">
        <f t="shared" ref="B5:D13" si="2">B4+0.05</f>
        <v>0.55000000000000004</v>
      </c>
      <c r="C5">
        <f t="shared" si="0"/>
        <v>1.0236085977557821</v>
      </c>
      <c r="D5">
        <f t="shared" si="1"/>
        <v>2.4166091947189146</v>
      </c>
    </row>
    <row r="6" spans="1:6" x14ac:dyDescent="0.35">
      <c r="B6">
        <f t="shared" si="2"/>
        <v>0.60000000000000009</v>
      </c>
      <c r="C6">
        <f t="shared" si="0"/>
        <v>0.90770581513759929</v>
      </c>
      <c r="D6">
        <f t="shared" si="1"/>
        <v>2.6</v>
      </c>
    </row>
    <row r="7" spans="1:6" x14ac:dyDescent="0.35">
      <c r="B7">
        <f t="shared" si="2"/>
        <v>0.65000000000000013</v>
      </c>
      <c r="C7">
        <f t="shared" si="0"/>
        <v>0.81120225907725452</v>
      </c>
      <c r="D7">
        <f t="shared" si="1"/>
        <v>2.7856776554368241</v>
      </c>
    </row>
    <row r="8" spans="1:6" x14ac:dyDescent="0.35">
      <c r="B8">
        <f t="shared" si="2"/>
        <v>0.70000000000000018</v>
      </c>
      <c r="C8">
        <f t="shared" si="0"/>
        <v>0.72990408020165309</v>
      </c>
      <c r="D8">
        <f t="shared" si="1"/>
        <v>2.9732137494637016</v>
      </c>
    </row>
    <row r="9" spans="1:6" x14ac:dyDescent="0.35">
      <c r="B9">
        <f t="shared" si="2"/>
        <v>0.75000000000000022</v>
      </c>
      <c r="C9">
        <f t="shared" si="0"/>
        <v>0.66071365847897645</v>
      </c>
      <c r="D9">
        <f t="shared" si="1"/>
        <v>3.16227766016838</v>
      </c>
    </row>
    <row r="10" spans="1:6" x14ac:dyDescent="0.35">
      <c r="B10">
        <f t="shared" si="2"/>
        <v>0.80000000000000027</v>
      </c>
      <c r="C10">
        <f t="shared" si="0"/>
        <v>0.60129661555876179</v>
      </c>
      <c r="D10">
        <f t="shared" si="1"/>
        <v>3.3526109228480432</v>
      </c>
    </row>
    <row r="11" spans="1:6" x14ac:dyDescent="0.35">
      <c r="B11">
        <f t="shared" si="2"/>
        <v>0.85000000000000031</v>
      </c>
      <c r="C11">
        <f t="shared" si="0"/>
        <v>0.54986320460521154</v>
      </c>
      <c r="D11">
        <f t="shared" si="1"/>
        <v>3.5440090293338713</v>
      </c>
    </row>
    <row r="12" spans="1:6" x14ac:dyDescent="0.35">
      <c r="B12">
        <f t="shared" si="2"/>
        <v>0.90000000000000036</v>
      </c>
      <c r="C12">
        <f t="shared" si="0"/>
        <v>0.50502055771816945</v>
      </c>
      <c r="D12">
        <f t="shared" si="1"/>
        <v>3.736308338453882</v>
      </c>
    </row>
    <row r="18" spans="6:6" x14ac:dyDescent="0.35">
      <c r="F18" t="s">
        <v>13</v>
      </c>
    </row>
    <row r="19" spans="6:6" x14ac:dyDescent="0.35">
      <c r="F19" t="s">
        <v>14</v>
      </c>
    </row>
    <row r="20" spans="6:6" x14ac:dyDescent="0.35">
      <c r="F20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E11" sqref="E11"/>
    </sheetView>
  </sheetViews>
  <sheetFormatPr defaultRowHeight="14.5" x14ac:dyDescent="0.35"/>
  <sheetData>
    <row r="2" spans="1:5" x14ac:dyDescent="0.35">
      <c r="A2" t="s">
        <v>19</v>
      </c>
      <c r="B2" t="s">
        <v>16</v>
      </c>
      <c r="C2" t="s">
        <v>17</v>
      </c>
      <c r="D2" t="s">
        <v>18</v>
      </c>
      <c r="E2" s="1" t="s">
        <v>20</v>
      </c>
    </row>
    <row r="3" spans="1:5" x14ac:dyDescent="0.35">
      <c r="A3">
        <v>2</v>
      </c>
      <c r="B3">
        <v>0</v>
      </c>
      <c r="C3">
        <f>A3*COS(B3)</f>
        <v>2</v>
      </c>
      <c r="D3">
        <f>A3*SIN(B3)</f>
        <v>0</v>
      </c>
      <c r="E3">
        <f>SQRT(C3^2+D3^2)</f>
        <v>2</v>
      </c>
    </row>
    <row r="4" spans="1:5" x14ac:dyDescent="0.35">
      <c r="A4">
        <v>2</v>
      </c>
      <c r="B4">
        <f>B3+PI()/4</f>
        <v>0.78539816339744828</v>
      </c>
      <c r="C4">
        <f t="shared" ref="C4:C8" si="0">A4*COS(B4)</f>
        <v>1.4142135623730951</v>
      </c>
      <c r="D4">
        <f t="shared" ref="D4:D8" si="1">A4*SIN(B4)</f>
        <v>1.4142135623730949</v>
      </c>
      <c r="E4">
        <f>SQRT(C4^2+D4^2)</f>
        <v>2</v>
      </c>
    </row>
    <row r="5" spans="1:5" x14ac:dyDescent="0.35">
      <c r="A5">
        <v>2</v>
      </c>
      <c r="B5">
        <f t="shared" ref="B5:B7" si="2">B4+PI()/4</f>
        <v>1.5707963267948966</v>
      </c>
      <c r="C5">
        <f t="shared" si="0"/>
        <v>1.22514845490862E-16</v>
      </c>
      <c r="D5">
        <f t="shared" si="1"/>
        <v>2</v>
      </c>
      <c r="E5">
        <f t="shared" ref="E4:E8" si="3">SQRT(C5^2+D5^2)</f>
        <v>2</v>
      </c>
    </row>
    <row r="6" spans="1:5" x14ac:dyDescent="0.35">
      <c r="A6">
        <v>2</v>
      </c>
      <c r="B6">
        <f t="shared" si="2"/>
        <v>2.3561944901923448</v>
      </c>
      <c r="C6">
        <f t="shared" si="0"/>
        <v>-1.4142135623730949</v>
      </c>
      <c r="D6">
        <f t="shared" si="1"/>
        <v>1.4142135623730951</v>
      </c>
      <c r="E6">
        <f t="shared" si="3"/>
        <v>2</v>
      </c>
    </row>
    <row r="7" spans="1:5" x14ac:dyDescent="0.35">
      <c r="A7">
        <v>2</v>
      </c>
      <c r="B7">
        <f t="shared" si="2"/>
        <v>3.1415926535897931</v>
      </c>
      <c r="C7">
        <f t="shared" si="0"/>
        <v>-2</v>
      </c>
      <c r="D7">
        <f t="shared" si="1"/>
        <v>2.45029690981724E-16</v>
      </c>
      <c r="E7">
        <f t="shared" si="3"/>
        <v>2</v>
      </c>
    </row>
    <row r="8" spans="1:5" x14ac:dyDescent="0.35">
      <c r="A8">
        <v>2</v>
      </c>
      <c r="B8">
        <f>B7+PI()/4</f>
        <v>3.9269908169872414</v>
      </c>
      <c r="C8">
        <f t="shared" si="0"/>
        <v>-1.4142135623730954</v>
      </c>
      <c r="D8">
        <f t="shared" si="1"/>
        <v>-1.4142135623730949</v>
      </c>
      <c r="E8">
        <f t="shared" si="3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Bonus</vt:lpstr>
    </vt:vector>
  </TitlesOfParts>
  <Company>Piedmont Virginia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Kammauff</dc:creator>
  <cp:lastModifiedBy>John Kammauff</cp:lastModifiedBy>
  <dcterms:created xsi:type="dcterms:W3CDTF">2023-03-17T17:10:52Z</dcterms:created>
  <dcterms:modified xsi:type="dcterms:W3CDTF">2023-03-17T18:09:49Z</dcterms:modified>
</cp:coreProperties>
</file>