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asonkao/Desktop/pitch-analyzer/"/>
    </mc:Choice>
  </mc:AlternateContent>
  <bookViews>
    <workbookView xWindow="340" yWindow="460" windowWidth="28160" windowHeight="16740" tabRatio="500" activeTab="1"/>
  </bookViews>
  <sheets>
    <sheet name="raw" sheetId="1" r:id="rId1"/>
    <sheet name="mae_full" sheetId="2" r:id="rId2"/>
    <sheet name="min" sheetId="3" r:id="rId3"/>
    <sheet name="mae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2" i="3" l="1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Q34" i="1"/>
  <c r="F34" i="1"/>
  <c r="AG32" i="1"/>
  <c r="O32" i="1"/>
  <c r="AG31" i="1"/>
  <c r="O31" i="1"/>
  <c r="AG30" i="1"/>
  <c r="O30" i="1"/>
  <c r="AG29" i="1"/>
  <c r="O29" i="1"/>
  <c r="AG28" i="1"/>
  <c r="O28" i="1"/>
  <c r="AG27" i="1"/>
  <c r="O27" i="1"/>
  <c r="AG26" i="1"/>
  <c r="O26" i="1"/>
  <c r="AG25" i="1"/>
  <c r="O25" i="1"/>
  <c r="AG24" i="1"/>
  <c r="O24" i="1"/>
  <c r="AG23" i="1"/>
  <c r="O23" i="1"/>
  <c r="AG22" i="1"/>
  <c r="O22" i="1"/>
  <c r="AG21" i="1"/>
  <c r="O21" i="1"/>
  <c r="AG20" i="1"/>
  <c r="O20" i="1"/>
  <c r="AG19" i="1"/>
  <c r="O19" i="1"/>
  <c r="AG18" i="1"/>
  <c r="O18" i="1"/>
  <c r="AG17" i="1"/>
  <c r="O17" i="1"/>
  <c r="AG16" i="1"/>
  <c r="O16" i="1"/>
  <c r="AG15" i="1"/>
  <c r="O15" i="1"/>
  <c r="AG14" i="1"/>
  <c r="O14" i="1"/>
  <c r="AG13" i="1"/>
  <c r="O13" i="1"/>
  <c r="AG12" i="1"/>
  <c r="O12" i="1"/>
  <c r="AG11" i="1"/>
  <c r="O11" i="1"/>
  <c r="AG10" i="1"/>
  <c r="O10" i="1"/>
  <c r="AG9" i="1"/>
  <c r="O9" i="1"/>
  <c r="AG8" i="1"/>
  <c r="O8" i="1"/>
  <c r="AG7" i="1"/>
  <c r="O7" i="1"/>
  <c r="AG6" i="1"/>
  <c r="O6" i="1"/>
  <c r="AG5" i="1"/>
  <c r="O5" i="1"/>
  <c r="AG4" i="1"/>
  <c r="O4" i="1"/>
  <c r="AG3" i="1"/>
  <c r="O3" i="1"/>
  <c r="AG2" i="1"/>
  <c r="O2" i="1"/>
</calcChain>
</file>

<file path=xl/sharedStrings.xml><?xml version="1.0" encoding="utf-8"?>
<sst xmlns="http://schemas.openxmlformats.org/spreadsheetml/2006/main" count="166" uniqueCount="87">
  <si>
    <t>id</t>
  </si>
  <si>
    <t>How many years have you spoken a tonal language (e.g. Cantonese, Vietnamese) that is not Mandarin?</t>
  </si>
  <si>
    <t>Gender</t>
  </si>
  <si>
    <t>Age</t>
  </si>
  <si>
    <t>nativeEnglish?</t>
  </si>
  <si>
    <t>playInstrument?</t>
  </si>
  <si>
    <t>instrument1</t>
  </si>
  <si>
    <t>weeklyHours1</t>
  </si>
  <si>
    <t>instrument2</t>
  </si>
  <si>
    <t>weeklyHours2</t>
  </si>
  <si>
    <t>instrument3</t>
  </si>
  <si>
    <t>weeklyHours3</t>
  </si>
  <si>
    <t>instrument4</t>
  </si>
  <si>
    <t>weeklyHours4</t>
  </si>
  <si>
    <t>total</t>
  </si>
  <si>
    <t>finetune-length</t>
  </si>
  <si>
    <t>fineTuning?</t>
  </si>
  <si>
    <t>practice</t>
  </si>
  <si>
    <t>absolutePi</t>
  </si>
  <si>
    <t>Can you read western musical notation?</t>
  </si>
  <si>
    <t>How often do you listen to music?</t>
  </si>
  <si>
    <t>Are you involved actively in professional listening activities? (e.g. Conducting, Sound Engineering, Piano Tuning, Performing, DJ-ing, Music Perception Research and others)</t>
  </si>
  <si>
    <t>Â Would you consider yourself as a(n)...</t>
  </si>
  <si>
    <t>numberOfFamilyMusicians</t>
  </si>
  <si>
    <t>userID</t>
  </si>
  <si>
    <t>melody</t>
  </si>
  <si>
    <t>tuning</t>
  </si>
  <si>
    <t>pitch</t>
  </si>
  <si>
    <t>tone1</t>
  </si>
  <si>
    <t>tone2</t>
  </si>
  <si>
    <t>tone3</t>
  </si>
  <si>
    <t>tone4</t>
  </si>
  <si>
    <t>tone mean</t>
  </si>
  <si>
    <t>Trumpet</t>
  </si>
  <si>
    <t>Recorder</t>
  </si>
  <si>
    <t>Flute</t>
  </si>
  <si>
    <t>Piano</t>
  </si>
  <si>
    <t>Clarinet</t>
  </si>
  <si>
    <t xml:space="preserve">Violin </t>
  </si>
  <si>
    <t xml:space="preserve">Piano </t>
  </si>
  <si>
    <t>Violin</t>
  </si>
  <si>
    <t>Guitar</t>
  </si>
  <si>
    <t>Ukulele</t>
  </si>
  <si>
    <t>Vocal</t>
  </si>
  <si>
    <t>Bassoon</t>
  </si>
  <si>
    <t>Singing</t>
  </si>
  <si>
    <t xml:space="preserve">Flute </t>
  </si>
  <si>
    <t>Chinese harp thing</t>
  </si>
  <si>
    <t>trumpet</t>
  </si>
  <si>
    <t>piano</t>
  </si>
  <si>
    <t>totals:</t>
  </si>
  <si>
    <t>musicalExperience</t>
  </si>
  <si>
    <t>practiceTime?</t>
  </si>
  <si>
    <t>musicality</t>
  </si>
  <si>
    <t>familyMusicality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</si>
  <si>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</si>
  <si>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</si>
  <si>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</si>
  <si>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</si>
  <si>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</si>
  <si>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</si>
  <si>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</si>
  <si>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</si>
  <si>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</si>
  <si>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</si>
  <si>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</si>
  <si>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</si>
  <si>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</si>
  <si>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</si>
  <si>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</si>
  <si>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</si>
  <si>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</si>
  <si>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</si>
  <si>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</si>
  <si>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</si>
  <si>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</si>
  <si>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</si>
  <si>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</si>
  <si>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</si>
  <si>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</si>
  <si>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</si>
  <si>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tone mean</t>
  </si>
  <si>
    <t>Residuals</t>
  </si>
  <si>
    <t>PROBABILITY OUTPUT</t>
  </si>
  <si>
    <t>Percentile</t>
  </si>
  <si>
    <t>mae tone mean</t>
  </si>
  <si>
    <t>Predicted mae tone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</si>
</sst>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Helvetica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pitch Line Fit 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tone 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min!$D$2:$D$32</c:f>
              <c:numCache>
                <c:formatCode>General</c:formatCode>
                <c:ptCount val="31"/>
                <c:pt idx="0">
                  <c:v>6.0</c:v>
                </c:pt>
                <c:pt idx="1">
                  <c:v>4.0</c:v>
                </c:pt>
                <c:pt idx="2">
                  <c:v>2.0</c:v>
                </c:pt>
                <c:pt idx="3">
                  <c:v>7.0</c:v>
                </c:pt>
                <c:pt idx="4">
                  <c:v>10.0</c:v>
                </c:pt>
                <c:pt idx="5">
                  <c:v>4.0</c:v>
                </c:pt>
                <c:pt idx="6">
                  <c:v>6.0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6.0</c:v>
                </c:pt>
                <c:pt idx="11">
                  <c:v>4.0</c:v>
                </c:pt>
                <c:pt idx="12">
                  <c:v>9.0</c:v>
                </c:pt>
                <c:pt idx="13">
                  <c:v>7.0</c:v>
                </c:pt>
                <c:pt idx="14">
                  <c:v>6.0</c:v>
                </c:pt>
                <c:pt idx="15">
                  <c:v>9.0</c:v>
                </c:pt>
                <c:pt idx="16">
                  <c:v>4.0</c:v>
                </c:pt>
                <c:pt idx="17">
                  <c:v>7.0</c:v>
                </c:pt>
                <c:pt idx="18">
                  <c:v>5.0</c:v>
                </c:pt>
                <c:pt idx="19">
                  <c:v>4.0</c:v>
                </c:pt>
                <c:pt idx="20">
                  <c:v>8.0</c:v>
                </c:pt>
                <c:pt idx="21">
                  <c:v>3.0</c:v>
                </c:pt>
                <c:pt idx="22">
                  <c:v>1.0</c:v>
                </c:pt>
                <c:pt idx="23">
                  <c:v>11.0</c:v>
                </c:pt>
                <c:pt idx="24">
                  <c:v>9.0</c:v>
                </c:pt>
                <c:pt idx="25">
                  <c:v>2.0</c:v>
                </c:pt>
                <c:pt idx="26">
                  <c:v>5.0</c:v>
                </c:pt>
                <c:pt idx="27">
                  <c:v>4.0</c:v>
                </c:pt>
                <c:pt idx="28">
                  <c:v>3.0</c:v>
                </c:pt>
                <c:pt idx="29">
                  <c:v>7.0</c:v>
                </c:pt>
                <c:pt idx="30">
                  <c:v>7.0</c:v>
                </c:pt>
              </c:numCache>
            </c:numRef>
          </c:xVal>
          <c:yVal>
            <c:numRef>
              <c:f>min!$I$2:$I$32</c:f>
              <c:numCache>
                <c:formatCode>General</c:formatCode>
                <c:ptCount val="31"/>
                <c:pt idx="0">
                  <c:v>22.36383531780337</c:v>
                </c:pt>
                <c:pt idx="1">
                  <c:v>17.17069265496563</c:v>
                </c:pt>
                <c:pt idx="2">
                  <c:v>30.37012405420673</c:v>
                </c:pt>
                <c:pt idx="3">
                  <c:v>19.17333054688262</c:v>
                </c:pt>
                <c:pt idx="4">
                  <c:v>10.82777803774897</c:v>
                </c:pt>
                <c:pt idx="5">
                  <c:v>22.71848549479763</c:v>
                </c:pt>
                <c:pt idx="6">
                  <c:v>21.27102088244897</c:v>
                </c:pt>
                <c:pt idx="7">
                  <c:v>21.74671146225288</c:v>
                </c:pt>
                <c:pt idx="8">
                  <c:v>23.14765077969164</c:v>
                </c:pt>
                <c:pt idx="9">
                  <c:v>17.14470038925123</c:v>
                </c:pt>
                <c:pt idx="10">
                  <c:v>20.09700362565237</c:v>
                </c:pt>
                <c:pt idx="11">
                  <c:v>17.79783561800353</c:v>
                </c:pt>
                <c:pt idx="12">
                  <c:v>16.36874464878738</c:v>
                </c:pt>
                <c:pt idx="13">
                  <c:v>28.68087937576337</c:v>
                </c:pt>
                <c:pt idx="14">
                  <c:v>21.80706319060185</c:v>
                </c:pt>
                <c:pt idx="15">
                  <c:v>21.28464778341253</c:v>
                </c:pt>
                <c:pt idx="16">
                  <c:v>14.31576111021953</c:v>
                </c:pt>
                <c:pt idx="17">
                  <c:v>15.39829102259701</c:v>
                </c:pt>
                <c:pt idx="18">
                  <c:v>20.55005231950328</c:v>
                </c:pt>
                <c:pt idx="19">
                  <c:v>17.17671749568652</c:v>
                </c:pt>
                <c:pt idx="20">
                  <c:v>21.00929805092328</c:v>
                </c:pt>
                <c:pt idx="21">
                  <c:v>35.40582951916362</c:v>
                </c:pt>
                <c:pt idx="22">
                  <c:v>25.70504906116475</c:v>
                </c:pt>
                <c:pt idx="23">
                  <c:v>18.39528835270532</c:v>
                </c:pt>
                <c:pt idx="24">
                  <c:v>10.81431292517832</c:v>
                </c:pt>
                <c:pt idx="25">
                  <c:v>24.64535806743611</c:v>
                </c:pt>
                <c:pt idx="26">
                  <c:v>20.71680388032766</c:v>
                </c:pt>
                <c:pt idx="27">
                  <c:v>20.78798106190664</c:v>
                </c:pt>
                <c:pt idx="28">
                  <c:v>18.32346840740733</c:v>
                </c:pt>
                <c:pt idx="29">
                  <c:v>19.48781609392744</c:v>
                </c:pt>
                <c:pt idx="30">
                  <c:v>21.21449680027047</c:v>
                </c:pt>
              </c:numCache>
            </c:numRef>
          </c:yVal>
          <c:smooth val="0"/>
        </c:ser>
        <c:ser>
          <c:idx val="1"/>
          <c:order val="1"/>
          <c:tx>
            <c:v>Predicted tone 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min!$D$2:$D$32</c:f>
              <c:numCache>
                <c:formatCode>General</c:formatCode>
                <c:ptCount val="31"/>
                <c:pt idx="0">
                  <c:v>6.0</c:v>
                </c:pt>
                <c:pt idx="1">
                  <c:v>4.0</c:v>
                </c:pt>
                <c:pt idx="2">
                  <c:v>2.0</c:v>
                </c:pt>
                <c:pt idx="3">
                  <c:v>7.0</c:v>
                </c:pt>
                <c:pt idx="4">
                  <c:v>10.0</c:v>
                </c:pt>
                <c:pt idx="5">
                  <c:v>4.0</c:v>
                </c:pt>
                <c:pt idx="6">
                  <c:v>6.0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6.0</c:v>
                </c:pt>
                <c:pt idx="11">
                  <c:v>4.0</c:v>
                </c:pt>
                <c:pt idx="12">
                  <c:v>9.0</c:v>
                </c:pt>
                <c:pt idx="13">
                  <c:v>7.0</c:v>
                </c:pt>
                <c:pt idx="14">
                  <c:v>6.0</c:v>
                </c:pt>
                <c:pt idx="15">
                  <c:v>9.0</c:v>
                </c:pt>
                <c:pt idx="16">
                  <c:v>4.0</c:v>
                </c:pt>
                <c:pt idx="17">
                  <c:v>7.0</c:v>
                </c:pt>
                <c:pt idx="18">
                  <c:v>5.0</c:v>
                </c:pt>
                <c:pt idx="19">
                  <c:v>4.0</c:v>
                </c:pt>
                <c:pt idx="20">
                  <c:v>8.0</c:v>
                </c:pt>
                <c:pt idx="21">
                  <c:v>3.0</c:v>
                </c:pt>
                <c:pt idx="22">
                  <c:v>1.0</c:v>
                </c:pt>
                <c:pt idx="23">
                  <c:v>11.0</c:v>
                </c:pt>
                <c:pt idx="24">
                  <c:v>9.0</c:v>
                </c:pt>
                <c:pt idx="25">
                  <c:v>2.0</c:v>
                </c:pt>
                <c:pt idx="26">
                  <c:v>5.0</c:v>
                </c:pt>
                <c:pt idx="27">
                  <c:v>4.0</c:v>
                </c:pt>
                <c:pt idx="28">
                  <c:v>3.0</c:v>
                </c:pt>
                <c:pt idx="29">
                  <c:v>7.0</c:v>
                </c:pt>
                <c:pt idx="30">
                  <c:v>7.0</c:v>
                </c:pt>
              </c:numCache>
            </c:numRef>
          </c:xVal>
          <c:yVal>
            <c:numRef>
              <c:f>min!$L$27:$L$57</c:f>
              <c:numCache>
                <c:formatCode>General</c:formatCode>
                <c:ptCount val="31"/>
                <c:pt idx="0">
                  <c:v>19.71036475562138</c:v>
                </c:pt>
                <c:pt idx="1">
                  <c:v>22.19192289517559</c:v>
                </c:pt>
                <c:pt idx="2">
                  <c:v>27.15718919135741</c:v>
                </c:pt>
                <c:pt idx="3">
                  <c:v>18.46958568584427</c:v>
                </c:pt>
                <c:pt idx="4">
                  <c:v>14.74724847651295</c:v>
                </c:pt>
                <c:pt idx="5">
                  <c:v>20.46742001234685</c:v>
                </c:pt>
                <c:pt idx="6">
                  <c:v>19.71036475562138</c:v>
                </c:pt>
                <c:pt idx="7">
                  <c:v>20.95114382539849</c:v>
                </c:pt>
                <c:pt idx="8">
                  <c:v>20.95114382539849</c:v>
                </c:pt>
                <c:pt idx="9">
                  <c:v>19.22664094256974</c:v>
                </c:pt>
                <c:pt idx="10">
                  <c:v>19.71036475562138</c:v>
                </c:pt>
                <c:pt idx="11">
                  <c:v>22.19192289517559</c:v>
                </c:pt>
                <c:pt idx="12">
                  <c:v>15.98802754629006</c:v>
                </c:pt>
                <c:pt idx="13">
                  <c:v>21.81554528388624</c:v>
                </c:pt>
                <c:pt idx="14">
                  <c:v>19.71036475562138</c:v>
                </c:pt>
                <c:pt idx="15">
                  <c:v>19.33398714433203</c:v>
                </c:pt>
                <c:pt idx="16">
                  <c:v>22.19192289517559</c:v>
                </c:pt>
                <c:pt idx="17">
                  <c:v>15.02057992018678</c:v>
                </c:pt>
                <c:pt idx="18">
                  <c:v>24.29710342344046</c:v>
                </c:pt>
                <c:pt idx="19">
                  <c:v>22.19192289517559</c:v>
                </c:pt>
                <c:pt idx="20">
                  <c:v>23.92072581215111</c:v>
                </c:pt>
                <c:pt idx="21">
                  <c:v>23.4327019649527</c:v>
                </c:pt>
                <c:pt idx="22">
                  <c:v>24.18975722167817</c:v>
                </c:pt>
                <c:pt idx="23">
                  <c:v>13.50646940673584</c:v>
                </c:pt>
                <c:pt idx="24">
                  <c:v>15.98802754629006</c:v>
                </c:pt>
                <c:pt idx="25">
                  <c:v>24.67348103472981</c:v>
                </c:pt>
                <c:pt idx="26">
                  <c:v>20.84809765778297</c:v>
                </c:pt>
                <c:pt idx="27">
                  <c:v>22.19192289517559</c:v>
                </c:pt>
                <c:pt idx="28">
                  <c:v>20.84594764070958</c:v>
                </c:pt>
                <c:pt idx="29">
                  <c:v>21.81554528388624</c:v>
                </c:pt>
                <c:pt idx="30">
                  <c:v>18.46958568584427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84102544"/>
        <c:axId val="-1684098784"/>
      </c:scatterChart>
      <c:valAx>
        <c:axId val="-1684102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pitch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4098784"/>
        <c:crosses val="autoZero"/>
        <c:crossBetween val="midCat"/>
      </c:valAx>
      <c:valAx>
        <c:axId val="-16840987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tone 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4102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min!$L$27:$L$57</c:f>
              <c:numCache>
                <c:formatCode>General</c:formatCode>
                <c:ptCount val="31"/>
                <c:pt idx="0">
                  <c:v>19.71036475562138</c:v>
                </c:pt>
                <c:pt idx="1">
                  <c:v>22.19192289517559</c:v>
                </c:pt>
                <c:pt idx="2">
                  <c:v>27.15718919135741</c:v>
                </c:pt>
                <c:pt idx="3">
                  <c:v>18.46958568584427</c:v>
                </c:pt>
                <c:pt idx="4">
                  <c:v>14.74724847651295</c:v>
                </c:pt>
                <c:pt idx="5">
                  <c:v>20.46742001234685</c:v>
                </c:pt>
                <c:pt idx="6">
                  <c:v>19.71036475562138</c:v>
                </c:pt>
                <c:pt idx="7">
                  <c:v>20.95114382539849</c:v>
                </c:pt>
                <c:pt idx="8">
                  <c:v>20.95114382539849</c:v>
                </c:pt>
                <c:pt idx="9">
                  <c:v>19.22664094256974</c:v>
                </c:pt>
                <c:pt idx="10">
                  <c:v>19.71036475562138</c:v>
                </c:pt>
                <c:pt idx="11">
                  <c:v>22.19192289517559</c:v>
                </c:pt>
                <c:pt idx="12">
                  <c:v>15.98802754629006</c:v>
                </c:pt>
                <c:pt idx="13">
                  <c:v>21.81554528388624</c:v>
                </c:pt>
                <c:pt idx="14">
                  <c:v>19.71036475562138</c:v>
                </c:pt>
                <c:pt idx="15">
                  <c:v>19.33398714433203</c:v>
                </c:pt>
                <c:pt idx="16">
                  <c:v>22.19192289517559</c:v>
                </c:pt>
                <c:pt idx="17">
                  <c:v>15.02057992018678</c:v>
                </c:pt>
                <c:pt idx="18">
                  <c:v>24.29710342344046</c:v>
                </c:pt>
                <c:pt idx="19">
                  <c:v>22.19192289517559</c:v>
                </c:pt>
                <c:pt idx="20">
                  <c:v>23.92072581215111</c:v>
                </c:pt>
                <c:pt idx="21">
                  <c:v>23.4327019649527</c:v>
                </c:pt>
                <c:pt idx="22">
                  <c:v>24.18975722167817</c:v>
                </c:pt>
                <c:pt idx="23">
                  <c:v>13.50646940673584</c:v>
                </c:pt>
                <c:pt idx="24">
                  <c:v>15.98802754629006</c:v>
                </c:pt>
                <c:pt idx="25">
                  <c:v>24.67348103472981</c:v>
                </c:pt>
                <c:pt idx="26">
                  <c:v>20.84809765778297</c:v>
                </c:pt>
                <c:pt idx="27">
                  <c:v>22.19192289517559</c:v>
                </c:pt>
                <c:pt idx="28">
                  <c:v>20.84594764070958</c:v>
                </c:pt>
                <c:pt idx="29">
                  <c:v>21.81554528388624</c:v>
                </c:pt>
                <c:pt idx="30">
                  <c:v>18.46958568584427</c:v>
                </c:pt>
              </c:numCache>
            </c:numRef>
          </c:xVal>
          <c:yVal>
            <c:numRef>
              <c:f>min!$M$27:$M$57</c:f>
              <c:numCache>
                <c:formatCode>General</c:formatCode>
                <c:ptCount val="31"/>
                <c:pt idx="0">
                  <c:v>2.653470562181986</c:v>
                </c:pt>
                <c:pt idx="1">
                  <c:v>-5.021230240209967</c:v>
                </c:pt>
                <c:pt idx="2">
                  <c:v>3.212934862849323</c:v>
                </c:pt>
                <c:pt idx="3">
                  <c:v>0.703744861038352</c:v>
                </c:pt>
                <c:pt idx="4">
                  <c:v>-3.919470438763977</c:v>
                </c:pt>
                <c:pt idx="5">
                  <c:v>2.251065482450777</c:v>
                </c:pt>
                <c:pt idx="6">
                  <c:v>1.560656126827585</c:v>
                </c:pt>
                <c:pt idx="7">
                  <c:v>0.795567636854386</c:v>
                </c:pt>
                <c:pt idx="8">
                  <c:v>2.196506954293149</c:v>
                </c:pt>
                <c:pt idx="9">
                  <c:v>-2.081940553318503</c:v>
                </c:pt>
                <c:pt idx="10">
                  <c:v>0.386638870030989</c:v>
                </c:pt>
                <c:pt idx="11">
                  <c:v>-4.394087277172062</c:v>
                </c:pt>
                <c:pt idx="12">
                  <c:v>0.380717102497329</c:v>
                </c:pt>
                <c:pt idx="13">
                  <c:v>6.865334091877131</c:v>
                </c:pt>
                <c:pt idx="14">
                  <c:v>2.096698434980471</c:v>
                </c:pt>
                <c:pt idx="15">
                  <c:v>1.950660639080507</c:v>
                </c:pt>
                <c:pt idx="16">
                  <c:v>-7.876161784956064</c:v>
                </c:pt>
                <c:pt idx="17">
                  <c:v>0.377711102410238</c:v>
                </c:pt>
                <c:pt idx="18">
                  <c:v>-3.747051103937178</c:v>
                </c:pt>
                <c:pt idx="19">
                  <c:v>-5.015205399489076</c:v>
                </c:pt>
                <c:pt idx="20">
                  <c:v>-2.911427761227831</c:v>
                </c:pt>
                <c:pt idx="21">
                  <c:v>11.97312755421092</c:v>
                </c:pt>
                <c:pt idx="22">
                  <c:v>1.515291839486579</c:v>
                </c:pt>
                <c:pt idx="23">
                  <c:v>4.888818945969481</c:v>
                </c:pt>
                <c:pt idx="24">
                  <c:v>-5.173714621111731</c:v>
                </c:pt>
                <c:pt idx="25">
                  <c:v>-0.0281229672936973</c:v>
                </c:pt>
                <c:pt idx="26">
                  <c:v>-0.131293777455305</c:v>
                </c:pt>
                <c:pt idx="27">
                  <c:v>-1.403941833268952</c:v>
                </c:pt>
                <c:pt idx="28">
                  <c:v>-2.522479233302256</c:v>
                </c:pt>
                <c:pt idx="29">
                  <c:v>-2.327729189958809</c:v>
                </c:pt>
                <c:pt idx="30">
                  <c:v>2.744911114426202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85522816"/>
        <c:axId val="-1685520336"/>
      </c:scatterChart>
      <c:valAx>
        <c:axId val="-168552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5520336"/>
        <c:crosses val="autoZero"/>
        <c:crossBetween val="midCat"/>
      </c:valAx>
      <c:valAx>
        <c:axId val="-168552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552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241300</xdr:colOff>
      <xdr:row>8</xdr:row>
      <xdr:rowOff>127000</xdr:rowOff>
    </xdr:from>
    <xdr:to>
      <xdr:col>25</xdr:col>
      <xdr:colOff>241300</xdr:colOff>
      <xdr:row>26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266700</xdr:colOff>
      <xdr:row>43</xdr:row>
      <xdr:rowOff>101600</xdr:rowOff>
    </xdr:from>
    <xdr:to>
      <xdr:col>20</xdr:col>
      <xdr:colOff>711200</xdr:colOff>
      <xdr:row>56</xdr:row>
      <xdr:rowOff>203200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4"/>
  <sheetViews>
    <sheetView topLeftCell="B1" workbookViewId="0">
      <selection sqref="A1:XFD1048576"/>
    </sheetView>
  </sheetViews>
  <sheetFormatPr baseColWidth="10" defaultRowHeight="16" x14ac:dyDescent="0.2"/>
  <sheetData>
    <row r="1" spans="1:3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2">
      <c r="A2">
        <v>3</v>
      </c>
      <c r="B2">
        <v>17</v>
      </c>
      <c r="C2">
        <v>0</v>
      </c>
      <c r="D2">
        <v>17</v>
      </c>
      <c r="E2">
        <v>0</v>
      </c>
      <c r="F2">
        <v>0</v>
      </c>
      <c r="O2">
        <f t="shared" ref="O2:O32" si="0">SUM(H2,J2,L2,N2)</f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5</v>
      </c>
      <c r="V2">
        <v>0</v>
      </c>
      <c r="W2">
        <v>1</v>
      </c>
      <c r="X2">
        <v>0</v>
      </c>
      <c r="Y2">
        <v>3</v>
      </c>
      <c r="Z2">
        <v>5</v>
      </c>
      <c r="AA2">
        <v>4</v>
      </c>
      <c r="AB2">
        <v>6</v>
      </c>
      <c r="AC2">
        <v>0.11018195185332399</v>
      </c>
      <c r="AD2" s="1">
        <v>1.5715322863474101E-4</v>
      </c>
      <c r="AE2">
        <v>0.75671519644713503</v>
      </c>
      <c r="AF2">
        <v>0.32492839346052799</v>
      </c>
      <c r="AG2">
        <f>AVERAGE(AC2:AF2)</f>
        <v>0.29799567374740543</v>
      </c>
    </row>
    <row r="3" spans="1:33" x14ac:dyDescent="0.2">
      <c r="A3">
        <v>4</v>
      </c>
      <c r="B3">
        <v>14</v>
      </c>
      <c r="C3">
        <v>1</v>
      </c>
      <c r="D3">
        <v>17</v>
      </c>
      <c r="E3">
        <v>1</v>
      </c>
      <c r="F3">
        <v>1</v>
      </c>
      <c r="G3" t="s">
        <v>33</v>
      </c>
      <c r="H3">
        <v>8</v>
      </c>
      <c r="I3" t="s">
        <v>34</v>
      </c>
      <c r="J3">
        <v>1</v>
      </c>
      <c r="O3">
        <f t="shared" si="0"/>
        <v>9</v>
      </c>
      <c r="P3">
        <v>0</v>
      </c>
      <c r="Q3">
        <v>0</v>
      </c>
      <c r="R3">
        <v>0</v>
      </c>
      <c r="S3">
        <v>0</v>
      </c>
      <c r="T3">
        <v>1</v>
      </c>
      <c r="U3">
        <v>5</v>
      </c>
      <c r="V3">
        <v>0</v>
      </c>
      <c r="W3">
        <v>2</v>
      </c>
      <c r="X3">
        <v>0</v>
      </c>
      <c r="Y3">
        <v>4</v>
      </c>
      <c r="Z3">
        <v>15</v>
      </c>
      <c r="AA3">
        <v>9</v>
      </c>
      <c r="AB3">
        <v>4</v>
      </c>
      <c r="AC3">
        <v>7.45258576625014E-3</v>
      </c>
      <c r="AD3">
        <v>0.85858232724218397</v>
      </c>
      <c r="AE3">
        <v>0.17019821187719</v>
      </c>
      <c r="AF3">
        <v>0.90501030430492102</v>
      </c>
      <c r="AG3">
        <f t="shared" ref="AG3:AG32" si="1">AVERAGE(AC3:AF3)</f>
        <v>0.48531085729763634</v>
      </c>
    </row>
    <row r="4" spans="1:33" x14ac:dyDescent="0.2">
      <c r="A4">
        <v>5</v>
      </c>
      <c r="B4">
        <v>3</v>
      </c>
      <c r="C4">
        <v>1</v>
      </c>
      <c r="D4">
        <v>17</v>
      </c>
      <c r="E4">
        <v>1</v>
      </c>
      <c r="F4">
        <v>1</v>
      </c>
      <c r="G4" t="s">
        <v>35</v>
      </c>
      <c r="H4">
        <v>7</v>
      </c>
      <c r="I4" t="s">
        <v>36</v>
      </c>
      <c r="J4">
        <v>7</v>
      </c>
      <c r="O4">
        <f t="shared" si="0"/>
        <v>14</v>
      </c>
      <c r="P4">
        <v>0</v>
      </c>
      <c r="Q4">
        <v>0</v>
      </c>
      <c r="R4">
        <v>1</v>
      </c>
      <c r="S4">
        <v>0</v>
      </c>
      <c r="T4">
        <v>1</v>
      </c>
      <c r="U4">
        <v>3</v>
      </c>
      <c r="V4">
        <v>1</v>
      </c>
      <c r="W4">
        <v>2</v>
      </c>
      <c r="X4">
        <v>1</v>
      </c>
      <c r="Y4">
        <v>5</v>
      </c>
      <c r="Z4">
        <v>15</v>
      </c>
      <c r="AA4">
        <v>12</v>
      </c>
      <c r="AB4">
        <v>2</v>
      </c>
      <c r="AC4">
        <v>0.16910120719462901</v>
      </c>
      <c r="AD4">
        <v>0.85647334739589298</v>
      </c>
      <c r="AE4">
        <v>3.5364265692565601E-2</v>
      </c>
      <c r="AF4">
        <v>7.4218527004231904E-3</v>
      </c>
      <c r="AG4">
        <f t="shared" si="1"/>
        <v>0.26709016824587772</v>
      </c>
    </row>
    <row r="5" spans="1:33" x14ac:dyDescent="0.2">
      <c r="A5">
        <v>7</v>
      </c>
      <c r="B5">
        <v>0</v>
      </c>
      <c r="C5">
        <v>1</v>
      </c>
      <c r="D5">
        <v>17</v>
      </c>
      <c r="E5">
        <v>1</v>
      </c>
      <c r="F5">
        <v>0</v>
      </c>
      <c r="O5">
        <f t="shared" si="0"/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5</v>
      </c>
      <c r="V5">
        <v>0</v>
      </c>
      <c r="W5">
        <v>0</v>
      </c>
      <c r="X5">
        <v>0</v>
      </c>
      <c r="Y5">
        <v>7</v>
      </c>
      <c r="Z5">
        <v>6</v>
      </c>
      <c r="AA5">
        <v>12</v>
      </c>
      <c r="AB5">
        <v>7</v>
      </c>
      <c r="AC5">
        <v>4.9852734037150397E-2</v>
      </c>
      <c r="AD5">
        <v>0.95965963503208596</v>
      </c>
      <c r="AE5">
        <v>0.70550497812408297</v>
      </c>
      <c r="AF5">
        <v>0.83988384817724804</v>
      </c>
      <c r="AG5">
        <f t="shared" si="1"/>
        <v>0.63872529884264184</v>
      </c>
    </row>
    <row r="6" spans="1:33" x14ac:dyDescent="0.2">
      <c r="A6">
        <v>8</v>
      </c>
      <c r="B6">
        <v>17</v>
      </c>
      <c r="C6">
        <v>0</v>
      </c>
      <c r="D6">
        <v>17</v>
      </c>
      <c r="E6">
        <v>0</v>
      </c>
      <c r="F6">
        <v>1</v>
      </c>
      <c r="G6" t="s">
        <v>36</v>
      </c>
      <c r="H6">
        <v>10</v>
      </c>
      <c r="I6" t="s">
        <v>37</v>
      </c>
      <c r="J6">
        <v>8</v>
      </c>
      <c r="O6">
        <f t="shared" si="0"/>
        <v>18</v>
      </c>
      <c r="P6">
        <v>0</v>
      </c>
      <c r="Q6">
        <v>0</v>
      </c>
      <c r="R6">
        <v>0</v>
      </c>
      <c r="S6">
        <v>0</v>
      </c>
      <c r="T6">
        <v>1</v>
      </c>
      <c r="U6">
        <v>5</v>
      </c>
      <c r="V6">
        <v>0</v>
      </c>
      <c r="W6">
        <v>2</v>
      </c>
      <c r="X6">
        <v>0</v>
      </c>
      <c r="Y6">
        <v>8</v>
      </c>
      <c r="Z6">
        <v>11</v>
      </c>
      <c r="AA6">
        <v>14</v>
      </c>
      <c r="AB6">
        <v>10</v>
      </c>
      <c r="AC6">
        <v>0.24425087882802801</v>
      </c>
      <c r="AD6">
        <v>0.85374952260142101</v>
      </c>
      <c r="AE6">
        <v>0.37298066696451398</v>
      </c>
      <c r="AF6">
        <v>0.98276173925237698</v>
      </c>
      <c r="AG6">
        <f t="shared" si="1"/>
        <v>0.61343570191158503</v>
      </c>
    </row>
    <row r="7" spans="1:33" x14ac:dyDescent="0.2">
      <c r="A7">
        <v>9</v>
      </c>
      <c r="B7">
        <v>0</v>
      </c>
      <c r="C7">
        <v>1</v>
      </c>
      <c r="D7">
        <v>16</v>
      </c>
      <c r="E7">
        <v>1</v>
      </c>
      <c r="F7">
        <v>0</v>
      </c>
      <c r="O7">
        <f t="shared" si="0"/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3</v>
      </c>
      <c r="V7">
        <v>0</v>
      </c>
      <c r="W7">
        <v>1</v>
      </c>
      <c r="X7">
        <v>0</v>
      </c>
      <c r="Y7">
        <v>9</v>
      </c>
      <c r="Z7">
        <v>9</v>
      </c>
      <c r="AA7">
        <v>7</v>
      </c>
      <c r="AB7">
        <v>4</v>
      </c>
      <c r="AC7">
        <v>0.38830278760895598</v>
      </c>
      <c r="AD7">
        <v>0.71847379770169095</v>
      </c>
      <c r="AE7">
        <v>0.114051163605175</v>
      </c>
      <c r="AF7">
        <v>0.427621676118347</v>
      </c>
      <c r="AG7">
        <f t="shared" si="1"/>
        <v>0.41211235625854226</v>
      </c>
    </row>
    <row r="8" spans="1:33" x14ac:dyDescent="0.2">
      <c r="A8">
        <v>10</v>
      </c>
      <c r="B8">
        <v>0</v>
      </c>
      <c r="C8">
        <v>1</v>
      </c>
      <c r="D8">
        <v>17</v>
      </c>
      <c r="E8">
        <v>1</v>
      </c>
      <c r="F8">
        <v>0</v>
      </c>
      <c r="O8">
        <f t="shared" si="0"/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5</v>
      </c>
      <c r="V8">
        <v>0</v>
      </c>
      <c r="W8">
        <v>1</v>
      </c>
      <c r="X8">
        <v>0</v>
      </c>
      <c r="Y8">
        <v>10</v>
      </c>
      <c r="Z8">
        <v>8</v>
      </c>
      <c r="AA8">
        <v>9</v>
      </c>
      <c r="AB8">
        <v>6</v>
      </c>
      <c r="AC8">
        <v>0.30969642934965103</v>
      </c>
      <c r="AD8">
        <v>0.496255278361527</v>
      </c>
      <c r="AE8">
        <v>1.5075831445964499E-2</v>
      </c>
      <c r="AF8">
        <v>0.92879300129674403</v>
      </c>
      <c r="AG8">
        <f t="shared" si="1"/>
        <v>0.43745513511347162</v>
      </c>
    </row>
    <row r="9" spans="1:33" x14ac:dyDescent="0.2">
      <c r="A9">
        <v>11</v>
      </c>
      <c r="B9">
        <v>16</v>
      </c>
      <c r="C9">
        <v>0</v>
      </c>
      <c r="D9">
        <v>16</v>
      </c>
      <c r="E9">
        <v>1</v>
      </c>
      <c r="F9">
        <v>1</v>
      </c>
      <c r="G9" t="s">
        <v>38</v>
      </c>
      <c r="H9">
        <v>8</v>
      </c>
      <c r="I9" t="s">
        <v>39</v>
      </c>
      <c r="J9">
        <v>1</v>
      </c>
      <c r="O9">
        <f t="shared" si="0"/>
        <v>9</v>
      </c>
      <c r="P9">
        <v>8</v>
      </c>
      <c r="Q9">
        <v>1</v>
      </c>
      <c r="R9">
        <v>0</v>
      </c>
      <c r="S9">
        <v>0</v>
      </c>
      <c r="T9">
        <v>1</v>
      </c>
      <c r="U9">
        <v>5</v>
      </c>
      <c r="V9">
        <v>0</v>
      </c>
      <c r="W9">
        <v>1</v>
      </c>
      <c r="X9">
        <v>0</v>
      </c>
      <c r="Y9">
        <v>11</v>
      </c>
      <c r="Z9">
        <v>12</v>
      </c>
      <c r="AA9">
        <v>5</v>
      </c>
      <c r="AB9">
        <v>5</v>
      </c>
      <c r="AC9">
        <v>8.2905377124264795E-2</v>
      </c>
      <c r="AD9">
        <v>8.7683580769643693E-2</v>
      </c>
      <c r="AE9">
        <v>0.42861437235630101</v>
      </c>
      <c r="AF9">
        <v>0.85744850739870704</v>
      </c>
      <c r="AG9">
        <f t="shared" si="1"/>
        <v>0.36416295941222915</v>
      </c>
    </row>
    <row r="10" spans="1:33" x14ac:dyDescent="0.2">
      <c r="A10">
        <v>12</v>
      </c>
      <c r="B10">
        <v>15</v>
      </c>
      <c r="C10">
        <v>0</v>
      </c>
      <c r="D10">
        <v>16</v>
      </c>
      <c r="E10">
        <v>1</v>
      </c>
      <c r="F10">
        <v>1</v>
      </c>
      <c r="G10" t="s">
        <v>36</v>
      </c>
      <c r="H10">
        <v>6</v>
      </c>
      <c r="I10" t="s">
        <v>40</v>
      </c>
      <c r="J10">
        <v>2</v>
      </c>
      <c r="O10">
        <f t="shared" si="0"/>
        <v>8</v>
      </c>
      <c r="P10">
        <v>2</v>
      </c>
      <c r="Q10">
        <v>1</v>
      </c>
      <c r="R10">
        <v>1</v>
      </c>
      <c r="S10">
        <v>0</v>
      </c>
      <c r="T10">
        <v>1</v>
      </c>
      <c r="U10">
        <v>5</v>
      </c>
      <c r="V10">
        <v>0</v>
      </c>
      <c r="W10">
        <v>2</v>
      </c>
      <c r="X10">
        <v>0</v>
      </c>
      <c r="Y10">
        <v>12</v>
      </c>
      <c r="Z10">
        <v>11</v>
      </c>
      <c r="AA10">
        <v>6</v>
      </c>
      <c r="AB10">
        <v>5</v>
      </c>
      <c r="AC10">
        <v>7.5347477348037803E-2</v>
      </c>
      <c r="AD10">
        <v>0.83484613679990505</v>
      </c>
      <c r="AE10">
        <v>0.68072154190983003</v>
      </c>
      <c r="AF10">
        <v>0.927932187479383</v>
      </c>
      <c r="AG10">
        <f t="shared" si="1"/>
        <v>0.62971183588428892</v>
      </c>
    </row>
    <row r="11" spans="1:33" x14ac:dyDescent="0.2">
      <c r="A11">
        <v>17</v>
      </c>
      <c r="B11">
        <v>0</v>
      </c>
      <c r="C11">
        <v>1</v>
      </c>
      <c r="D11">
        <v>16</v>
      </c>
      <c r="E11">
        <v>1</v>
      </c>
      <c r="F11">
        <v>1</v>
      </c>
      <c r="G11" t="s">
        <v>37</v>
      </c>
      <c r="H11">
        <v>4</v>
      </c>
      <c r="I11" t="s">
        <v>41</v>
      </c>
      <c r="J11">
        <v>1</v>
      </c>
      <c r="K11" t="s">
        <v>42</v>
      </c>
      <c r="L11">
        <v>1</v>
      </c>
      <c r="M11" t="s">
        <v>43</v>
      </c>
      <c r="N11">
        <v>6</v>
      </c>
      <c r="O11">
        <f t="shared" si="0"/>
        <v>12</v>
      </c>
      <c r="P11">
        <v>2</v>
      </c>
      <c r="Q11">
        <v>1</v>
      </c>
      <c r="R11">
        <v>1</v>
      </c>
      <c r="S11">
        <v>0</v>
      </c>
      <c r="T11">
        <v>1</v>
      </c>
      <c r="U11">
        <v>3</v>
      </c>
      <c r="V11">
        <v>0</v>
      </c>
      <c r="W11">
        <v>1</v>
      </c>
      <c r="X11">
        <v>0</v>
      </c>
      <c r="Y11">
        <v>17</v>
      </c>
      <c r="Z11">
        <v>16</v>
      </c>
      <c r="AA11">
        <v>12</v>
      </c>
      <c r="AB11">
        <v>5</v>
      </c>
      <c r="AC11">
        <v>5.4481862543893297E-3</v>
      </c>
      <c r="AD11">
        <v>0.91880272971282695</v>
      </c>
      <c r="AE11">
        <v>7.2421784682080298E-2</v>
      </c>
      <c r="AF11">
        <v>0.94875534445018095</v>
      </c>
      <c r="AG11">
        <f t="shared" si="1"/>
        <v>0.48635701127486941</v>
      </c>
    </row>
    <row r="12" spans="1:33" x14ac:dyDescent="0.2">
      <c r="A12">
        <v>18</v>
      </c>
      <c r="B12">
        <v>8</v>
      </c>
      <c r="C12">
        <v>1</v>
      </c>
      <c r="D12">
        <v>16</v>
      </c>
      <c r="E12">
        <v>0</v>
      </c>
      <c r="F12">
        <v>0</v>
      </c>
      <c r="O12">
        <f t="shared" si="0"/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5</v>
      </c>
      <c r="V12">
        <v>0</v>
      </c>
      <c r="W12">
        <v>1</v>
      </c>
      <c r="X12">
        <v>0</v>
      </c>
      <c r="Y12">
        <v>18</v>
      </c>
      <c r="Z12">
        <v>7</v>
      </c>
      <c r="AA12">
        <v>2</v>
      </c>
      <c r="AB12">
        <v>6</v>
      </c>
      <c r="AC12" s="1">
        <v>7.6637296743566801E-4</v>
      </c>
      <c r="AD12">
        <v>0.30877829697936798</v>
      </c>
      <c r="AE12">
        <v>6.6241274513742399E-2</v>
      </c>
      <c r="AF12">
        <v>0.712589601108221</v>
      </c>
      <c r="AG12">
        <f t="shared" si="1"/>
        <v>0.27209388639219179</v>
      </c>
    </row>
    <row r="13" spans="1:33" x14ac:dyDescent="0.2">
      <c r="A13">
        <v>19</v>
      </c>
      <c r="B13">
        <v>16</v>
      </c>
      <c r="C13">
        <v>1</v>
      </c>
      <c r="D13">
        <v>17</v>
      </c>
      <c r="E13">
        <v>0</v>
      </c>
      <c r="F13">
        <v>1</v>
      </c>
      <c r="G13" t="s">
        <v>36</v>
      </c>
      <c r="H13">
        <v>2</v>
      </c>
      <c r="I13" t="s">
        <v>41</v>
      </c>
      <c r="J13">
        <v>0.5</v>
      </c>
      <c r="O13">
        <f t="shared" si="0"/>
        <v>2.5</v>
      </c>
      <c r="P13">
        <v>0.5</v>
      </c>
      <c r="Q13">
        <v>1</v>
      </c>
      <c r="R13">
        <v>1</v>
      </c>
      <c r="S13">
        <v>0</v>
      </c>
      <c r="T13">
        <v>1</v>
      </c>
      <c r="U13">
        <v>5</v>
      </c>
      <c r="V13">
        <v>0</v>
      </c>
      <c r="W13">
        <v>1</v>
      </c>
      <c r="X13">
        <v>0</v>
      </c>
      <c r="Y13">
        <v>19</v>
      </c>
      <c r="Z13">
        <v>12</v>
      </c>
      <c r="AA13">
        <v>6</v>
      </c>
      <c r="AB13">
        <v>4</v>
      </c>
      <c r="AC13">
        <v>7.6264610042506606E-2</v>
      </c>
      <c r="AD13">
        <v>0.73062261525487704</v>
      </c>
      <c r="AE13">
        <v>0.87127809267997502</v>
      </c>
      <c r="AF13">
        <v>0.89100402736347195</v>
      </c>
      <c r="AG13">
        <f t="shared" si="1"/>
        <v>0.64229233633520766</v>
      </c>
    </row>
    <row r="14" spans="1:33" x14ac:dyDescent="0.2">
      <c r="A14">
        <v>21</v>
      </c>
      <c r="B14">
        <v>10</v>
      </c>
      <c r="C14">
        <v>1</v>
      </c>
      <c r="D14">
        <v>16</v>
      </c>
      <c r="E14">
        <v>0</v>
      </c>
      <c r="F14">
        <v>0</v>
      </c>
      <c r="O14">
        <f t="shared" si="0"/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5</v>
      </c>
      <c r="V14">
        <v>0</v>
      </c>
      <c r="W14">
        <v>1</v>
      </c>
      <c r="X14">
        <v>0</v>
      </c>
      <c r="Y14">
        <v>21</v>
      </c>
      <c r="Z14">
        <v>5</v>
      </c>
      <c r="AA14">
        <v>11</v>
      </c>
      <c r="AB14">
        <v>9</v>
      </c>
      <c r="AC14">
        <v>1.6236712745894299E-3</v>
      </c>
      <c r="AD14">
        <v>0.88726714448198496</v>
      </c>
      <c r="AE14">
        <v>0.84411373113601496</v>
      </c>
      <c r="AF14">
        <v>0.61088096602720499</v>
      </c>
      <c r="AG14">
        <f t="shared" si="1"/>
        <v>0.58597137822994849</v>
      </c>
    </row>
    <row r="15" spans="1:33" x14ac:dyDescent="0.2">
      <c r="A15">
        <v>22</v>
      </c>
      <c r="B15">
        <v>16</v>
      </c>
      <c r="C15">
        <v>0</v>
      </c>
      <c r="D15">
        <v>16</v>
      </c>
      <c r="E15">
        <v>1</v>
      </c>
      <c r="F15">
        <v>0</v>
      </c>
      <c r="O15">
        <f t="shared" si="0"/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5</v>
      </c>
      <c r="V15">
        <v>0</v>
      </c>
      <c r="W15">
        <v>1</v>
      </c>
      <c r="X15">
        <v>1</v>
      </c>
      <c r="Y15">
        <v>22</v>
      </c>
      <c r="Z15">
        <v>15</v>
      </c>
      <c r="AA15">
        <v>7</v>
      </c>
      <c r="AB15">
        <v>7</v>
      </c>
      <c r="AC15">
        <v>3.1850497623812299E-2</v>
      </c>
      <c r="AD15">
        <v>0.41826616047967702</v>
      </c>
      <c r="AE15">
        <v>0.59827430594591002</v>
      </c>
      <c r="AF15">
        <v>0.22059228791383101</v>
      </c>
      <c r="AG15">
        <f t="shared" si="1"/>
        <v>0.31724581299080756</v>
      </c>
    </row>
    <row r="16" spans="1:33" x14ac:dyDescent="0.2">
      <c r="A16">
        <v>24</v>
      </c>
      <c r="B16">
        <v>3</v>
      </c>
      <c r="C16">
        <v>1</v>
      </c>
      <c r="D16">
        <v>17</v>
      </c>
      <c r="E16">
        <v>1</v>
      </c>
      <c r="F16">
        <v>1</v>
      </c>
      <c r="G16" t="s">
        <v>36</v>
      </c>
      <c r="H16">
        <v>10</v>
      </c>
      <c r="O16">
        <f t="shared" si="0"/>
        <v>10</v>
      </c>
      <c r="P16">
        <v>0</v>
      </c>
      <c r="Q16">
        <v>0</v>
      </c>
      <c r="R16">
        <v>0</v>
      </c>
      <c r="S16">
        <v>0</v>
      </c>
      <c r="T16">
        <v>1</v>
      </c>
      <c r="U16">
        <v>5</v>
      </c>
      <c r="V16">
        <v>0</v>
      </c>
      <c r="W16">
        <v>0</v>
      </c>
      <c r="X16">
        <v>0</v>
      </c>
      <c r="Y16">
        <v>24</v>
      </c>
      <c r="Z16">
        <v>18</v>
      </c>
      <c r="AA16">
        <v>16</v>
      </c>
      <c r="AB16">
        <v>6</v>
      </c>
      <c r="AC16" s="1">
        <v>3.9740434948649299E-4</v>
      </c>
      <c r="AD16">
        <v>0.89029923951547096</v>
      </c>
      <c r="AE16">
        <v>2.8714717092258699E-3</v>
      </c>
      <c r="AF16">
        <v>0.96480468775362305</v>
      </c>
      <c r="AG16">
        <f t="shared" si="1"/>
        <v>0.4645932008319516</v>
      </c>
    </row>
    <row r="17" spans="1:33" x14ac:dyDescent="0.2">
      <c r="A17">
        <v>28</v>
      </c>
      <c r="B17">
        <v>0</v>
      </c>
      <c r="C17">
        <v>0</v>
      </c>
      <c r="D17">
        <v>16</v>
      </c>
      <c r="E17">
        <v>0</v>
      </c>
      <c r="F17">
        <v>1</v>
      </c>
      <c r="G17" t="s">
        <v>36</v>
      </c>
      <c r="H17">
        <v>5</v>
      </c>
      <c r="I17" t="s">
        <v>44</v>
      </c>
      <c r="J17">
        <v>3</v>
      </c>
      <c r="O17">
        <f t="shared" si="0"/>
        <v>8</v>
      </c>
      <c r="P17">
        <v>0</v>
      </c>
      <c r="Q17">
        <v>0</v>
      </c>
      <c r="R17">
        <v>2</v>
      </c>
      <c r="S17">
        <v>0</v>
      </c>
      <c r="T17">
        <v>1</v>
      </c>
      <c r="U17">
        <v>5</v>
      </c>
      <c r="V17">
        <v>0</v>
      </c>
      <c r="W17">
        <v>2</v>
      </c>
      <c r="X17">
        <v>1</v>
      </c>
      <c r="Y17">
        <v>28</v>
      </c>
      <c r="Z17">
        <v>8</v>
      </c>
      <c r="AA17">
        <v>9</v>
      </c>
      <c r="AB17">
        <v>9</v>
      </c>
      <c r="AC17">
        <v>3.7295887959549599E-2</v>
      </c>
      <c r="AD17">
        <v>0.86432217380269605</v>
      </c>
      <c r="AE17">
        <v>5.48349509451133E-2</v>
      </c>
      <c r="AF17">
        <v>2.3265305570786599E-2</v>
      </c>
      <c r="AG17">
        <f t="shared" si="1"/>
        <v>0.24492957956953637</v>
      </c>
    </row>
    <row r="18" spans="1:33" x14ac:dyDescent="0.2">
      <c r="A18">
        <v>30</v>
      </c>
      <c r="B18">
        <v>17</v>
      </c>
      <c r="C18">
        <v>0</v>
      </c>
      <c r="D18">
        <v>17</v>
      </c>
      <c r="E18">
        <v>1</v>
      </c>
      <c r="F18">
        <v>1</v>
      </c>
      <c r="O18">
        <f t="shared" si="0"/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5</v>
      </c>
      <c r="V18">
        <v>0</v>
      </c>
      <c r="W18">
        <v>1</v>
      </c>
      <c r="X18">
        <v>0</v>
      </c>
      <c r="Y18">
        <v>30</v>
      </c>
      <c r="Z18">
        <v>11</v>
      </c>
      <c r="AA18">
        <v>10</v>
      </c>
      <c r="AB18">
        <v>4</v>
      </c>
      <c r="AC18">
        <v>2.1211527142511902E-3</v>
      </c>
      <c r="AD18">
        <v>0.78743335834682304</v>
      </c>
      <c r="AE18">
        <v>1.0515778658747499E-2</v>
      </c>
      <c r="AF18">
        <v>0.88044657506395296</v>
      </c>
      <c r="AG18">
        <f t="shared" si="1"/>
        <v>0.42012921619594368</v>
      </c>
    </row>
    <row r="19" spans="1:33" x14ac:dyDescent="0.2">
      <c r="A19">
        <v>31</v>
      </c>
      <c r="B19">
        <v>17</v>
      </c>
      <c r="C19">
        <v>0</v>
      </c>
      <c r="D19">
        <v>17</v>
      </c>
      <c r="E19">
        <v>1</v>
      </c>
      <c r="F19">
        <v>0</v>
      </c>
      <c r="O19">
        <f t="shared" si="0"/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0</v>
      </c>
      <c r="W19">
        <v>0</v>
      </c>
      <c r="X19">
        <v>0</v>
      </c>
      <c r="Y19">
        <v>31</v>
      </c>
      <c r="Z19">
        <v>8</v>
      </c>
      <c r="AA19">
        <v>7</v>
      </c>
      <c r="AB19">
        <v>7</v>
      </c>
      <c r="AC19">
        <v>3.6119683502394702E-2</v>
      </c>
      <c r="AD19">
        <v>0.84268957562298896</v>
      </c>
      <c r="AE19">
        <v>1.4141526441057799E-2</v>
      </c>
      <c r="AF19">
        <v>0.87449814109291102</v>
      </c>
      <c r="AG19">
        <f t="shared" si="1"/>
        <v>0.44186223166483812</v>
      </c>
    </row>
    <row r="20" spans="1:33" x14ac:dyDescent="0.2">
      <c r="A20">
        <v>34</v>
      </c>
      <c r="B20">
        <v>0</v>
      </c>
      <c r="C20">
        <v>1</v>
      </c>
      <c r="D20">
        <v>16</v>
      </c>
      <c r="E20">
        <v>1</v>
      </c>
      <c r="F20">
        <v>1</v>
      </c>
      <c r="G20" t="s">
        <v>37</v>
      </c>
      <c r="H20">
        <v>1</v>
      </c>
      <c r="I20" t="s">
        <v>45</v>
      </c>
      <c r="J20">
        <v>3</v>
      </c>
      <c r="K20" t="s">
        <v>36</v>
      </c>
      <c r="L20">
        <v>1</v>
      </c>
      <c r="O20">
        <f t="shared" si="0"/>
        <v>5</v>
      </c>
      <c r="P20">
        <v>0</v>
      </c>
      <c r="Q20">
        <v>0</v>
      </c>
      <c r="R20">
        <v>0</v>
      </c>
      <c r="S20">
        <v>0</v>
      </c>
      <c r="T20">
        <v>1</v>
      </c>
      <c r="U20">
        <v>5</v>
      </c>
      <c r="V20">
        <v>0</v>
      </c>
      <c r="W20">
        <v>2</v>
      </c>
      <c r="X20">
        <v>1</v>
      </c>
      <c r="Y20">
        <v>34</v>
      </c>
      <c r="Z20">
        <v>9</v>
      </c>
      <c r="AA20">
        <v>10</v>
      </c>
      <c r="AB20">
        <v>5</v>
      </c>
      <c r="AC20">
        <v>4.6572405545986698E-2</v>
      </c>
      <c r="AD20">
        <v>0.85739026186665701</v>
      </c>
      <c r="AE20">
        <v>0.53279547224740198</v>
      </c>
      <c r="AF20">
        <v>0.92035802209397299</v>
      </c>
      <c r="AG20">
        <f t="shared" si="1"/>
        <v>0.58927904043850465</v>
      </c>
    </row>
    <row r="21" spans="1:33" x14ac:dyDescent="0.2">
      <c r="A21">
        <v>36</v>
      </c>
      <c r="B21">
        <v>13</v>
      </c>
      <c r="C21">
        <v>1</v>
      </c>
      <c r="D21">
        <v>15</v>
      </c>
      <c r="E21">
        <v>1</v>
      </c>
      <c r="F21">
        <v>0</v>
      </c>
      <c r="O21">
        <f t="shared" si="0"/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5</v>
      </c>
      <c r="V21">
        <v>0</v>
      </c>
      <c r="W21">
        <v>1</v>
      </c>
      <c r="X21">
        <v>0</v>
      </c>
      <c r="Y21">
        <v>36</v>
      </c>
      <c r="Z21">
        <v>7</v>
      </c>
      <c r="AA21">
        <v>4</v>
      </c>
      <c r="AB21">
        <v>4</v>
      </c>
      <c r="AC21">
        <v>3.4150156108796802E-3</v>
      </c>
      <c r="AD21">
        <v>0.86208421277874203</v>
      </c>
      <c r="AE21">
        <v>0.21696431628257401</v>
      </c>
      <c r="AF21">
        <v>0.846256491305304</v>
      </c>
      <c r="AG21">
        <f t="shared" si="1"/>
        <v>0.48218000899437496</v>
      </c>
    </row>
    <row r="22" spans="1:33" x14ac:dyDescent="0.2">
      <c r="A22">
        <v>37</v>
      </c>
      <c r="B22">
        <v>0</v>
      </c>
      <c r="C22">
        <v>0</v>
      </c>
      <c r="D22">
        <v>16</v>
      </c>
      <c r="E22">
        <v>1</v>
      </c>
      <c r="F22">
        <v>1</v>
      </c>
      <c r="G22" t="s">
        <v>46</v>
      </c>
      <c r="H22">
        <v>8</v>
      </c>
      <c r="O22">
        <f t="shared" si="0"/>
        <v>8</v>
      </c>
      <c r="P22">
        <v>0</v>
      </c>
      <c r="Q22">
        <v>0</v>
      </c>
      <c r="R22">
        <v>1</v>
      </c>
      <c r="S22">
        <v>0</v>
      </c>
      <c r="T22">
        <v>1</v>
      </c>
      <c r="U22">
        <v>5</v>
      </c>
      <c r="V22">
        <v>0</v>
      </c>
      <c r="W22">
        <v>2</v>
      </c>
      <c r="X22">
        <v>2</v>
      </c>
      <c r="Y22">
        <v>37</v>
      </c>
      <c r="Z22">
        <v>13</v>
      </c>
      <c r="AA22">
        <v>6</v>
      </c>
      <c r="AB22">
        <v>8</v>
      </c>
      <c r="AC22">
        <v>8.8632487585087197E-2</v>
      </c>
      <c r="AD22">
        <v>0.74336642035433897</v>
      </c>
      <c r="AE22">
        <v>7.2121336343855702E-2</v>
      </c>
      <c r="AF22">
        <v>0.86190222001852701</v>
      </c>
      <c r="AG22">
        <f t="shared" si="1"/>
        <v>0.44150561607545225</v>
      </c>
    </row>
    <row r="23" spans="1:33" x14ac:dyDescent="0.2">
      <c r="A23">
        <v>40</v>
      </c>
      <c r="B23">
        <v>16</v>
      </c>
      <c r="C23">
        <v>1</v>
      </c>
      <c r="D23">
        <v>16</v>
      </c>
      <c r="E23">
        <v>0</v>
      </c>
      <c r="F23">
        <v>0</v>
      </c>
      <c r="O23">
        <f t="shared" si="0"/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5</v>
      </c>
      <c r="V23">
        <v>0</v>
      </c>
      <c r="W23">
        <v>1</v>
      </c>
      <c r="X23">
        <v>0</v>
      </c>
      <c r="Y23">
        <v>40</v>
      </c>
      <c r="Z23">
        <v>6</v>
      </c>
      <c r="AA23">
        <v>7</v>
      </c>
      <c r="AB23">
        <v>3</v>
      </c>
      <c r="AC23">
        <v>4.0270338314124098E-2</v>
      </c>
      <c r="AD23">
        <v>0.30064089617495898</v>
      </c>
      <c r="AE23">
        <v>2.3157269786563601E-3</v>
      </c>
      <c r="AF23">
        <v>0.39460021034965298</v>
      </c>
      <c r="AG23">
        <f t="shared" si="1"/>
        <v>0.18445679295434808</v>
      </c>
    </row>
    <row r="24" spans="1:33" x14ac:dyDescent="0.2">
      <c r="A24">
        <v>44</v>
      </c>
      <c r="B24">
        <v>16</v>
      </c>
      <c r="C24">
        <v>0</v>
      </c>
      <c r="D24">
        <v>17</v>
      </c>
      <c r="E24">
        <v>1</v>
      </c>
      <c r="F24">
        <v>1</v>
      </c>
      <c r="G24" t="s">
        <v>36</v>
      </c>
      <c r="H24">
        <v>5</v>
      </c>
      <c r="O24">
        <f t="shared" si="0"/>
        <v>5</v>
      </c>
      <c r="P24">
        <v>0</v>
      </c>
      <c r="Q24">
        <v>0</v>
      </c>
      <c r="R24">
        <v>0</v>
      </c>
      <c r="S24">
        <v>0</v>
      </c>
      <c r="T24">
        <v>1</v>
      </c>
      <c r="U24">
        <v>3</v>
      </c>
      <c r="V24">
        <v>0</v>
      </c>
      <c r="W24">
        <v>1</v>
      </c>
      <c r="X24">
        <v>0</v>
      </c>
      <c r="Y24">
        <v>44</v>
      </c>
      <c r="Z24">
        <v>12</v>
      </c>
      <c r="AA24">
        <v>2</v>
      </c>
      <c r="AB24">
        <v>1</v>
      </c>
      <c r="AC24">
        <v>3.0217794458336899E-2</v>
      </c>
      <c r="AD24">
        <v>0.840150371561739</v>
      </c>
      <c r="AE24">
        <v>6.6827474737294307E-2</v>
      </c>
      <c r="AF24">
        <v>0.13126129624721899</v>
      </c>
      <c r="AG24">
        <f t="shared" si="1"/>
        <v>0.26711423425114733</v>
      </c>
    </row>
    <row r="25" spans="1:33" x14ac:dyDescent="0.2">
      <c r="A25">
        <v>45</v>
      </c>
      <c r="B25">
        <v>0</v>
      </c>
      <c r="C25">
        <v>1</v>
      </c>
      <c r="D25">
        <v>18</v>
      </c>
      <c r="E25">
        <v>1</v>
      </c>
      <c r="F25">
        <v>1</v>
      </c>
      <c r="G25" t="s">
        <v>36</v>
      </c>
      <c r="H25">
        <v>11</v>
      </c>
      <c r="I25" t="s">
        <v>41</v>
      </c>
      <c r="J25">
        <v>1.5</v>
      </c>
      <c r="O25">
        <f t="shared" si="0"/>
        <v>12.5</v>
      </c>
      <c r="P25">
        <v>0</v>
      </c>
      <c r="Q25">
        <v>0</v>
      </c>
      <c r="R25">
        <v>0</v>
      </c>
      <c r="S25">
        <v>0</v>
      </c>
      <c r="T25">
        <v>1</v>
      </c>
      <c r="U25">
        <v>5</v>
      </c>
      <c r="V25">
        <v>0</v>
      </c>
      <c r="W25">
        <v>1</v>
      </c>
      <c r="X25">
        <v>0</v>
      </c>
      <c r="Y25">
        <v>45</v>
      </c>
      <c r="Z25">
        <v>12</v>
      </c>
      <c r="AA25">
        <v>12</v>
      </c>
      <c r="AB25">
        <v>11</v>
      </c>
      <c r="AC25">
        <v>0.23959702568518401</v>
      </c>
      <c r="AD25">
        <v>0.76956191377888905</v>
      </c>
      <c r="AE25">
        <v>0.13661093051094</v>
      </c>
      <c r="AF25">
        <v>0.97007312701952797</v>
      </c>
      <c r="AG25">
        <f t="shared" si="1"/>
        <v>0.52896074924863523</v>
      </c>
    </row>
    <row r="26" spans="1:33" x14ac:dyDescent="0.2">
      <c r="A26">
        <v>48</v>
      </c>
      <c r="B26">
        <v>0</v>
      </c>
      <c r="C26">
        <v>1</v>
      </c>
      <c r="D26">
        <v>18</v>
      </c>
      <c r="E26">
        <v>1</v>
      </c>
      <c r="F26">
        <v>0</v>
      </c>
      <c r="O26">
        <f t="shared" si="0"/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5</v>
      </c>
      <c r="V26">
        <v>0</v>
      </c>
      <c r="W26">
        <v>1</v>
      </c>
      <c r="X26">
        <v>0</v>
      </c>
      <c r="Y26">
        <v>48</v>
      </c>
      <c r="Z26">
        <v>10</v>
      </c>
      <c r="AA26">
        <v>13</v>
      </c>
      <c r="AB26">
        <v>9</v>
      </c>
      <c r="AC26">
        <v>2.3804434970125399E-2</v>
      </c>
      <c r="AD26">
        <v>0.89904075729952404</v>
      </c>
      <c r="AE26">
        <v>0.67625932880858697</v>
      </c>
      <c r="AF26">
        <v>0.88185608176799601</v>
      </c>
      <c r="AG26">
        <f t="shared" si="1"/>
        <v>0.62024015071155814</v>
      </c>
    </row>
    <row r="27" spans="1:33" x14ac:dyDescent="0.2">
      <c r="A27">
        <v>49</v>
      </c>
      <c r="B27">
        <v>16</v>
      </c>
      <c r="C27">
        <v>0</v>
      </c>
      <c r="D27">
        <v>16</v>
      </c>
      <c r="E27">
        <v>1</v>
      </c>
      <c r="F27">
        <v>1</v>
      </c>
      <c r="G27" t="s">
        <v>44</v>
      </c>
      <c r="H27">
        <v>3</v>
      </c>
      <c r="I27" t="s">
        <v>40</v>
      </c>
      <c r="J27">
        <v>5</v>
      </c>
      <c r="O27">
        <f t="shared" si="0"/>
        <v>8</v>
      </c>
      <c r="P27">
        <v>5</v>
      </c>
      <c r="Q27">
        <v>1</v>
      </c>
      <c r="R27">
        <v>1</v>
      </c>
      <c r="S27">
        <v>0</v>
      </c>
      <c r="T27">
        <v>1</v>
      </c>
      <c r="U27">
        <v>5</v>
      </c>
      <c r="V27">
        <v>0</v>
      </c>
      <c r="W27">
        <v>2</v>
      </c>
      <c r="X27">
        <v>0</v>
      </c>
      <c r="Y27">
        <v>49</v>
      </c>
      <c r="Z27">
        <v>12</v>
      </c>
      <c r="AA27">
        <v>4</v>
      </c>
      <c r="AB27">
        <v>2</v>
      </c>
      <c r="AC27">
        <v>1.8605938410722202E-2</v>
      </c>
      <c r="AD27">
        <v>0.92143603740908298</v>
      </c>
      <c r="AE27">
        <v>0.35073537084244499</v>
      </c>
      <c r="AF27">
        <v>0.68518579443707595</v>
      </c>
      <c r="AG27">
        <f t="shared" si="1"/>
        <v>0.49399078527483153</v>
      </c>
    </row>
    <row r="28" spans="1:33" x14ac:dyDescent="0.2">
      <c r="A28">
        <v>54</v>
      </c>
      <c r="B28">
        <v>3</v>
      </c>
      <c r="C28">
        <v>1</v>
      </c>
      <c r="D28">
        <v>17</v>
      </c>
      <c r="E28">
        <v>1</v>
      </c>
      <c r="F28">
        <v>1</v>
      </c>
      <c r="G28" t="s">
        <v>40</v>
      </c>
      <c r="H28">
        <v>4</v>
      </c>
      <c r="O28">
        <f t="shared" si="0"/>
        <v>4</v>
      </c>
      <c r="P28">
        <v>4</v>
      </c>
      <c r="Q28">
        <v>1</v>
      </c>
      <c r="R28">
        <v>0</v>
      </c>
      <c r="S28">
        <v>0</v>
      </c>
      <c r="T28">
        <v>1</v>
      </c>
      <c r="U28">
        <v>1</v>
      </c>
      <c r="V28">
        <v>0</v>
      </c>
      <c r="W28">
        <v>2</v>
      </c>
      <c r="X28">
        <v>1</v>
      </c>
      <c r="Y28">
        <v>54</v>
      </c>
      <c r="Z28">
        <v>9</v>
      </c>
      <c r="AA28">
        <v>5</v>
      </c>
      <c r="AB28">
        <v>5</v>
      </c>
      <c r="AC28">
        <v>2.72258674947004E-2</v>
      </c>
      <c r="AD28">
        <v>0.65166051375442502</v>
      </c>
      <c r="AE28">
        <v>7.5182132125351894E-2</v>
      </c>
      <c r="AF28">
        <v>0.95250124467907804</v>
      </c>
      <c r="AG28">
        <f t="shared" si="1"/>
        <v>0.42664243951338882</v>
      </c>
    </row>
    <row r="29" spans="1:33" x14ac:dyDescent="0.2">
      <c r="A29">
        <v>57</v>
      </c>
      <c r="B29">
        <v>16</v>
      </c>
      <c r="C29">
        <v>1</v>
      </c>
      <c r="D29">
        <v>16</v>
      </c>
      <c r="E29">
        <v>0</v>
      </c>
      <c r="F29">
        <v>0</v>
      </c>
      <c r="O29">
        <f t="shared" si="0"/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5</v>
      </c>
      <c r="V29">
        <v>0</v>
      </c>
      <c r="W29">
        <v>0</v>
      </c>
      <c r="X29">
        <v>0</v>
      </c>
      <c r="Y29">
        <v>57</v>
      </c>
      <c r="Z29">
        <v>7</v>
      </c>
      <c r="AA29">
        <v>3</v>
      </c>
      <c r="AB29">
        <v>4</v>
      </c>
      <c r="AC29">
        <v>1.34204035065858E-2</v>
      </c>
      <c r="AD29">
        <v>0.56019185151004802</v>
      </c>
      <c r="AE29">
        <v>3.5385167927261801E-3</v>
      </c>
      <c r="AF29">
        <v>0.75132479316321699</v>
      </c>
      <c r="AG29">
        <f t="shared" si="1"/>
        <v>0.33211889124314425</v>
      </c>
    </row>
    <row r="30" spans="1:33" x14ac:dyDescent="0.2">
      <c r="A30">
        <v>59</v>
      </c>
      <c r="B30">
        <v>0</v>
      </c>
      <c r="C30">
        <v>0</v>
      </c>
      <c r="D30">
        <v>15</v>
      </c>
      <c r="E30">
        <v>1</v>
      </c>
      <c r="F30">
        <v>1</v>
      </c>
      <c r="G30" t="s">
        <v>47</v>
      </c>
      <c r="H30">
        <v>7</v>
      </c>
      <c r="O30">
        <f t="shared" si="0"/>
        <v>7</v>
      </c>
      <c r="P30">
        <v>7</v>
      </c>
      <c r="Q30">
        <v>1</v>
      </c>
      <c r="R30">
        <v>1</v>
      </c>
      <c r="S30">
        <v>0</v>
      </c>
      <c r="T30">
        <v>0</v>
      </c>
      <c r="U30">
        <v>2</v>
      </c>
      <c r="V30">
        <v>0</v>
      </c>
      <c r="W30">
        <v>0</v>
      </c>
      <c r="X30">
        <v>0</v>
      </c>
      <c r="Y30">
        <v>59</v>
      </c>
      <c r="Z30">
        <v>6</v>
      </c>
      <c r="AA30">
        <v>6</v>
      </c>
      <c r="AB30">
        <v>3</v>
      </c>
      <c r="AC30">
        <v>0.53267792096223099</v>
      </c>
      <c r="AD30">
        <v>0.82859320479317899</v>
      </c>
      <c r="AE30">
        <v>0.351752508428474</v>
      </c>
      <c r="AF30">
        <v>0.90324469862644396</v>
      </c>
      <c r="AG30">
        <f t="shared" si="1"/>
        <v>0.654067083202582</v>
      </c>
    </row>
    <row r="31" spans="1:33" x14ac:dyDescent="0.2">
      <c r="A31">
        <v>60</v>
      </c>
      <c r="B31">
        <v>0</v>
      </c>
      <c r="C31">
        <v>0</v>
      </c>
      <c r="D31">
        <v>17</v>
      </c>
      <c r="E31">
        <v>1</v>
      </c>
      <c r="F31">
        <v>1</v>
      </c>
      <c r="G31" t="s">
        <v>48</v>
      </c>
      <c r="H31">
        <v>6</v>
      </c>
      <c r="I31" t="s">
        <v>49</v>
      </c>
      <c r="J31">
        <v>4</v>
      </c>
      <c r="O31">
        <f t="shared" si="0"/>
        <v>10</v>
      </c>
      <c r="P31">
        <v>0</v>
      </c>
      <c r="Q31">
        <v>0</v>
      </c>
      <c r="R31">
        <v>1</v>
      </c>
      <c r="S31">
        <v>0</v>
      </c>
      <c r="T31">
        <v>1</v>
      </c>
      <c r="U31">
        <v>5</v>
      </c>
      <c r="V31">
        <v>1</v>
      </c>
      <c r="W31">
        <v>1</v>
      </c>
      <c r="X31">
        <v>1</v>
      </c>
      <c r="Y31">
        <v>60</v>
      </c>
      <c r="Z31">
        <v>6</v>
      </c>
      <c r="AA31">
        <v>7</v>
      </c>
      <c r="AB31">
        <v>7</v>
      </c>
      <c r="AC31">
        <v>1.5356146668013101E-2</v>
      </c>
      <c r="AD31">
        <v>0.41807308185072301</v>
      </c>
      <c r="AE31">
        <v>0.79210652411847804</v>
      </c>
      <c r="AF31">
        <v>0.188274994303433</v>
      </c>
      <c r="AG31">
        <f t="shared" si="1"/>
        <v>0.35345268673516178</v>
      </c>
    </row>
    <row r="32" spans="1:33" x14ac:dyDescent="0.2">
      <c r="A32">
        <v>61</v>
      </c>
      <c r="B32">
        <v>0</v>
      </c>
      <c r="C32">
        <v>1</v>
      </c>
      <c r="D32">
        <v>17</v>
      </c>
      <c r="E32">
        <v>1</v>
      </c>
      <c r="F32">
        <v>1</v>
      </c>
      <c r="G32" t="s">
        <v>40</v>
      </c>
      <c r="H32">
        <v>12</v>
      </c>
      <c r="O32">
        <f t="shared" si="0"/>
        <v>12</v>
      </c>
      <c r="P32">
        <v>12</v>
      </c>
      <c r="Q32">
        <v>1</v>
      </c>
      <c r="R32">
        <v>0</v>
      </c>
      <c r="S32">
        <v>1</v>
      </c>
      <c r="T32">
        <v>1</v>
      </c>
      <c r="U32">
        <v>5</v>
      </c>
      <c r="V32">
        <v>0</v>
      </c>
      <c r="W32">
        <v>2</v>
      </c>
      <c r="X32">
        <v>0</v>
      </c>
      <c r="Y32">
        <v>61</v>
      </c>
      <c r="Z32">
        <v>13</v>
      </c>
      <c r="AA32">
        <v>12</v>
      </c>
      <c r="AB32">
        <v>7</v>
      </c>
      <c r="AC32">
        <v>0.16391764857249699</v>
      </c>
      <c r="AD32">
        <v>0.40948436106678898</v>
      </c>
      <c r="AE32">
        <v>4.0461766039239597E-3</v>
      </c>
      <c r="AF32">
        <v>0.87076061107654801</v>
      </c>
      <c r="AG32">
        <f t="shared" si="1"/>
        <v>0.36205219932993948</v>
      </c>
    </row>
    <row r="34" spans="1:17" x14ac:dyDescent="0.2">
      <c r="A34" t="s">
        <v>50</v>
      </c>
      <c r="F34">
        <f>SUM(F2:F32)</f>
        <v>19</v>
      </c>
      <c r="Q34">
        <f>SUM(Q1:Q32)</f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4"/>
  <sheetViews>
    <sheetView tabSelected="1" topLeftCell="AA1" workbookViewId="0">
      <selection activeCell="AK27" sqref="AK27"/>
    </sheetView>
  </sheetViews>
  <sheetFormatPr baseColWidth="10" defaultRowHeight="16" x14ac:dyDescent="0.2"/>
  <sheetData>
    <row r="1" spans="1:26" x14ac:dyDescent="0.2">
      <c r="A1" s="2" t="s">
        <v>0</v>
      </c>
      <c r="B1" s="2" t="s">
        <v>51</v>
      </c>
      <c r="C1" s="2" t="s">
        <v>16</v>
      </c>
      <c r="D1" s="2" t="s">
        <v>52</v>
      </c>
      <c r="E1" s="2" t="s">
        <v>20</v>
      </c>
      <c r="F1" s="2" t="s">
        <v>21</v>
      </c>
      <c r="G1" s="2" t="s">
        <v>53</v>
      </c>
      <c r="H1" s="2" t="s">
        <v>54</v>
      </c>
      <c r="I1" s="2" t="s">
        <v>25</v>
      </c>
      <c r="J1" s="2" t="s">
        <v>26</v>
      </c>
      <c r="K1" s="2" t="s">
        <v>27</v>
      </c>
      <c r="L1" s="2" t="s">
        <v>28</v>
      </c>
      <c r="M1" s="2" t="s">
        <v>29</v>
      </c>
      <c r="N1" s="2" t="s">
        <v>30</v>
      </c>
      <c r="O1" s="2" t="s">
        <v>31</v>
      </c>
      <c r="P1" s="2" t="s">
        <v>85</v>
      </c>
      <c r="R1" t="s">
        <v>55</v>
      </c>
    </row>
    <row r="2" spans="1:26" ht="17" thickBot="1" x14ac:dyDescent="0.25">
      <c r="A2" s="2">
        <v>3</v>
      </c>
      <c r="B2" s="2">
        <v>0</v>
      </c>
      <c r="C2" s="2">
        <v>0</v>
      </c>
      <c r="D2" s="2">
        <v>0</v>
      </c>
      <c r="E2" s="2">
        <v>5</v>
      </c>
      <c r="F2" s="2">
        <v>0</v>
      </c>
      <c r="G2" s="2">
        <v>1</v>
      </c>
      <c r="H2" s="2">
        <v>0</v>
      </c>
      <c r="I2" s="2">
        <v>5</v>
      </c>
      <c r="J2" s="2">
        <v>4</v>
      </c>
      <c r="K2" s="2">
        <v>6</v>
      </c>
      <c r="L2" s="2">
        <v>6.6730181679999996</v>
      </c>
      <c r="M2" s="2">
        <v>25.50758372</v>
      </c>
      <c r="N2" s="2">
        <v>8.5791957589999992</v>
      </c>
      <c r="O2" s="2">
        <v>32.259035539999999</v>
      </c>
      <c r="P2">
        <f>AVERAGE(L2:O2)</f>
        <v>18.25470829675</v>
      </c>
    </row>
    <row r="3" spans="1:26" x14ac:dyDescent="0.2">
      <c r="A3" s="2">
        <v>4</v>
      </c>
      <c r="B3" s="2">
        <v>9</v>
      </c>
      <c r="C3" s="2">
        <v>0</v>
      </c>
      <c r="D3" s="2">
        <v>0</v>
      </c>
      <c r="E3" s="2">
        <v>5</v>
      </c>
      <c r="F3" s="2">
        <v>0</v>
      </c>
      <c r="G3" s="2">
        <v>2</v>
      </c>
      <c r="H3" s="2">
        <v>0</v>
      </c>
      <c r="I3" s="2">
        <v>15</v>
      </c>
      <c r="J3" s="2">
        <v>9</v>
      </c>
      <c r="K3" s="2">
        <v>4</v>
      </c>
      <c r="L3" s="2">
        <v>4.1233514219999998</v>
      </c>
      <c r="M3" s="2">
        <v>13.413152350000001</v>
      </c>
      <c r="N3" s="2">
        <v>12.990911499999999</v>
      </c>
      <c r="O3" s="2">
        <v>26.398476110000001</v>
      </c>
      <c r="P3">
        <f t="shared" ref="P3:P32" si="0">AVERAGE(L3:O3)</f>
        <v>14.231472845500001</v>
      </c>
      <c r="R3" s="7" t="s">
        <v>56</v>
      </c>
      <c r="S3" s="7"/>
    </row>
    <row r="4" spans="1:26" x14ac:dyDescent="0.2">
      <c r="A4" s="2">
        <v>5</v>
      </c>
      <c r="B4" s="2">
        <v>14</v>
      </c>
      <c r="C4" s="2">
        <v>0</v>
      </c>
      <c r="D4" s="2">
        <v>1</v>
      </c>
      <c r="E4" s="2">
        <v>4</v>
      </c>
      <c r="F4" s="2">
        <v>1</v>
      </c>
      <c r="G4" s="2">
        <v>2</v>
      </c>
      <c r="H4" s="2">
        <v>1</v>
      </c>
      <c r="I4" s="2">
        <v>15</v>
      </c>
      <c r="J4" s="2">
        <v>12</v>
      </c>
      <c r="K4" s="2">
        <v>2</v>
      </c>
      <c r="L4" s="2">
        <v>3.6548335299999999</v>
      </c>
      <c r="M4" s="2">
        <v>16.012060999999999</v>
      </c>
      <c r="N4" s="2">
        <v>18.737201630000001</v>
      </c>
      <c r="O4" s="2">
        <v>40.881233119999997</v>
      </c>
      <c r="P4">
        <f t="shared" si="0"/>
        <v>19.82133232</v>
      </c>
      <c r="R4" s="4" t="s">
        <v>57</v>
      </c>
      <c r="S4" s="4">
        <v>0.57995549603664831</v>
      </c>
    </row>
    <row r="5" spans="1:26" x14ac:dyDescent="0.2">
      <c r="A5" s="2">
        <v>7</v>
      </c>
      <c r="B5" s="2">
        <v>0</v>
      </c>
      <c r="C5" s="2">
        <v>0</v>
      </c>
      <c r="D5" s="2">
        <v>0</v>
      </c>
      <c r="E5" s="2">
        <v>5</v>
      </c>
      <c r="F5" s="2">
        <v>0</v>
      </c>
      <c r="G5" s="2">
        <v>0</v>
      </c>
      <c r="H5" s="2">
        <v>0</v>
      </c>
      <c r="I5" s="2">
        <v>6</v>
      </c>
      <c r="J5" s="2">
        <v>12</v>
      </c>
      <c r="K5" s="2">
        <v>7</v>
      </c>
      <c r="L5" s="2">
        <v>3.6067721289999999</v>
      </c>
      <c r="M5" s="2">
        <v>15.089889230000001</v>
      </c>
      <c r="N5" s="2">
        <v>11.26502101</v>
      </c>
      <c r="O5" s="2">
        <v>35.181411089999997</v>
      </c>
      <c r="P5">
        <f t="shared" si="0"/>
        <v>16.28577336475</v>
      </c>
      <c r="R5" s="4" t="s">
        <v>58</v>
      </c>
      <c r="S5" s="4">
        <v>0.33634837738311479</v>
      </c>
    </row>
    <row r="6" spans="1:26" x14ac:dyDescent="0.2">
      <c r="A6" s="2">
        <v>8</v>
      </c>
      <c r="B6" s="2">
        <v>18</v>
      </c>
      <c r="C6" s="2">
        <v>0</v>
      </c>
      <c r="D6" s="2">
        <v>0</v>
      </c>
      <c r="E6" s="2">
        <v>5</v>
      </c>
      <c r="F6" s="2">
        <v>0</v>
      </c>
      <c r="G6" s="2">
        <v>2</v>
      </c>
      <c r="H6" s="2">
        <v>0</v>
      </c>
      <c r="I6" s="2">
        <v>11</v>
      </c>
      <c r="J6" s="2">
        <v>14</v>
      </c>
      <c r="K6" s="2">
        <v>10</v>
      </c>
      <c r="L6" s="2">
        <v>2.536410939</v>
      </c>
      <c r="M6" s="2">
        <v>5.7907098570000004</v>
      </c>
      <c r="N6" s="2">
        <v>14.11341105</v>
      </c>
      <c r="O6" s="2">
        <v>10.13110258</v>
      </c>
      <c r="P6">
        <f t="shared" si="0"/>
        <v>8.1429086065000007</v>
      </c>
      <c r="R6" s="4" t="s">
        <v>59</v>
      </c>
      <c r="S6" s="4">
        <v>4.522566074672163E-3</v>
      </c>
    </row>
    <row r="7" spans="1:26" x14ac:dyDescent="0.2">
      <c r="A7" s="2">
        <v>9</v>
      </c>
      <c r="B7" s="2">
        <v>0</v>
      </c>
      <c r="C7" s="2">
        <v>0</v>
      </c>
      <c r="D7" s="2">
        <v>0</v>
      </c>
      <c r="E7" s="2">
        <v>3</v>
      </c>
      <c r="F7" s="2">
        <v>0</v>
      </c>
      <c r="G7" s="2">
        <v>1</v>
      </c>
      <c r="H7" s="2">
        <v>0</v>
      </c>
      <c r="I7" s="2">
        <v>9</v>
      </c>
      <c r="J7" s="2">
        <v>7</v>
      </c>
      <c r="K7" s="2">
        <v>4</v>
      </c>
      <c r="L7" s="2">
        <v>4.5721304869999999</v>
      </c>
      <c r="M7" s="2">
        <v>17.747740919999998</v>
      </c>
      <c r="N7" s="2">
        <v>14.2956337</v>
      </c>
      <c r="O7" s="2">
        <v>41.202170870000003</v>
      </c>
      <c r="P7">
        <f t="shared" si="0"/>
        <v>19.454418994249998</v>
      </c>
      <c r="R7" s="4" t="s">
        <v>60</v>
      </c>
      <c r="S7" s="4">
        <v>4.0466333209166576</v>
      </c>
    </row>
    <row r="8" spans="1:26" ht="17" thickBot="1" x14ac:dyDescent="0.25">
      <c r="A8" s="2">
        <v>10</v>
      </c>
      <c r="B8" s="2">
        <v>0</v>
      </c>
      <c r="C8" s="2">
        <v>0</v>
      </c>
      <c r="D8" s="2">
        <v>0</v>
      </c>
      <c r="E8" s="2">
        <v>5</v>
      </c>
      <c r="F8" s="2">
        <v>0</v>
      </c>
      <c r="G8" s="2">
        <v>1</v>
      </c>
      <c r="H8" s="2">
        <v>0</v>
      </c>
      <c r="I8" s="2">
        <v>8</v>
      </c>
      <c r="J8" s="2">
        <v>9</v>
      </c>
      <c r="K8" s="2">
        <v>6</v>
      </c>
      <c r="L8" s="2">
        <v>4.1961306799999996</v>
      </c>
      <c r="M8" s="2">
        <v>14.27210932</v>
      </c>
      <c r="N8" s="2">
        <v>21.600860600000001</v>
      </c>
      <c r="O8" s="2">
        <v>30.603123400000001</v>
      </c>
      <c r="P8">
        <f t="shared" si="0"/>
        <v>17.668056</v>
      </c>
      <c r="R8" s="5" t="s">
        <v>61</v>
      </c>
      <c r="S8" s="5">
        <v>31</v>
      </c>
    </row>
    <row r="9" spans="1:26" x14ac:dyDescent="0.2">
      <c r="A9" s="2">
        <v>11</v>
      </c>
      <c r="B9" s="2">
        <v>9</v>
      </c>
      <c r="C9" s="2">
        <v>1</v>
      </c>
      <c r="D9" s="2">
        <v>0</v>
      </c>
      <c r="E9" s="2">
        <v>5</v>
      </c>
      <c r="F9" s="2">
        <v>0</v>
      </c>
      <c r="G9" s="2">
        <v>1</v>
      </c>
      <c r="H9" s="2">
        <v>0</v>
      </c>
      <c r="I9" s="2">
        <v>12</v>
      </c>
      <c r="J9" s="2">
        <v>5</v>
      </c>
      <c r="K9" s="2">
        <v>5</v>
      </c>
      <c r="L9" s="2">
        <v>3.5032993349999999</v>
      </c>
      <c r="M9" s="2">
        <v>26.212634749999999</v>
      </c>
      <c r="N9" s="2">
        <v>9.1529585170000001</v>
      </c>
      <c r="O9" s="2">
        <v>34.925257199999997</v>
      </c>
      <c r="P9">
        <f t="shared" si="0"/>
        <v>18.448537450499998</v>
      </c>
    </row>
    <row r="10" spans="1:26" ht="17" thickBot="1" x14ac:dyDescent="0.25">
      <c r="A10" s="2">
        <v>12</v>
      </c>
      <c r="B10" s="2">
        <v>8</v>
      </c>
      <c r="C10" s="2">
        <v>1</v>
      </c>
      <c r="D10" s="2">
        <v>1</v>
      </c>
      <c r="E10" s="2">
        <v>5</v>
      </c>
      <c r="F10" s="2">
        <v>0</v>
      </c>
      <c r="G10" s="2">
        <v>2</v>
      </c>
      <c r="H10" s="2">
        <v>0</v>
      </c>
      <c r="I10" s="2">
        <v>11</v>
      </c>
      <c r="J10" s="2">
        <v>6</v>
      </c>
      <c r="K10" s="2">
        <v>5</v>
      </c>
      <c r="L10" s="2">
        <v>6.1347820659999996</v>
      </c>
      <c r="M10" s="2">
        <v>40.122930320000002</v>
      </c>
      <c r="N10" s="2">
        <v>11.222732239999999</v>
      </c>
      <c r="O10" s="2">
        <v>19.86463676</v>
      </c>
      <c r="P10">
        <f t="shared" si="0"/>
        <v>19.336270346500001</v>
      </c>
      <c r="R10" t="s">
        <v>62</v>
      </c>
    </row>
    <row r="11" spans="1:26" x14ac:dyDescent="0.2">
      <c r="A11" s="2">
        <v>17</v>
      </c>
      <c r="B11" s="2">
        <v>12</v>
      </c>
      <c r="C11" s="2">
        <v>1</v>
      </c>
      <c r="D11" s="2">
        <v>1</v>
      </c>
      <c r="E11" s="2">
        <v>3</v>
      </c>
      <c r="F11" s="2">
        <v>0</v>
      </c>
      <c r="G11" s="2">
        <v>1</v>
      </c>
      <c r="H11" s="2">
        <v>0</v>
      </c>
      <c r="I11" s="2">
        <v>16</v>
      </c>
      <c r="J11" s="2">
        <v>12</v>
      </c>
      <c r="K11" s="2">
        <v>5</v>
      </c>
      <c r="L11" s="2">
        <v>5.0164250939999997</v>
      </c>
      <c r="M11" s="2">
        <v>12.377047900000001</v>
      </c>
      <c r="N11" s="2">
        <v>14.970959499999999</v>
      </c>
      <c r="O11" s="2">
        <v>25.485893180000001</v>
      </c>
      <c r="P11">
        <f t="shared" si="0"/>
        <v>14.462581418500001</v>
      </c>
      <c r="R11" s="6"/>
      <c r="S11" s="6" t="s">
        <v>67</v>
      </c>
      <c r="T11" s="6" t="s">
        <v>68</v>
      </c>
      <c r="U11" s="6" t="s">
        <v>69</v>
      </c>
      <c r="V11" s="6" t="s">
        <v>70</v>
      </c>
      <c r="W11" s="6" t="s">
        <v>71</v>
      </c>
    </row>
    <row r="12" spans="1:26" x14ac:dyDescent="0.2">
      <c r="A12" s="2">
        <v>18</v>
      </c>
      <c r="B12" s="2">
        <v>0</v>
      </c>
      <c r="C12" s="2">
        <v>0</v>
      </c>
      <c r="D12" s="2">
        <v>0</v>
      </c>
      <c r="E12" s="2">
        <v>5</v>
      </c>
      <c r="F12" s="2">
        <v>0</v>
      </c>
      <c r="G12" s="2">
        <v>1</v>
      </c>
      <c r="H12" s="2">
        <v>0</v>
      </c>
      <c r="I12" s="2">
        <v>7</v>
      </c>
      <c r="J12" s="2">
        <v>2</v>
      </c>
      <c r="K12" s="2">
        <v>6</v>
      </c>
      <c r="L12" s="2">
        <v>4.0413116000000002</v>
      </c>
      <c r="M12" s="2">
        <v>20.012632490000001</v>
      </c>
      <c r="N12" s="2">
        <v>14.6747715</v>
      </c>
      <c r="O12" s="2">
        <v>29.583151449999999</v>
      </c>
      <c r="P12">
        <f t="shared" si="0"/>
        <v>17.077966759999999</v>
      </c>
      <c r="R12" s="4" t="s">
        <v>63</v>
      </c>
      <c r="S12" s="4">
        <v>10</v>
      </c>
      <c r="T12" s="4">
        <v>165.98424928365495</v>
      </c>
      <c r="U12" s="4">
        <v>16.598424928365496</v>
      </c>
      <c r="V12" s="4">
        <v>1.0136293378047927</v>
      </c>
      <c r="W12" s="4">
        <v>0.4658309954712731</v>
      </c>
    </row>
    <row r="13" spans="1:26" x14ac:dyDescent="0.2">
      <c r="A13" s="2">
        <v>19</v>
      </c>
      <c r="B13" s="2">
        <v>2.5</v>
      </c>
      <c r="C13" s="2">
        <v>1</v>
      </c>
      <c r="D13" s="2">
        <v>1</v>
      </c>
      <c r="E13" s="2">
        <v>5</v>
      </c>
      <c r="F13" s="2">
        <v>0</v>
      </c>
      <c r="G13" s="2">
        <v>1</v>
      </c>
      <c r="H13" s="2">
        <v>0</v>
      </c>
      <c r="I13" s="2">
        <v>12</v>
      </c>
      <c r="J13" s="2">
        <v>6</v>
      </c>
      <c r="K13" s="2">
        <v>4</v>
      </c>
      <c r="L13" s="2">
        <v>6.2118150290000003</v>
      </c>
      <c r="M13" s="2">
        <v>17.895801859999999</v>
      </c>
      <c r="N13" s="2">
        <v>10.22929261</v>
      </c>
      <c r="O13" s="2">
        <v>25.077708390000002</v>
      </c>
      <c r="P13">
        <f t="shared" si="0"/>
        <v>14.85365447225</v>
      </c>
      <c r="R13" s="4" t="s">
        <v>64</v>
      </c>
      <c r="S13" s="4">
        <v>20</v>
      </c>
      <c r="T13" s="4">
        <v>327.5048246790596</v>
      </c>
      <c r="U13" s="4">
        <v>16.37524123395298</v>
      </c>
      <c r="V13" s="4"/>
      <c r="W13" s="4"/>
    </row>
    <row r="14" spans="1:26" ht="17" thickBot="1" x14ac:dyDescent="0.25">
      <c r="A14" s="2">
        <v>21</v>
      </c>
      <c r="B14" s="2">
        <v>0</v>
      </c>
      <c r="C14" s="2">
        <v>0</v>
      </c>
      <c r="D14" s="2">
        <v>0</v>
      </c>
      <c r="E14" s="2">
        <v>5</v>
      </c>
      <c r="F14" s="2">
        <v>0</v>
      </c>
      <c r="G14" s="2">
        <v>1</v>
      </c>
      <c r="H14" s="2">
        <v>0</v>
      </c>
      <c r="I14" s="2">
        <v>5</v>
      </c>
      <c r="J14" s="2">
        <v>11</v>
      </c>
      <c r="K14" s="2">
        <v>9</v>
      </c>
      <c r="L14" s="2">
        <v>6.583793483</v>
      </c>
      <c r="M14" s="2">
        <v>12.29085517</v>
      </c>
      <c r="N14" s="2">
        <v>8.2863307269999993</v>
      </c>
      <c r="O14" s="2">
        <v>29.17850091</v>
      </c>
      <c r="P14">
        <f t="shared" si="0"/>
        <v>14.084870072499999</v>
      </c>
      <c r="R14" s="5" t="s">
        <v>65</v>
      </c>
      <c r="S14" s="5">
        <v>30</v>
      </c>
      <c r="T14" s="5">
        <v>493.48907396271454</v>
      </c>
      <c r="U14" s="5"/>
      <c r="V14" s="5"/>
      <c r="W14" s="5"/>
    </row>
    <row r="15" spans="1:26" ht="17" thickBot="1" x14ac:dyDescent="0.25">
      <c r="A15" s="2">
        <v>22</v>
      </c>
      <c r="B15" s="2">
        <v>0</v>
      </c>
      <c r="C15" s="2">
        <v>0</v>
      </c>
      <c r="D15" s="2">
        <v>0</v>
      </c>
      <c r="E15" s="2">
        <v>5</v>
      </c>
      <c r="F15" s="2">
        <v>0</v>
      </c>
      <c r="G15" s="2">
        <v>1</v>
      </c>
      <c r="H15" s="2">
        <v>1</v>
      </c>
      <c r="I15" s="2">
        <v>15</v>
      </c>
      <c r="J15" s="2">
        <v>7</v>
      </c>
      <c r="K15" s="2">
        <v>7</v>
      </c>
      <c r="L15" s="2">
        <v>7.5591002620000003</v>
      </c>
      <c r="M15" s="2">
        <v>17.079608230000002</v>
      </c>
      <c r="N15" s="2">
        <v>25.156238139999999</v>
      </c>
      <c r="O15" s="2">
        <v>33.229871230000001</v>
      </c>
      <c r="P15">
        <f t="shared" si="0"/>
        <v>20.756204465500002</v>
      </c>
    </row>
    <row r="16" spans="1:26" x14ac:dyDescent="0.2">
      <c r="A16" s="2">
        <v>24</v>
      </c>
      <c r="B16" s="2">
        <v>10</v>
      </c>
      <c r="C16" s="2">
        <v>0</v>
      </c>
      <c r="D16" s="2">
        <v>0</v>
      </c>
      <c r="E16" s="2">
        <v>5</v>
      </c>
      <c r="F16" s="2">
        <v>0</v>
      </c>
      <c r="G16" s="2">
        <v>0</v>
      </c>
      <c r="H16" s="2">
        <v>0</v>
      </c>
      <c r="I16" s="2">
        <v>18</v>
      </c>
      <c r="J16" s="2">
        <v>16</v>
      </c>
      <c r="K16" s="2">
        <v>6</v>
      </c>
      <c r="L16" s="2">
        <v>18.193057100000001</v>
      </c>
      <c r="M16" s="2">
        <v>13.00527142</v>
      </c>
      <c r="N16" s="2">
        <v>16.307705250000001</v>
      </c>
      <c r="O16" s="2">
        <v>27.585946029999999</v>
      </c>
      <c r="P16">
        <f t="shared" si="0"/>
        <v>18.772994950000001</v>
      </c>
      <c r="R16" s="6"/>
      <c r="S16" s="6" t="s">
        <v>72</v>
      </c>
      <c r="T16" s="6" t="s">
        <v>60</v>
      </c>
      <c r="U16" s="6" t="s">
        <v>73</v>
      </c>
      <c r="V16" s="6" t="s">
        <v>74</v>
      </c>
      <c r="W16" s="6" t="s">
        <v>75</v>
      </c>
      <c r="X16" s="6" t="s">
        <v>76</v>
      </c>
      <c r="Y16" s="6" t="s">
        <v>77</v>
      </c>
      <c r="Z16" s="6" t="s">
        <v>78</v>
      </c>
    </row>
    <row r="17" spans="1:26" x14ac:dyDescent="0.2">
      <c r="A17" s="2">
        <v>28</v>
      </c>
      <c r="B17" s="2">
        <v>8</v>
      </c>
      <c r="C17" s="2">
        <v>0</v>
      </c>
      <c r="D17" s="2">
        <v>2</v>
      </c>
      <c r="E17" s="2">
        <v>5</v>
      </c>
      <c r="F17" s="2">
        <v>0</v>
      </c>
      <c r="G17" s="2">
        <v>2</v>
      </c>
      <c r="H17" s="2">
        <v>1</v>
      </c>
      <c r="I17" s="2">
        <v>8</v>
      </c>
      <c r="J17" s="2">
        <v>9</v>
      </c>
      <c r="K17" s="2">
        <v>9</v>
      </c>
      <c r="L17" s="2">
        <v>4.3615118669999999</v>
      </c>
      <c r="M17" s="2">
        <v>13.42349652</v>
      </c>
      <c r="N17" s="2">
        <v>15.15919351</v>
      </c>
      <c r="O17" s="2">
        <v>37.692565190000003</v>
      </c>
      <c r="P17">
        <f t="shared" si="0"/>
        <v>17.659191771750002</v>
      </c>
      <c r="R17" s="4" t="s">
        <v>66</v>
      </c>
      <c r="S17" s="4">
        <v>20.397667471677465</v>
      </c>
      <c r="T17" s="4">
        <v>4.3430858605568412</v>
      </c>
      <c r="U17" s="4">
        <v>4.6965839788997892</v>
      </c>
      <c r="V17" s="4">
        <v>1.3851455412525082E-4</v>
      </c>
      <c r="W17" s="4">
        <v>11.338149118218682</v>
      </c>
      <c r="X17" s="4">
        <v>29.45718582513625</v>
      </c>
      <c r="Y17" s="4">
        <v>11.338149118218682</v>
      </c>
      <c r="Z17" s="4">
        <v>29.45718582513625</v>
      </c>
    </row>
    <row r="18" spans="1:26" x14ac:dyDescent="0.2">
      <c r="A18" s="2">
        <v>30</v>
      </c>
      <c r="B18" s="2">
        <v>0</v>
      </c>
      <c r="C18" s="2">
        <v>0</v>
      </c>
      <c r="D18" s="2">
        <v>0</v>
      </c>
      <c r="E18" s="2">
        <v>5</v>
      </c>
      <c r="F18" s="2">
        <v>0</v>
      </c>
      <c r="G18" s="2">
        <v>1</v>
      </c>
      <c r="H18" s="2">
        <v>0</v>
      </c>
      <c r="I18" s="2">
        <v>11</v>
      </c>
      <c r="J18" s="2">
        <v>10</v>
      </c>
      <c r="K18" s="2">
        <v>4</v>
      </c>
      <c r="L18" s="2">
        <v>4.63185044</v>
      </c>
      <c r="M18" s="2">
        <v>7.8610779040000001</v>
      </c>
      <c r="N18" s="2">
        <v>16.30877512</v>
      </c>
      <c r="O18" s="2">
        <v>14.326166539999999</v>
      </c>
      <c r="P18">
        <f t="shared" si="0"/>
        <v>10.781967501</v>
      </c>
      <c r="R18" s="4" t="s">
        <v>51</v>
      </c>
      <c r="S18" s="4">
        <v>7.3060221431979488E-2</v>
      </c>
      <c r="T18" s="4">
        <v>0.24142601570680192</v>
      </c>
      <c r="U18" s="4">
        <v>0.30261950526784548</v>
      </c>
      <c r="V18" s="4">
        <v>0.76530475599440773</v>
      </c>
      <c r="W18" s="4">
        <v>-0.43054562255144385</v>
      </c>
      <c r="X18" s="4">
        <v>0.57666606541540277</v>
      </c>
      <c r="Y18" s="4">
        <v>-0.43054562255144385</v>
      </c>
      <c r="Z18" s="4">
        <v>0.57666606541540277</v>
      </c>
    </row>
    <row r="19" spans="1:26" x14ac:dyDescent="0.2">
      <c r="A19" s="2">
        <v>31</v>
      </c>
      <c r="B19" s="2">
        <v>0</v>
      </c>
      <c r="C19" s="2">
        <v>0</v>
      </c>
      <c r="D19" s="2">
        <v>0</v>
      </c>
      <c r="E19" s="2">
        <v>1</v>
      </c>
      <c r="F19" s="2">
        <v>0</v>
      </c>
      <c r="G19" s="2">
        <v>0</v>
      </c>
      <c r="H19" s="2">
        <v>0</v>
      </c>
      <c r="I19" s="2">
        <v>8</v>
      </c>
      <c r="J19" s="2">
        <v>7</v>
      </c>
      <c r="K19" s="2">
        <v>7</v>
      </c>
      <c r="L19" s="2">
        <v>7.1731229120000002</v>
      </c>
      <c r="M19" s="2">
        <v>11.118844709999999</v>
      </c>
      <c r="N19" s="2">
        <v>19.300208009999999</v>
      </c>
      <c r="O19" s="2">
        <v>15.03626891</v>
      </c>
      <c r="P19">
        <f t="shared" si="0"/>
        <v>13.157111135499999</v>
      </c>
      <c r="R19" s="4" t="s">
        <v>16</v>
      </c>
      <c r="S19" s="4">
        <v>0.36144646357743582</v>
      </c>
      <c r="T19" s="4">
        <v>2.3120643832990559</v>
      </c>
      <c r="U19" s="4">
        <v>0.15633062218695326</v>
      </c>
      <c r="V19" s="4">
        <v>0.87733967171190685</v>
      </c>
      <c r="W19" s="4">
        <v>-4.4614353277096885</v>
      </c>
      <c r="X19" s="4">
        <v>5.1843282548645604</v>
      </c>
      <c r="Y19" s="4">
        <v>-4.4614353277096885</v>
      </c>
      <c r="Z19" s="4">
        <v>5.1843282548645604</v>
      </c>
    </row>
    <row r="20" spans="1:26" x14ac:dyDescent="0.2">
      <c r="A20" s="2">
        <v>34</v>
      </c>
      <c r="B20" s="2">
        <v>5</v>
      </c>
      <c r="C20" s="2">
        <v>0</v>
      </c>
      <c r="D20" s="2">
        <v>0</v>
      </c>
      <c r="E20" s="2">
        <v>5</v>
      </c>
      <c r="F20" s="2">
        <v>0</v>
      </c>
      <c r="G20" s="2">
        <v>2</v>
      </c>
      <c r="H20" s="2">
        <v>1</v>
      </c>
      <c r="I20" s="2">
        <v>9</v>
      </c>
      <c r="J20" s="2">
        <v>10</v>
      </c>
      <c r="K20" s="2">
        <v>5</v>
      </c>
      <c r="L20" s="2">
        <v>4.1662303410000003</v>
      </c>
      <c r="M20" s="2">
        <v>16.090324549999998</v>
      </c>
      <c r="N20" s="2">
        <v>13.33575984</v>
      </c>
      <c r="O20" s="2">
        <v>36.466756619999998</v>
      </c>
      <c r="P20">
        <f t="shared" si="0"/>
        <v>17.51476783775</v>
      </c>
      <c r="R20" s="4" t="s">
        <v>52</v>
      </c>
      <c r="S20" s="4">
        <v>-0.62513450295841733</v>
      </c>
      <c r="T20" s="4">
        <v>1.8252892054118741</v>
      </c>
      <c r="U20" s="4">
        <v>-0.34248518048807314</v>
      </c>
      <c r="V20" s="4">
        <v>0.73555891990335853</v>
      </c>
      <c r="W20" s="4">
        <v>-4.4326210661365417</v>
      </c>
      <c r="X20" s="4">
        <v>3.1823520602197068</v>
      </c>
      <c r="Y20" s="4">
        <v>-4.4326210661365417</v>
      </c>
      <c r="Z20" s="4">
        <v>3.1823520602197068</v>
      </c>
    </row>
    <row r="21" spans="1:26" x14ac:dyDescent="0.2">
      <c r="A21" s="2">
        <v>36</v>
      </c>
      <c r="B21" s="2">
        <v>0</v>
      </c>
      <c r="C21" s="2">
        <v>0</v>
      </c>
      <c r="D21" s="2">
        <v>0</v>
      </c>
      <c r="E21" s="2">
        <v>5</v>
      </c>
      <c r="F21" s="2">
        <v>0</v>
      </c>
      <c r="G21" s="2">
        <v>1</v>
      </c>
      <c r="H21" s="2">
        <v>0</v>
      </c>
      <c r="I21" s="2">
        <v>7</v>
      </c>
      <c r="J21" s="2">
        <v>4</v>
      </c>
      <c r="K21" s="2">
        <v>4</v>
      </c>
      <c r="L21" s="2">
        <v>3.7525030560000001</v>
      </c>
      <c r="M21" s="2">
        <v>16.047538190000001</v>
      </c>
      <c r="N21" s="2">
        <v>13.752836520000001</v>
      </c>
      <c r="O21" s="2">
        <v>25.174771939999999</v>
      </c>
      <c r="P21">
        <f t="shared" si="0"/>
        <v>14.6819124265</v>
      </c>
      <c r="R21" s="4" t="s">
        <v>20</v>
      </c>
      <c r="S21" s="4">
        <v>0.85616868389135525</v>
      </c>
      <c r="T21" s="4">
        <v>0.71363216077077951</v>
      </c>
      <c r="U21" s="4">
        <v>1.1997338838633966</v>
      </c>
      <c r="V21" s="4">
        <v>0.2442626742518641</v>
      </c>
      <c r="W21" s="4">
        <v>-0.63244191826984786</v>
      </c>
      <c r="X21" s="4">
        <v>2.3447792860525585</v>
      </c>
      <c r="Y21" s="4">
        <v>-0.63244191826984786</v>
      </c>
      <c r="Z21" s="4">
        <v>2.3447792860525585</v>
      </c>
    </row>
    <row r="22" spans="1:26" x14ac:dyDescent="0.2">
      <c r="A22" s="2">
        <v>37</v>
      </c>
      <c r="B22" s="2">
        <v>8</v>
      </c>
      <c r="C22" s="2">
        <v>0</v>
      </c>
      <c r="D22" s="2">
        <v>1</v>
      </c>
      <c r="E22" s="2">
        <v>5</v>
      </c>
      <c r="F22" s="2">
        <v>0</v>
      </c>
      <c r="G22" s="2">
        <v>2</v>
      </c>
      <c r="H22" s="2">
        <v>2</v>
      </c>
      <c r="I22" s="2">
        <v>13</v>
      </c>
      <c r="J22" s="2">
        <v>6</v>
      </c>
      <c r="K22" s="2">
        <v>8</v>
      </c>
      <c r="L22" s="2">
        <v>9.0915864039999992</v>
      </c>
      <c r="M22" s="2">
        <v>26.75588084</v>
      </c>
      <c r="N22" s="2">
        <v>14.380485009999999</v>
      </c>
      <c r="O22" s="2">
        <v>19.547093</v>
      </c>
      <c r="P22">
        <f t="shared" si="0"/>
        <v>17.443761313500001</v>
      </c>
      <c r="R22" s="4" t="s">
        <v>21</v>
      </c>
      <c r="S22" s="4">
        <v>-2.0447934050571108</v>
      </c>
      <c r="T22" s="4">
        <v>4.1318273625311086</v>
      </c>
      <c r="U22" s="4">
        <v>-0.49488839335351481</v>
      </c>
      <c r="V22" s="4">
        <v>0.62607179107830602</v>
      </c>
      <c r="W22" s="4">
        <v>-10.66363425370993</v>
      </c>
      <c r="X22" s="4">
        <v>6.574047443595707</v>
      </c>
      <c r="Y22" s="4">
        <v>-10.66363425370993</v>
      </c>
      <c r="Z22" s="4">
        <v>6.574047443595707</v>
      </c>
    </row>
    <row r="23" spans="1:26" x14ac:dyDescent="0.2">
      <c r="A23" s="2">
        <v>40</v>
      </c>
      <c r="B23" s="2">
        <v>0</v>
      </c>
      <c r="C23" s="2">
        <v>0</v>
      </c>
      <c r="D23" s="2">
        <v>0</v>
      </c>
      <c r="E23" s="2">
        <v>5</v>
      </c>
      <c r="F23" s="2">
        <v>0</v>
      </c>
      <c r="G23" s="2">
        <v>1</v>
      </c>
      <c r="H23" s="2">
        <v>0</v>
      </c>
      <c r="I23" s="2">
        <v>6</v>
      </c>
      <c r="J23" s="2">
        <v>7</v>
      </c>
      <c r="K23" s="2">
        <v>3</v>
      </c>
      <c r="L23" s="2">
        <v>5.7672985700000003</v>
      </c>
      <c r="M23" s="2">
        <v>64.847035480000002</v>
      </c>
      <c r="N23" s="2">
        <v>18.33015743</v>
      </c>
      <c r="O23" s="2">
        <v>32.530105890000002</v>
      </c>
      <c r="P23">
        <f t="shared" si="0"/>
        <v>30.368649342499999</v>
      </c>
      <c r="R23" s="4" t="s">
        <v>53</v>
      </c>
      <c r="S23" s="4">
        <v>-0.58624057740918978</v>
      </c>
      <c r="T23" s="4">
        <v>1.4761866093780913</v>
      </c>
      <c r="U23" s="4">
        <v>-0.39713175399698925</v>
      </c>
      <c r="V23" s="4">
        <v>0.69547652853534991</v>
      </c>
      <c r="W23" s="4">
        <v>-3.665511885915222</v>
      </c>
      <c r="X23" s="4">
        <v>2.4930307310968423</v>
      </c>
      <c r="Y23" s="4">
        <v>-3.665511885915222</v>
      </c>
      <c r="Z23" s="4">
        <v>2.4930307310968423</v>
      </c>
    </row>
    <row r="24" spans="1:26" x14ac:dyDescent="0.2">
      <c r="A24" s="2">
        <v>44</v>
      </c>
      <c r="B24" s="2">
        <v>5</v>
      </c>
      <c r="C24" s="2">
        <v>0</v>
      </c>
      <c r="D24" s="2">
        <v>0</v>
      </c>
      <c r="E24" s="2">
        <v>3</v>
      </c>
      <c r="F24" s="2">
        <v>0</v>
      </c>
      <c r="G24" s="2">
        <v>1</v>
      </c>
      <c r="H24" s="2">
        <v>0</v>
      </c>
      <c r="I24" s="2">
        <v>12</v>
      </c>
      <c r="J24" s="2">
        <v>2</v>
      </c>
      <c r="K24" s="2">
        <v>1</v>
      </c>
      <c r="L24" s="2">
        <v>14.323351349999999</v>
      </c>
      <c r="M24" s="2">
        <v>15.99135106</v>
      </c>
      <c r="N24" s="2">
        <v>16.139538600000002</v>
      </c>
      <c r="O24" s="2">
        <v>36.405971379999997</v>
      </c>
      <c r="P24">
        <f t="shared" si="0"/>
        <v>20.7150530975</v>
      </c>
      <c r="R24" s="4" t="s">
        <v>54</v>
      </c>
      <c r="S24" s="4">
        <v>2.839984088666462</v>
      </c>
      <c r="T24" s="4">
        <v>2.2153241007661633</v>
      </c>
      <c r="U24" s="4">
        <v>1.2819722801211173</v>
      </c>
      <c r="V24" s="4">
        <v>0.21451450604580002</v>
      </c>
      <c r="W24" s="4">
        <v>-1.7811010093788759</v>
      </c>
      <c r="X24" s="4">
        <v>7.4610691867118</v>
      </c>
      <c r="Y24" s="4">
        <v>-1.7811010093788759</v>
      </c>
      <c r="Z24" s="4">
        <v>7.4610691867118</v>
      </c>
    </row>
    <row r="25" spans="1:26" x14ac:dyDescent="0.2">
      <c r="A25" s="2">
        <v>45</v>
      </c>
      <c r="B25" s="2">
        <v>12.5</v>
      </c>
      <c r="C25" s="2">
        <v>0</v>
      </c>
      <c r="D25" s="2">
        <v>0</v>
      </c>
      <c r="E25" s="2">
        <v>5</v>
      </c>
      <c r="F25" s="2">
        <v>0</v>
      </c>
      <c r="G25" s="2">
        <v>1</v>
      </c>
      <c r="H25" s="2">
        <v>0</v>
      </c>
      <c r="I25" s="2">
        <v>12</v>
      </c>
      <c r="J25" s="2">
        <v>12</v>
      </c>
      <c r="K25" s="2">
        <v>11</v>
      </c>
      <c r="L25" s="2">
        <v>5.7507802779999997</v>
      </c>
      <c r="M25" s="2">
        <v>13.314531000000001</v>
      </c>
      <c r="N25" s="2">
        <v>17.736958489999999</v>
      </c>
      <c r="O25" s="2">
        <v>25.834016269999999</v>
      </c>
      <c r="P25">
        <f t="shared" si="0"/>
        <v>15.6590715095</v>
      </c>
      <c r="R25" s="4" t="s">
        <v>25</v>
      </c>
      <c r="S25" s="4">
        <v>-0.12236170705037785</v>
      </c>
      <c r="T25" s="4">
        <v>0.3128640562384491</v>
      </c>
      <c r="U25" s="4">
        <v>-0.39110183675787918</v>
      </c>
      <c r="V25" s="4">
        <v>0.69985725090809847</v>
      </c>
      <c r="W25" s="4">
        <v>-0.77498469232711453</v>
      </c>
      <c r="X25" s="4">
        <v>0.53026127822635882</v>
      </c>
      <c r="Y25" s="4">
        <v>-0.77498469232711453</v>
      </c>
      <c r="Z25" s="4">
        <v>0.53026127822635882</v>
      </c>
    </row>
    <row r="26" spans="1:26" x14ac:dyDescent="0.2">
      <c r="A26" s="2">
        <v>48</v>
      </c>
      <c r="B26" s="2">
        <v>0</v>
      </c>
      <c r="C26" s="2">
        <v>0</v>
      </c>
      <c r="D26" s="2">
        <v>0</v>
      </c>
      <c r="E26" s="2">
        <v>5</v>
      </c>
      <c r="F26" s="2">
        <v>0</v>
      </c>
      <c r="G26" s="2">
        <v>1</v>
      </c>
      <c r="H26" s="2">
        <v>0</v>
      </c>
      <c r="I26" s="2">
        <v>10</v>
      </c>
      <c r="J26" s="2">
        <v>13</v>
      </c>
      <c r="K26" s="2">
        <v>9</v>
      </c>
      <c r="L26" s="2">
        <v>3.9831555380000001</v>
      </c>
      <c r="M26" s="2">
        <v>9.0027915870000008</v>
      </c>
      <c r="N26" s="2">
        <v>8.7364595250000008</v>
      </c>
      <c r="O26" s="2">
        <v>13.593543309999999</v>
      </c>
      <c r="P26">
        <f t="shared" si="0"/>
        <v>8.8289874900000012</v>
      </c>
      <c r="R26" s="4" t="s">
        <v>26</v>
      </c>
      <c r="S26" s="4">
        <v>-0.1033366578417578</v>
      </c>
      <c r="T26" s="4">
        <v>0.29626090991037352</v>
      </c>
      <c r="U26" s="4">
        <v>-0.34880287741308758</v>
      </c>
      <c r="V26" s="4">
        <v>0.73088250382580511</v>
      </c>
      <c r="W26" s="4">
        <v>-0.72132608676852239</v>
      </c>
      <c r="X26" s="4">
        <v>0.51465277108500673</v>
      </c>
      <c r="Y26" s="4">
        <v>-0.72132608676852239</v>
      </c>
      <c r="Z26" s="4">
        <v>0.51465277108500673</v>
      </c>
    </row>
    <row r="27" spans="1:26" ht="17" thickBot="1" x14ac:dyDescent="0.25">
      <c r="A27" s="2">
        <v>49</v>
      </c>
      <c r="B27" s="2">
        <v>8</v>
      </c>
      <c r="C27" s="2">
        <v>1</v>
      </c>
      <c r="D27" s="2">
        <v>1</v>
      </c>
      <c r="E27" s="2">
        <v>5</v>
      </c>
      <c r="F27" s="2">
        <v>0</v>
      </c>
      <c r="G27" s="2">
        <v>2</v>
      </c>
      <c r="H27" s="2">
        <v>0</v>
      </c>
      <c r="I27" s="2">
        <v>12</v>
      </c>
      <c r="J27" s="2">
        <v>4</v>
      </c>
      <c r="K27" s="2">
        <v>2</v>
      </c>
      <c r="L27" s="2">
        <v>13.06091133</v>
      </c>
      <c r="M27" s="2">
        <v>7.2902473800000003</v>
      </c>
      <c r="N27" s="2">
        <v>44.235292459999997</v>
      </c>
      <c r="O27" s="2">
        <v>21.08689472</v>
      </c>
      <c r="P27">
        <f t="shared" si="0"/>
        <v>21.418336472500002</v>
      </c>
      <c r="R27" s="5" t="s">
        <v>27</v>
      </c>
      <c r="S27" s="5">
        <v>-0.9575698155297343</v>
      </c>
      <c r="T27" s="5">
        <v>0.45827895214619158</v>
      </c>
      <c r="U27" s="5">
        <v>-2.0894911517216448</v>
      </c>
      <c r="V27" s="5">
        <v>4.9649271545950766E-2</v>
      </c>
      <c r="W27" s="5">
        <v>-1.9135229583579925</v>
      </c>
      <c r="X27" s="5">
        <v>-1.6166727014762516E-3</v>
      </c>
      <c r="Y27" s="5">
        <v>-1.9135229583579925</v>
      </c>
      <c r="Z27" s="5">
        <v>-1.6166727014762516E-3</v>
      </c>
    </row>
    <row r="28" spans="1:26" x14ac:dyDescent="0.2">
      <c r="A28" s="2">
        <v>54</v>
      </c>
      <c r="B28" s="2">
        <v>4</v>
      </c>
      <c r="C28" s="2">
        <v>1</v>
      </c>
      <c r="D28" s="2">
        <v>0</v>
      </c>
      <c r="E28" s="2">
        <v>1</v>
      </c>
      <c r="F28" s="2">
        <v>0</v>
      </c>
      <c r="G28" s="2">
        <v>2</v>
      </c>
      <c r="H28" s="2">
        <v>1</v>
      </c>
      <c r="I28" s="2">
        <v>9</v>
      </c>
      <c r="J28" s="2">
        <v>5</v>
      </c>
      <c r="K28" s="2">
        <v>5</v>
      </c>
      <c r="L28" s="2">
        <v>5.2817920569999997</v>
      </c>
      <c r="M28" s="2">
        <v>17.467160849999999</v>
      </c>
      <c r="N28" s="2">
        <v>16.683802799999999</v>
      </c>
      <c r="O28" s="2">
        <v>30.615976750000002</v>
      </c>
      <c r="P28">
        <f t="shared" si="0"/>
        <v>17.51218311425</v>
      </c>
    </row>
    <row r="29" spans="1:26" x14ac:dyDescent="0.2">
      <c r="A29" s="2">
        <v>57</v>
      </c>
      <c r="B29" s="2">
        <v>0</v>
      </c>
      <c r="C29" s="2">
        <v>0</v>
      </c>
      <c r="D29" s="2">
        <v>0</v>
      </c>
      <c r="E29" s="2">
        <v>5</v>
      </c>
      <c r="F29" s="2">
        <v>0</v>
      </c>
      <c r="G29" s="2">
        <v>0</v>
      </c>
      <c r="H29" s="2">
        <v>0</v>
      </c>
      <c r="I29" s="2">
        <v>7</v>
      </c>
      <c r="J29" s="2">
        <v>3</v>
      </c>
      <c r="K29" s="2">
        <v>4</v>
      </c>
      <c r="L29" s="2">
        <v>3.7794817840000001</v>
      </c>
      <c r="M29" s="2">
        <v>17.907133470000002</v>
      </c>
      <c r="N29" s="2">
        <v>16.144503539999999</v>
      </c>
      <c r="O29" s="2">
        <v>32.653213620000002</v>
      </c>
      <c r="P29">
        <f t="shared" si="0"/>
        <v>17.621083103500002</v>
      </c>
    </row>
    <row r="30" spans="1:26" x14ac:dyDescent="0.2">
      <c r="A30" s="2">
        <v>59</v>
      </c>
      <c r="B30" s="2">
        <v>7</v>
      </c>
      <c r="C30" s="2">
        <v>1</v>
      </c>
      <c r="D30" s="2">
        <v>1</v>
      </c>
      <c r="E30" s="2">
        <v>2</v>
      </c>
      <c r="F30" s="2">
        <v>0</v>
      </c>
      <c r="G30" s="2">
        <v>0</v>
      </c>
      <c r="H30" s="2">
        <v>0</v>
      </c>
      <c r="I30" s="2">
        <v>6</v>
      </c>
      <c r="J30" s="2">
        <v>6</v>
      </c>
      <c r="K30" s="2">
        <v>3</v>
      </c>
      <c r="L30" s="2">
        <v>12.7651612</v>
      </c>
      <c r="M30" s="2">
        <v>11.56281766</v>
      </c>
      <c r="N30" s="2">
        <v>11.17475104</v>
      </c>
      <c r="O30" s="2">
        <v>24.821757359999999</v>
      </c>
      <c r="P30">
        <f t="shared" si="0"/>
        <v>15.081121815000001</v>
      </c>
    </row>
    <row r="31" spans="1:26" x14ac:dyDescent="0.2">
      <c r="A31" s="2">
        <v>60</v>
      </c>
      <c r="B31" s="2">
        <v>10</v>
      </c>
      <c r="C31" s="2">
        <v>0</v>
      </c>
      <c r="D31" s="2">
        <v>1</v>
      </c>
      <c r="E31" s="2">
        <v>5</v>
      </c>
      <c r="F31" s="2">
        <v>1</v>
      </c>
      <c r="G31" s="2">
        <v>1</v>
      </c>
      <c r="H31" s="2">
        <v>1</v>
      </c>
      <c r="I31" s="2">
        <v>6</v>
      </c>
      <c r="J31" s="2">
        <v>7</v>
      </c>
      <c r="K31" s="2">
        <v>7</v>
      </c>
      <c r="L31" s="2">
        <v>6.453991341</v>
      </c>
      <c r="M31" s="2">
        <v>14.954190130000001</v>
      </c>
      <c r="N31" s="2">
        <v>6.2480532489999998</v>
      </c>
      <c r="O31" s="2">
        <v>35.796709419999999</v>
      </c>
      <c r="P31">
        <f t="shared" si="0"/>
        <v>15.863236035</v>
      </c>
      <c r="R31" t="s">
        <v>79</v>
      </c>
    </row>
    <row r="32" spans="1:26" ht="17" thickBot="1" x14ac:dyDescent="0.25">
      <c r="A32" s="2">
        <v>61</v>
      </c>
      <c r="B32" s="3">
        <v>12</v>
      </c>
      <c r="C32" s="2">
        <v>1</v>
      </c>
      <c r="D32" s="2">
        <v>0</v>
      </c>
      <c r="E32" s="2">
        <v>5</v>
      </c>
      <c r="F32" s="2">
        <v>0</v>
      </c>
      <c r="G32" s="2">
        <v>2</v>
      </c>
      <c r="H32" s="2">
        <v>0</v>
      </c>
      <c r="I32" s="2">
        <v>13</v>
      </c>
      <c r="J32" s="2">
        <v>12</v>
      </c>
      <c r="K32" s="2">
        <v>7</v>
      </c>
      <c r="L32" s="2">
        <v>4.5066270609999997</v>
      </c>
      <c r="M32" s="2">
        <v>16.672681499999999</v>
      </c>
      <c r="N32" s="2">
        <v>15.3383533</v>
      </c>
      <c r="O32" s="2">
        <v>35.238750600000003</v>
      </c>
      <c r="P32">
        <f t="shared" si="0"/>
        <v>17.939103115249999</v>
      </c>
    </row>
    <row r="33" spans="18:20" x14ac:dyDescent="0.2">
      <c r="R33" s="6" t="s">
        <v>80</v>
      </c>
      <c r="S33" s="6" t="s">
        <v>86</v>
      </c>
      <c r="T33" s="6" t="s">
        <v>82</v>
      </c>
    </row>
    <row r="34" spans="18:20" x14ac:dyDescent="0.2">
      <c r="R34" s="4">
        <v>1</v>
      </c>
      <c r="S34" s="4">
        <v>17.321696253927726</v>
      </c>
      <c r="T34" s="4">
        <v>0.93301204282227346</v>
      </c>
    </row>
    <row r="35" spans="18:20" x14ac:dyDescent="0.2">
      <c r="R35" s="4">
        <v>2</v>
      </c>
      <c r="S35" s="4">
        <v>17.567836940753253</v>
      </c>
      <c r="T35" s="4">
        <v>-3.3363640952532521</v>
      </c>
    </row>
    <row r="36" spans="18:20" x14ac:dyDescent="0.2">
      <c r="R36" s="4">
        <v>3</v>
      </c>
      <c r="S36" s="4">
        <v>18.852155202206927</v>
      </c>
      <c r="T36" s="4">
        <v>0.96917711779307325</v>
      </c>
    </row>
    <row r="37" spans="18:20" x14ac:dyDescent="0.2">
      <c r="R37" s="4">
        <v>4</v>
      </c>
      <c r="S37" s="4">
        <v>16.00131204602274</v>
      </c>
      <c r="T37" s="4">
        <v>0.28446131872725999</v>
      </c>
    </row>
    <row r="38" spans="18:20" x14ac:dyDescent="0.2">
      <c r="R38" s="4">
        <v>5</v>
      </c>
      <c r="S38" s="4">
        <v>12.452723579455387</v>
      </c>
      <c r="T38" s="4">
        <v>-4.3098149729553867</v>
      </c>
    </row>
    <row r="39" spans="18:20" x14ac:dyDescent="0.2">
      <c r="R39" s="4">
        <v>6</v>
      </c>
      <c r="S39" s="4">
        <v>16.725041715477701</v>
      </c>
      <c r="T39" s="4">
        <v>2.7293772787722972</v>
      </c>
    </row>
    <row r="40" spans="18:20" x14ac:dyDescent="0.2">
      <c r="R40" s="4">
        <v>7</v>
      </c>
      <c r="S40" s="4">
        <v>16.437927843567802</v>
      </c>
      <c r="T40" s="4">
        <v>1.2301281564321975</v>
      </c>
    </row>
    <row r="41" spans="18:20" x14ac:dyDescent="0.2">
      <c r="R41" s="4">
        <v>8</v>
      </c>
      <c r="S41" s="4">
        <v>18.338385918728306</v>
      </c>
      <c r="T41" s="4">
        <v>0.11015153177169168</v>
      </c>
    </row>
    <row r="42" spans="18:20" x14ac:dyDescent="0.2">
      <c r="R42" s="4">
        <v>9</v>
      </c>
      <c r="S42" s="4">
        <v>17.072975666137346</v>
      </c>
      <c r="T42" s="4">
        <v>2.2632946803626552</v>
      </c>
    </row>
    <row r="43" spans="18:20" x14ac:dyDescent="0.2">
      <c r="R43" s="4">
        <v>10</v>
      </c>
      <c r="S43" s="4">
        <v>15.007291279189305</v>
      </c>
      <c r="T43" s="4">
        <v>-0.54470986068930394</v>
      </c>
    </row>
    <row r="44" spans="18:20" x14ac:dyDescent="0.2">
      <c r="R44" s="4">
        <v>11</v>
      </c>
      <c r="S44" s="4">
        <v>17.283646155510482</v>
      </c>
      <c r="T44" s="4">
        <v>-0.20567939551048298</v>
      </c>
    </row>
    <row r="45" spans="18:20" x14ac:dyDescent="0.2">
      <c r="R45" s="4">
        <v>12</v>
      </c>
      <c r="S45" s="4">
        <v>18.09259313415</v>
      </c>
      <c r="T45" s="4">
        <v>-3.2389386619000007</v>
      </c>
    </row>
    <row r="46" spans="18:20" x14ac:dyDescent="0.2">
      <c r="R46" s="4">
        <v>13</v>
      </c>
      <c r="S46" s="4">
        <v>13.725630202446219</v>
      </c>
      <c r="T46" s="4">
        <v>0.35923987005378066</v>
      </c>
    </row>
    <row r="47" spans="18:20" x14ac:dyDescent="0.2">
      <c r="R47" s="4">
        <v>14</v>
      </c>
      <c r="S47" s="4">
        <v>17.670483483035401</v>
      </c>
      <c r="T47" s="4">
        <v>3.0857209824646006</v>
      </c>
    </row>
    <row r="48" spans="18:20" x14ac:dyDescent="0.2">
      <c r="R48" s="4">
        <v>15</v>
      </c>
      <c r="S48" s="4">
        <v>15.807796959900703</v>
      </c>
      <c r="T48" s="4">
        <v>2.9651979900992984</v>
      </c>
    </row>
    <row r="49" spans="18:20" x14ac:dyDescent="0.2">
      <c r="R49" s="4">
        <v>16</v>
      </c>
      <c r="S49" s="4">
        <v>15.153174673774874</v>
      </c>
      <c r="T49" s="4">
        <v>2.5060170979751284</v>
      </c>
    </row>
    <row r="50" spans="18:20" x14ac:dyDescent="0.2">
      <c r="R50" s="4">
        <v>17</v>
      </c>
      <c r="S50" s="4">
        <v>17.88264569563438</v>
      </c>
      <c r="T50" s="4">
        <v>-7.10067819463438</v>
      </c>
    </row>
    <row r="51" spans="18:20" x14ac:dyDescent="0.2">
      <c r="R51" s="4">
        <v>18</v>
      </c>
      <c r="S51" s="4">
        <v>12.84859718556535</v>
      </c>
      <c r="T51" s="4">
        <v>0.30851394993464965</v>
      </c>
    </row>
    <row r="52" spans="18:20" x14ac:dyDescent="0.2">
      <c r="R52" s="4">
        <v>19</v>
      </c>
      <c r="S52" s="4">
        <v>19.788843912622575</v>
      </c>
      <c r="T52" s="4">
        <v>-2.2740760748725748</v>
      </c>
    </row>
    <row r="53" spans="18:20" x14ac:dyDescent="0.2">
      <c r="R53" s="4">
        <v>20</v>
      </c>
      <c r="S53" s="4">
        <v>18.99211247088644</v>
      </c>
      <c r="T53" s="4">
        <v>-4.3102000443864394</v>
      </c>
    </row>
    <row r="54" spans="18:20" x14ac:dyDescent="0.2">
      <c r="R54" s="4">
        <v>21</v>
      </c>
      <c r="S54" s="4">
        <v>19.27406451920287</v>
      </c>
      <c r="T54" s="4">
        <v>-1.8303032057028688</v>
      </c>
    </row>
    <row r="55" spans="18:20" x14ac:dyDescent="0.2">
      <c r="R55" s="4">
        <v>22</v>
      </c>
      <c r="S55" s="4">
        <v>19.762034019941279</v>
      </c>
      <c r="T55" s="4">
        <v>10.606615322558721</v>
      </c>
    </row>
    <row r="56" spans="18:20" x14ac:dyDescent="0.2">
      <c r="R56" s="4">
        <v>23</v>
      </c>
      <c r="S56" s="4">
        <v>20.112650437284454</v>
      </c>
      <c r="T56" s="4">
        <v>0.60240266021554589</v>
      </c>
    </row>
    <row r="57" spans="18:20" x14ac:dyDescent="0.2">
      <c r="R57" s="4">
        <v>24</v>
      </c>
      <c r="S57" s="4">
        <v>11.763874732092086</v>
      </c>
      <c r="T57" s="4">
        <v>3.8951967774079144</v>
      </c>
    </row>
    <row r="58" spans="18:20" x14ac:dyDescent="0.2">
      <c r="R58" s="4">
        <v>25</v>
      </c>
      <c r="S58" s="4">
        <v>12.907148351510816</v>
      </c>
      <c r="T58" s="4">
        <v>-4.0781608615108151</v>
      </c>
    </row>
    <row r="59" spans="18:20" x14ac:dyDescent="0.2">
      <c r="R59" s="4">
        <v>26</v>
      </c>
      <c r="S59" s="4">
        <v>20.029996721359684</v>
      </c>
      <c r="T59" s="4">
        <v>1.3883397511403182</v>
      </c>
    </row>
    <row r="60" spans="18:20" x14ac:dyDescent="0.2">
      <c r="R60" s="4">
        <v>27</v>
      </c>
      <c r="S60" s="4">
        <v>17.169238708411399</v>
      </c>
      <c r="T60" s="4">
        <v>0.34294440583860109</v>
      </c>
    </row>
    <row r="61" spans="18:20" x14ac:dyDescent="0.2">
      <c r="R61" s="4">
        <v>28</v>
      </c>
      <c r="S61" s="4">
        <v>19.681689706137384</v>
      </c>
      <c r="T61" s="4">
        <v>-2.0606066026373817</v>
      </c>
    </row>
    <row r="62" spans="18:20" x14ac:dyDescent="0.2">
      <c r="R62" s="4">
        <v>29</v>
      </c>
      <c r="S62" s="4">
        <v>18.130838714161037</v>
      </c>
      <c r="T62" s="4">
        <v>-3.0497168991610355</v>
      </c>
    </row>
    <row r="63" spans="18:20" x14ac:dyDescent="0.2">
      <c r="R63" s="4">
        <v>30</v>
      </c>
      <c r="S63" s="4">
        <v>16.83241315279307</v>
      </c>
      <c r="T63" s="4">
        <v>-0.9691771177930697</v>
      </c>
    </row>
    <row r="64" spans="18:20" ht="17" thickBot="1" x14ac:dyDescent="0.25">
      <c r="R64" s="5">
        <v>31</v>
      </c>
      <c r="S64" s="5">
        <v>15.210468062612907</v>
      </c>
      <c r="T64" s="5">
        <v>2.7286350526370917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topLeftCell="J1" workbookViewId="0">
      <selection activeCell="AC15" sqref="AC15"/>
    </sheetView>
  </sheetViews>
  <sheetFormatPr baseColWidth="10" defaultRowHeight="16" x14ac:dyDescent="0.2"/>
  <sheetData>
    <row r="1" spans="1:19" x14ac:dyDescent="0.2">
      <c r="A1" s="2" t="s">
        <v>0</v>
      </c>
      <c r="B1" s="2" t="s">
        <v>20</v>
      </c>
      <c r="C1" s="2" t="s">
        <v>54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  <c r="I1" s="2" t="s">
        <v>32</v>
      </c>
      <c r="K1" t="s">
        <v>55</v>
      </c>
    </row>
    <row r="2" spans="1:19" ht="17" thickBot="1" x14ac:dyDescent="0.25">
      <c r="A2" s="2">
        <v>3</v>
      </c>
      <c r="B2" s="2">
        <v>5</v>
      </c>
      <c r="C2" s="2">
        <v>0</v>
      </c>
      <c r="D2" s="2">
        <v>6</v>
      </c>
      <c r="E2">
        <v>9.1165128968242701</v>
      </c>
      <c r="F2">
        <v>31.581099041283</v>
      </c>
      <c r="G2">
        <v>10.9929504696716</v>
      </c>
      <c r="H2">
        <v>37.7647788634346</v>
      </c>
      <c r="I2">
        <f>AVERAGE(E2:H2)</f>
        <v>22.363835317803368</v>
      </c>
    </row>
    <row r="3" spans="1:19" x14ac:dyDescent="0.2">
      <c r="A3" s="2">
        <v>4</v>
      </c>
      <c r="B3" s="2">
        <v>5</v>
      </c>
      <c r="C3" s="2">
        <v>0</v>
      </c>
      <c r="D3" s="2">
        <v>4</v>
      </c>
      <c r="E3">
        <v>5.28767357741481</v>
      </c>
      <c r="F3">
        <v>16.7999893344825</v>
      </c>
      <c r="G3">
        <v>16.947095026208601</v>
      </c>
      <c r="H3">
        <v>29.648012681756601</v>
      </c>
      <c r="I3">
        <f t="shared" ref="I3:I32" si="0">AVERAGE(E3:H3)</f>
        <v>17.170692654965627</v>
      </c>
      <c r="K3" s="7" t="s">
        <v>56</v>
      </c>
      <c r="L3" s="7"/>
    </row>
    <row r="4" spans="1:19" x14ac:dyDescent="0.2">
      <c r="A4" s="2">
        <v>5</v>
      </c>
      <c r="B4" s="2">
        <v>4</v>
      </c>
      <c r="C4" s="2">
        <v>1</v>
      </c>
      <c r="D4" s="2">
        <v>2</v>
      </c>
      <c r="E4">
        <v>4.2152344928351297</v>
      </c>
      <c r="F4">
        <v>19.6317503181814</v>
      </c>
      <c r="G4">
        <v>22.965055809781099</v>
      </c>
      <c r="H4">
        <v>74.668455596029304</v>
      </c>
      <c r="I4">
        <f t="shared" si="0"/>
        <v>30.370124054206734</v>
      </c>
      <c r="K4" s="4" t="s">
        <v>57</v>
      </c>
      <c r="L4" s="4">
        <v>0.61767671245583822</v>
      </c>
    </row>
    <row r="5" spans="1:19" x14ac:dyDescent="0.2">
      <c r="A5" s="2">
        <v>7</v>
      </c>
      <c r="B5" s="2">
        <v>5</v>
      </c>
      <c r="C5" s="2">
        <v>0</v>
      </c>
      <c r="D5" s="2">
        <v>7</v>
      </c>
      <c r="E5">
        <v>4.9890270380546902</v>
      </c>
      <c r="F5">
        <v>18.5649624381386</v>
      </c>
      <c r="G5">
        <v>13.425172700451</v>
      </c>
      <c r="H5">
        <v>39.714160010886197</v>
      </c>
      <c r="I5">
        <f t="shared" si="0"/>
        <v>19.173330546882625</v>
      </c>
      <c r="K5" s="4" t="s">
        <v>58</v>
      </c>
      <c r="L5" s="4">
        <v>0.38152452111025226</v>
      </c>
    </row>
    <row r="6" spans="1:19" x14ac:dyDescent="0.2">
      <c r="A6" s="2">
        <v>8</v>
      </c>
      <c r="B6" s="2">
        <v>5</v>
      </c>
      <c r="C6" s="2">
        <v>0</v>
      </c>
      <c r="D6" s="2">
        <v>10</v>
      </c>
      <c r="E6">
        <v>3.78925826700848</v>
      </c>
      <c r="F6">
        <v>11.0664045563502</v>
      </c>
      <c r="G6">
        <v>16.890751051599601</v>
      </c>
      <c r="H6">
        <v>11.5646982760376</v>
      </c>
      <c r="I6">
        <f t="shared" si="0"/>
        <v>10.827778037748971</v>
      </c>
      <c r="K6" s="4" t="s">
        <v>59</v>
      </c>
      <c r="L6" s="4">
        <v>0.31280502345583583</v>
      </c>
    </row>
    <row r="7" spans="1:19" x14ac:dyDescent="0.2">
      <c r="A7" s="2">
        <v>9</v>
      </c>
      <c r="B7" s="2">
        <v>3</v>
      </c>
      <c r="C7" s="2">
        <v>0</v>
      </c>
      <c r="D7" s="2">
        <v>4</v>
      </c>
      <c r="E7">
        <v>5.2118062438452997</v>
      </c>
      <c r="F7">
        <v>22.537900770081801</v>
      </c>
      <c r="G7">
        <v>16.914308790825899</v>
      </c>
      <c r="H7">
        <v>46.209926174437499</v>
      </c>
      <c r="I7">
        <f t="shared" si="0"/>
        <v>22.718485494797626</v>
      </c>
      <c r="K7" s="4" t="s">
        <v>60</v>
      </c>
      <c r="L7" s="4">
        <v>4.2081748735458522</v>
      </c>
    </row>
    <row r="8" spans="1:19" ht="17" thickBot="1" x14ac:dyDescent="0.25">
      <c r="A8" s="2">
        <v>10</v>
      </c>
      <c r="B8" s="2">
        <v>5</v>
      </c>
      <c r="C8" s="2">
        <v>0</v>
      </c>
      <c r="D8" s="2">
        <v>6</v>
      </c>
      <c r="E8">
        <v>5.65308099807236</v>
      </c>
      <c r="F8">
        <v>19.473753584180301</v>
      </c>
      <c r="G8">
        <v>25.7034218233681</v>
      </c>
      <c r="H8">
        <v>34.253827124175103</v>
      </c>
      <c r="I8">
        <f t="shared" si="0"/>
        <v>21.271020882448965</v>
      </c>
      <c r="K8" s="5" t="s">
        <v>61</v>
      </c>
      <c r="L8" s="5">
        <v>31</v>
      </c>
    </row>
    <row r="9" spans="1:19" x14ac:dyDescent="0.2">
      <c r="A9" s="2">
        <v>11</v>
      </c>
      <c r="B9" s="2">
        <v>5</v>
      </c>
      <c r="C9" s="2">
        <v>0</v>
      </c>
      <c r="D9" s="2">
        <v>5</v>
      </c>
      <c r="E9">
        <v>4.0187749940723902</v>
      </c>
      <c r="F9">
        <v>30.367878652590701</v>
      </c>
      <c r="G9">
        <v>13.540494887863799</v>
      </c>
      <c r="H9">
        <v>39.059697314484602</v>
      </c>
      <c r="I9">
        <f t="shared" si="0"/>
        <v>21.746711462252875</v>
      </c>
    </row>
    <row r="10" spans="1:19" ht="17" thickBot="1" x14ac:dyDescent="0.25">
      <c r="A10" s="2">
        <v>12</v>
      </c>
      <c r="B10" s="2">
        <v>5</v>
      </c>
      <c r="C10" s="2">
        <v>0</v>
      </c>
      <c r="D10" s="2">
        <v>5</v>
      </c>
      <c r="E10">
        <v>8.0213779808467507</v>
      </c>
      <c r="F10">
        <v>48.186724052422399</v>
      </c>
      <c r="G10">
        <v>13.2502319460905</v>
      </c>
      <c r="H10">
        <v>23.132269139406901</v>
      </c>
      <c r="I10">
        <f t="shared" si="0"/>
        <v>23.147650779691638</v>
      </c>
      <c r="K10" t="s">
        <v>62</v>
      </c>
    </row>
    <row r="11" spans="1:19" x14ac:dyDescent="0.2">
      <c r="A11" s="2">
        <v>17</v>
      </c>
      <c r="B11" s="2">
        <v>3</v>
      </c>
      <c r="C11" s="2">
        <v>0</v>
      </c>
      <c r="D11" s="2">
        <v>5</v>
      </c>
      <c r="E11">
        <v>7.54562813264784</v>
      </c>
      <c r="F11">
        <v>15.5055865406122</v>
      </c>
      <c r="G11">
        <v>17.2066931265474</v>
      </c>
      <c r="H11">
        <v>28.320893757197499</v>
      </c>
      <c r="I11">
        <f t="shared" si="0"/>
        <v>17.144700389251234</v>
      </c>
      <c r="K11" s="6"/>
      <c r="L11" s="6" t="s">
        <v>67</v>
      </c>
      <c r="M11" s="6" t="s">
        <v>68</v>
      </c>
      <c r="N11" s="6" t="s">
        <v>69</v>
      </c>
      <c r="O11" s="6" t="s">
        <v>70</v>
      </c>
      <c r="P11" s="6" t="s">
        <v>71</v>
      </c>
    </row>
    <row r="12" spans="1:19" x14ac:dyDescent="0.2">
      <c r="A12" s="2">
        <v>18</v>
      </c>
      <c r="B12" s="2">
        <v>5</v>
      </c>
      <c r="C12" s="2">
        <v>0</v>
      </c>
      <c r="D12" s="2">
        <v>6</v>
      </c>
      <c r="E12">
        <v>5.2317999652273697</v>
      </c>
      <c r="F12">
        <v>24.3977867931935</v>
      </c>
      <c r="G12">
        <v>17.252656276201201</v>
      </c>
      <c r="H12">
        <v>33.505771467987401</v>
      </c>
      <c r="I12">
        <f t="shared" si="0"/>
        <v>20.09700362565237</v>
      </c>
      <c r="K12" s="4" t="s">
        <v>63</v>
      </c>
      <c r="L12" s="4">
        <v>3</v>
      </c>
      <c r="M12" s="4">
        <v>294.95196399857559</v>
      </c>
      <c r="N12" s="4">
        <v>98.317321332858526</v>
      </c>
      <c r="O12" s="4">
        <v>5.5519107987212228</v>
      </c>
      <c r="P12" s="4">
        <v>4.2225499118594941E-3</v>
      </c>
    </row>
    <row r="13" spans="1:19" x14ac:dyDescent="0.2">
      <c r="A13" s="2">
        <v>19</v>
      </c>
      <c r="B13" s="2">
        <v>5</v>
      </c>
      <c r="C13" s="2">
        <v>0</v>
      </c>
      <c r="D13" s="2">
        <v>4</v>
      </c>
      <c r="E13">
        <v>8.0378192088021301</v>
      </c>
      <c r="F13">
        <v>22.368502311758999</v>
      </c>
      <c r="G13">
        <v>12.4767762771906</v>
      </c>
      <c r="H13">
        <v>28.308244674262401</v>
      </c>
      <c r="I13">
        <f t="shared" si="0"/>
        <v>17.797835618003532</v>
      </c>
      <c r="K13" s="4" t="s">
        <v>64</v>
      </c>
      <c r="L13" s="4">
        <v>27</v>
      </c>
      <c r="M13" s="4">
        <v>478.13586569125164</v>
      </c>
      <c r="N13" s="4">
        <v>17.708735766342652</v>
      </c>
      <c r="O13" s="4"/>
      <c r="P13" s="4"/>
    </row>
    <row r="14" spans="1:19" ht="17" thickBot="1" x14ac:dyDescent="0.25">
      <c r="A14" s="2">
        <v>21</v>
      </c>
      <c r="B14" s="2">
        <v>5</v>
      </c>
      <c r="C14" s="2">
        <v>0</v>
      </c>
      <c r="D14" s="2">
        <v>9</v>
      </c>
      <c r="E14">
        <v>7.2134665415478398</v>
      </c>
      <c r="F14">
        <v>14.7953582439855</v>
      </c>
      <c r="G14">
        <v>9.7862812425437902</v>
      </c>
      <c r="H14">
        <v>33.679872567072401</v>
      </c>
      <c r="I14">
        <f t="shared" si="0"/>
        <v>16.368744648787384</v>
      </c>
      <c r="K14" s="5" t="s">
        <v>65</v>
      </c>
      <c r="L14" s="5">
        <v>30</v>
      </c>
      <c r="M14" s="5">
        <v>773.08782968982723</v>
      </c>
      <c r="N14" s="5"/>
      <c r="O14" s="5"/>
      <c r="P14" s="5"/>
    </row>
    <row r="15" spans="1:19" ht="17" thickBot="1" x14ac:dyDescent="0.25">
      <c r="A15" s="2">
        <v>22</v>
      </c>
      <c r="B15" s="2">
        <v>5</v>
      </c>
      <c r="C15" s="2">
        <v>1</v>
      </c>
      <c r="D15" s="2">
        <v>7</v>
      </c>
      <c r="E15">
        <v>11.7128998424913</v>
      </c>
      <c r="F15">
        <v>20.753711246047601</v>
      </c>
      <c r="G15">
        <v>42.712558168274398</v>
      </c>
      <c r="H15">
        <v>39.544348246240197</v>
      </c>
      <c r="I15">
        <f t="shared" si="0"/>
        <v>28.680879375763375</v>
      </c>
    </row>
    <row r="16" spans="1:19" x14ac:dyDescent="0.2">
      <c r="A16" s="2">
        <v>24</v>
      </c>
      <c r="B16" s="2">
        <v>5</v>
      </c>
      <c r="C16" s="2">
        <v>0</v>
      </c>
      <c r="D16" s="2">
        <v>6</v>
      </c>
      <c r="E16">
        <v>20.5166855592466</v>
      </c>
      <c r="F16">
        <v>15.496660225140101</v>
      </c>
      <c r="G16">
        <v>20.620149051793799</v>
      </c>
      <c r="H16">
        <v>30.594757926226901</v>
      </c>
      <c r="I16">
        <f t="shared" si="0"/>
        <v>21.807063190601852</v>
      </c>
      <c r="K16" s="6"/>
      <c r="L16" s="6" t="s">
        <v>72</v>
      </c>
      <c r="M16" s="6" t="s">
        <v>60</v>
      </c>
      <c r="N16" s="6" t="s">
        <v>73</v>
      </c>
      <c r="O16" s="6" t="s">
        <v>74</v>
      </c>
      <c r="P16" s="6" t="s">
        <v>75</v>
      </c>
      <c r="Q16" s="6" t="s">
        <v>76</v>
      </c>
      <c r="R16" s="6" t="s">
        <v>77</v>
      </c>
      <c r="S16" s="6" t="s">
        <v>78</v>
      </c>
    </row>
    <row r="17" spans="1:19" x14ac:dyDescent="0.2">
      <c r="A17" s="2">
        <v>28</v>
      </c>
      <c r="B17" s="2">
        <v>5</v>
      </c>
      <c r="C17" s="2">
        <v>1</v>
      </c>
      <c r="D17" s="2">
        <v>9</v>
      </c>
      <c r="E17">
        <v>6.0324394404835404</v>
      </c>
      <c r="F17">
        <v>16.857426772544802</v>
      </c>
      <c r="G17">
        <v>17.7772927049961</v>
      </c>
      <c r="H17">
        <v>44.471432215625697</v>
      </c>
      <c r="I17">
        <f t="shared" si="0"/>
        <v>21.284647783412534</v>
      </c>
      <c r="K17" s="4" t="s">
        <v>66</v>
      </c>
      <c r="L17" s="4">
        <v>22.843781967212159</v>
      </c>
      <c r="M17" s="4">
        <v>3.1278437705009643</v>
      </c>
      <c r="N17" s="4">
        <v>7.3033641202461448</v>
      </c>
      <c r="O17" s="4">
        <v>7.4263798458315741E-8</v>
      </c>
      <c r="P17" s="4">
        <v>16.425976668115521</v>
      </c>
      <c r="Q17" s="4">
        <v>29.261587266308798</v>
      </c>
      <c r="R17" s="4">
        <v>16.425976668115521</v>
      </c>
      <c r="S17" s="4">
        <v>29.261587266308798</v>
      </c>
    </row>
    <row r="18" spans="1:19" x14ac:dyDescent="0.2">
      <c r="A18" s="2">
        <v>30</v>
      </c>
      <c r="B18" s="2">
        <v>5</v>
      </c>
      <c r="C18" s="2">
        <v>0</v>
      </c>
      <c r="D18" s="2">
        <v>4</v>
      </c>
      <c r="E18">
        <v>5.7607378430099203</v>
      </c>
      <c r="F18">
        <v>13.1633850985962</v>
      </c>
      <c r="G18">
        <v>21.1632614096387</v>
      </c>
      <c r="H18">
        <v>17.1756600896333</v>
      </c>
      <c r="I18">
        <f t="shared" si="0"/>
        <v>14.31576111021953</v>
      </c>
      <c r="K18" s="4" t="s">
        <v>20</v>
      </c>
      <c r="L18" s="4">
        <v>0.86225144141437393</v>
      </c>
      <c r="M18" s="4">
        <v>0.66121296116272776</v>
      </c>
      <c r="N18" s="4">
        <v>1.3040449780326819</v>
      </c>
      <c r="O18" s="4">
        <v>0.20322675530161827</v>
      </c>
      <c r="P18" s="4">
        <v>-0.494445490191605</v>
      </c>
      <c r="Q18" s="4">
        <v>2.218948373020353</v>
      </c>
      <c r="R18" s="4">
        <v>-0.494445490191605</v>
      </c>
      <c r="S18" s="4">
        <v>2.218948373020353</v>
      </c>
    </row>
    <row r="19" spans="1:19" x14ac:dyDescent="0.2">
      <c r="A19" s="2">
        <v>31</v>
      </c>
      <c r="B19" s="2">
        <v>1</v>
      </c>
      <c r="C19" s="2">
        <v>0</v>
      </c>
      <c r="D19" s="2">
        <v>7</v>
      </c>
      <c r="E19">
        <v>8.5478191773307604</v>
      </c>
      <c r="F19">
        <v>12.8588201477894</v>
      </c>
      <c r="G19">
        <v>23.738783974803699</v>
      </c>
      <c r="H19">
        <v>16.447740790464199</v>
      </c>
      <c r="I19">
        <f t="shared" si="0"/>
        <v>15.398291022597014</v>
      </c>
      <c r="K19" s="4" t="s">
        <v>54</v>
      </c>
      <c r="L19" s="4">
        <v>3.3459595980419738</v>
      </c>
      <c r="M19" s="4">
        <v>1.5152218370531818</v>
      </c>
      <c r="N19" s="4">
        <v>2.208230845292745</v>
      </c>
      <c r="O19" s="4">
        <v>3.5905170682360751E-2</v>
      </c>
      <c r="P19" s="4">
        <v>0.2369811935389361</v>
      </c>
      <c r="Q19" s="4">
        <v>6.4549380025450116</v>
      </c>
      <c r="R19" s="4">
        <v>0.2369811935389361</v>
      </c>
      <c r="S19" s="4">
        <v>6.4549380025450116</v>
      </c>
    </row>
    <row r="20" spans="1:19" ht="17" thickBot="1" x14ac:dyDescent="0.25">
      <c r="A20" s="2">
        <v>34</v>
      </c>
      <c r="B20" s="2">
        <v>5</v>
      </c>
      <c r="C20" s="2">
        <v>1</v>
      </c>
      <c r="D20" s="2">
        <v>5</v>
      </c>
      <c r="E20">
        <v>5.8023616471156299</v>
      </c>
      <c r="F20">
        <v>19.932235484659699</v>
      </c>
      <c r="G20">
        <v>15.7562306716991</v>
      </c>
      <c r="H20">
        <v>40.709381474538702</v>
      </c>
      <c r="I20">
        <f t="shared" si="0"/>
        <v>20.550052319503283</v>
      </c>
      <c r="K20" s="5" t="s">
        <v>27</v>
      </c>
      <c r="L20" s="5">
        <v>-1.2407790697771079</v>
      </c>
      <c r="M20" s="5">
        <v>0.33187563781250284</v>
      </c>
      <c r="N20" s="5">
        <v>-3.7386868103831747</v>
      </c>
      <c r="O20" s="5">
        <v>8.7981440716789221E-4</v>
      </c>
      <c r="P20" s="5">
        <v>-1.9217316311171599</v>
      </c>
      <c r="Q20" s="5">
        <v>-0.55982650843705595</v>
      </c>
      <c r="R20" s="5">
        <v>-1.9217316311171599</v>
      </c>
      <c r="S20" s="5">
        <v>-0.55982650843705595</v>
      </c>
    </row>
    <row r="21" spans="1:19" x14ac:dyDescent="0.2">
      <c r="A21" s="2">
        <v>36</v>
      </c>
      <c r="B21" s="2">
        <v>5</v>
      </c>
      <c r="C21" s="2">
        <v>0</v>
      </c>
      <c r="D21" s="2">
        <v>4</v>
      </c>
      <c r="E21">
        <v>4.9345412215045696</v>
      </c>
      <c r="F21">
        <v>18.953267289987899</v>
      </c>
      <c r="G21">
        <v>16.2188582036217</v>
      </c>
      <c r="H21">
        <v>28.600203267631901</v>
      </c>
      <c r="I21">
        <f t="shared" si="0"/>
        <v>17.176717495686518</v>
      </c>
    </row>
    <row r="22" spans="1:19" x14ac:dyDescent="0.2">
      <c r="A22" s="2">
        <v>37</v>
      </c>
      <c r="B22" s="2">
        <v>5</v>
      </c>
      <c r="C22" s="2">
        <v>2</v>
      </c>
      <c r="D22" s="2">
        <v>8</v>
      </c>
      <c r="E22">
        <v>10.959954917649901</v>
      </c>
      <c r="F22">
        <v>33.463832500662598</v>
      </c>
      <c r="G22">
        <v>17.356830040559402</v>
      </c>
      <c r="H22">
        <v>22.256574744821201</v>
      </c>
      <c r="I22">
        <f t="shared" si="0"/>
        <v>21.009298050923277</v>
      </c>
    </row>
    <row r="23" spans="1:19" x14ac:dyDescent="0.2">
      <c r="A23" s="2">
        <v>40</v>
      </c>
      <c r="B23" s="2">
        <v>5</v>
      </c>
      <c r="C23" s="2">
        <v>0</v>
      </c>
      <c r="D23" s="2">
        <v>3</v>
      </c>
      <c r="E23">
        <v>6.3854130591081599</v>
      </c>
      <c r="F23">
        <v>74.654291542078496</v>
      </c>
      <c r="G23">
        <v>23.0860706540325</v>
      </c>
      <c r="H23">
        <v>37.497542821435303</v>
      </c>
      <c r="I23">
        <f t="shared" si="0"/>
        <v>35.405829519163618</v>
      </c>
    </row>
    <row r="24" spans="1:19" x14ac:dyDescent="0.2">
      <c r="A24" s="2">
        <v>44</v>
      </c>
      <c r="B24" s="2">
        <v>3</v>
      </c>
      <c r="C24" s="2">
        <v>0</v>
      </c>
      <c r="D24" s="2">
        <v>1</v>
      </c>
      <c r="E24">
        <v>21.794123133260399</v>
      </c>
      <c r="F24">
        <v>20.197225925414099</v>
      </c>
      <c r="G24">
        <v>19.323441444406299</v>
      </c>
      <c r="H24">
        <v>41.505405741578201</v>
      </c>
      <c r="I24">
        <f t="shared" si="0"/>
        <v>25.70504906116475</v>
      </c>
      <c r="K24" t="s">
        <v>79</v>
      </c>
      <c r="O24" t="s">
        <v>83</v>
      </c>
    </row>
    <row r="25" spans="1:19" ht="17" thickBot="1" x14ac:dyDescent="0.25">
      <c r="A25" s="2">
        <v>45</v>
      </c>
      <c r="B25" s="2">
        <v>5</v>
      </c>
      <c r="C25" s="2">
        <v>0</v>
      </c>
      <c r="D25" s="2">
        <v>11</v>
      </c>
      <c r="E25">
        <v>6.6017456808741803</v>
      </c>
      <c r="F25">
        <v>16.941527368697201</v>
      </c>
      <c r="G25">
        <v>21.0159499254659</v>
      </c>
      <c r="H25">
        <v>29.021930435784</v>
      </c>
      <c r="I25">
        <f t="shared" si="0"/>
        <v>18.395288352705322</v>
      </c>
    </row>
    <row r="26" spans="1:19" x14ac:dyDescent="0.2">
      <c r="A26" s="2">
        <v>48</v>
      </c>
      <c r="B26" s="2">
        <v>5</v>
      </c>
      <c r="C26" s="2">
        <v>0</v>
      </c>
      <c r="D26" s="2">
        <v>9</v>
      </c>
      <c r="E26">
        <v>6.8592879478961004</v>
      </c>
      <c r="F26">
        <v>10.039383049788499</v>
      </c>
      <c r="G26">
        <v>10.2212702063552</v>
      </c>
      <c r="H26">
        <v>16.1373104966735</v>
      </c>
      <c r="I26">
        <f t="shared" si="0"/>
        <v>10.814312925178324</v>
      </c>
      <c r="K26" s="6" t="s">
        <v>80</v>
      </c>
      <c r="L26" s="6" t="s">
        <v>81</v>
      </c>
      <c r="M26" s="6" t="s">
        <v>82</v>
      </c>
      <c r="O26" s="6" t="s">
        <v>84</v>
      </c>
      <c r="P26" s="6" t="s">
        <v>32</v>
      </c>
    </row>
    <row r="27" spans="1:19" x14ac:dyDescent="0.2">
      <c r="A27" s="2">
        <v>49</v>
      </c>
      <c r="B27" s="2">
        <v>5</v>
      </c>
      <c r="C27" s="2">
        <v>0</v>
      </c>
      <c r="D27" s="2">
        <v>2</v>
      </c>
      <c r="E27">
        <v>16.659761085453301</v>
      </c>
      <c r="F27">
        <v>8.3049248890933498</v>
      </c>
      <c r="G27">
        <v>47.132883031256704</v>
      </c>
      <c r="H27">
        <v>26.4838632639411</v>
      </c>
      <c r="I27">
        <f t="shared" si="0"/>
        <v>24.645358067436113</v>
      </c>
      <c r="K27" s="4">
        <v>1</v>
      </c>
      <c r="L27" s="4">
        <v>19.710364755621381</v>
      </c>
      <c r="M27" s="4">
        <v>2.6534705621819867</v>
      </c>
      <c r="O27" s="4">
        <v>1.6129032258064515</v>
      </c>
      <c r="P27" s="4">
        <v>10.814312925178324</v>
      </c>
    </row>
    <row r="28" spans="1:19" x14ac:dyDescent="0.2">
      <c r="A28" s="2">
        <v>54</v>
      </c>
      <c r="B28" s="2">
        <v>1</v>
      </c>
      <c r="C28" s="2">
        <v>1</v>
      </c>
      <c r="D28" s="2">
        <v>5</v>
      </c>
      <c r="E28">
        <v>6.9831628457213499</v>
      </c>
      <c r="F28">
        <v>22.454490917979498</v>
      </c>
      <c r="G28">
        <v>19.346375618342201</v>
      </c>
      <c r="H28">
        <v>34.083186139267603</v>
      </c>
      <c r="I28">
        <f t="shared" si="0"/>
        <v>20.71680388032766</v>
      </c>
      <c r="K28" s="4">
        <v>2</v>
      </c>
      <c r="L28" s="4">
        <v>22.191922895175594</v>
      </c>
      <c r="M28" s="4">
        <v>-5.0212302402099667</v>
      </c>
      <c r="O28" s="4">
        <v>4.8387096774193541</v>
      </c>
      <c r="P28" s="4">
        <v>10.827778037748971</v>
      </c>
    </row>
    <row r="29" spans="1:19" x14ac:dyDescent="0.2">
      <c r="A29" s="2">
        <v>57</v>
      </c>
      <c r="B29" s="2">
        <v>5</v>
      </c>
      <c r="C29" s="2">
        <v>0</v>
      </c>
      <c r="D29" s="2">
        <v>4</v>
      </c>
      <c r="E29">
        <v>4.1771627323877603</v>
      </c>
      <c r="F29">
        <v>21.624270109819701</v>
      </c>
      <c r="G29">
        <v>20.343313310544701</v>
      </c>
      <c r="H29">
        <v>37.007178094874398</v>
      </c>
      <c r="I29">
        <f t="shared" si="0"/>
        <v>20.787981061906642</v>
      </c>
      <c r="K29" s="4">
        <v>3</v>
      </c>
      <c r="L29" s="4">
        <v>27.157189191357411</v>
      </c>
      <c r="M29" s="4">
        <v>3.2129348628493233</v>
      </c>
      <c r="O29" s="4">
        <v>8.064516129032258</v>
      </c>
      <c r="P29" s="4">
        <v>14.31576111021953</v>
      </c>
    </row>
    <row r="30" spans="1:19" x14ac:dyDescent="0.2">
      <c r="A30" s="2">
        <v>59</v>
      </c>
      <c r="B30" s="2">
        <v>2</v>
      </c>
      <c r="C30" s="2">
        <v>0</v>
      </c>
      <c r="D30" s="2">
        <v>3</v>
      </c>
      <c r="E30">
        <v>15.1153679882782</v>
      </c>
      <c r="F30">
        <v>15.279912482430699</v>
      </c>
      <c r="G30">
        <v>14.384562520920401</v>
      </c>
      <c r="H30">
        <v>28.514030638000001</v>
      </c>
      <c r="I30">
        <f t="shared" si="0"/>
        <v>18.323468407407326</v>
      </c>
      <c r="K30" s="4">
        <v>4</v>
      </c>
      <c r="L30" s="4">
        <v>18.469585685844272</v>
      </c>
      <c r="M30" s="4">
        <v>0.7037448610383521</v>
      </c>
      <c r="O30" s="4">
        <v>11.29032258064516</v>
      </c>
      <c r="P30" s="4">
        <v>15.398291022597014</v>
      </c>
    </row>
    <row r="31" spans="1:19" x14ac:dyDescent="0.2">
      <c r="A31" s="2">
        <v>60</v>
      </c>
      <c r="B31" s="2">
        <v>5</v>
      </c>
      <c r="C31" s="2">
        <v>1</v>
      </c>
      <c r="D31" s="2">
        <v>7</v>
      </c>
      <c r="E31">
        <v>8.7858341451000594</v>
      </c>
      <c r="F31">
        <v>20.623739444458501</v>
      </c>
      <c r="G31">
        <v>8.3888092836235906</v>
      </c>
      <c r="H31">
        <v>40.152881502527599</v>
      </c>
      <c r="I31">
        <f t="shared" si="0"/>
        <v>19.487816093927435</v>
      </c>
      <c r="K31" s="4">
        <v>5</v>
      </c>
      <c r="L31" s="4">
        <v>14.747248476512947</v>
      </c>
      <c r="M31" s="4">
        <v>-3.9194704387639767</v>
      </c>
      <c r="O31" s="4">
        <v>14.516129032258064</v>
      </c>
      <c r="P31" s="4">
        <v>16.368744648787384</v>
      </c>
    </row>
    <row r="32" spans="1:19" x14ac:dyDescent="0.2">
      <c r="A32" s="2">
        <v>61</v>
      </c>
      <c r="B32" s="2">
        <v>5</v>
      </c>
      <c r="C32" s="2">
        <v>0</v>
      </c>
      <c r="D32" s="2">
        <v>7</v>
      </c>
      <c r="E32">
        <v>5.4235317789783002</v>
      </c>
      <c r="F32">
        <v>21.8571592230732</v>
      </c>
      <c r="G32">
        <v>17.832247139914902</v>
      </c>
      <c r="H32">
        <v>39.745049059115502</v>
      </c>
      <c r="I32">
        <f t="shared" si="0"/>
        <v>21.214496800270474</v>
      </c>
      <c r="K32" s="4">
        <v>6</v>
      </c>
      <c r="L32" s="4">
        <v>20.467420012346849</v>
      </c>
      <c r="M32" s="4">
        <v>2.2510654824507768</v>
      </c>
      <c r="O32" s="4">
        <v>17.741935483870968</v>
      </c>
      <c r="P32" s="4">
        <v>17.144700389251234</v>
      </c>
    </row>
    <row r="33" spans="11:16" x14ac:dyDescent="0.2">
      <c r="K33" s="4">
        <v>7</v>
      </c>
      <c r="L33" s="4">
        <v>19.710364755621381</v>
      </c>
      <c r="M33" s="4">
        <v>1.5606561268275847</v>
      </c>
      <c r="O33" s="4">
        <v>20.967741935483868</v>
      </c>
      <c r="P33" s="4">
        <v>17.170692654965627</v>
      </c>
    </row>
    <row r="34" spans="11:16" x14ac:dyDescent="0.2">
      <c r="K34" s="4">
        <v>8</v>
      </c>
      <c r="L34" s="4">
        <v>20.951143825398489</v>
      </c>
      <c r="M34" s="4">
        <v>0.79556763685438625</v>
      </c>
      <c r="O34" s="4">
        <v>24.193548387096772</v>
      </c>
      <c r="P34" s="4">
        <v>17.176717495686518</v>
      </c>
    </row>
    <row r="35" spans="11:16" x14ac:dyDescent="0.2">
      <c r="K35" s="4">
        <v>9</v>
      </c>
      <c r="L35" s="4">
        <v>20.951143825398489</v>
      </c>
      <c r="M35" s="4">
        <v>2.1965069542931488</v>
      </c>
      <c r="O35" s="4">
        <v>27.419354838709676</v>
      </c>
      <c r="P35" s="4">
        <v>17.797835618003532</v>
      </c>
    </row>
    <row r="36" spans="11:16" x14ac:dyDescent="0.2">
      <c r="K36" s="4">
        <v>10</v>
      </c>
      <c r="L36" s="4">
        <v>19.226640942569738</v>
      </c>
      <c r="M36" s="4">
        <v>-2.0819405533185034</v>
      </c>
      <c r="O36" s="4">
        <v>30.64516129032258</v>
      </c>
      <c r="P36" s="4">
        <v>18.323468407407326</v>
      </c>
    </row>
    <row r="37" spans="11:16" x14ac:dyDescent="0.2">
      <c r="K37" s="4">
        <v>11</v>
      </c>
      <c r="L37" s="4">
        <v>19.710364755621381</v>
      </c>
      <c r="M37" s="4">
        <v>0.38663887003098907</v>
      </c>
      <c r="O37" s="4">
        <v>33.87096774193548</v>
      </c>
      <c r="P37" s="4">
        <v>18.395288352705322</v>
      </c>
    </row>
    <row r="38" spans="11:16" x14ac:dyDescent="0.2">
      <c r="K38" s="4">
        <v>12</v>
      </c>
      <c r="L38" s="4">
        <v>22.191922895175594</v>
      </c>
      <c r="M38" s="4">
        <v>-4.394087277172062</v>
      </c>
      <c r="O38" s="4">
        <v>37.096774193548384</v>
      </c>
      <c r="P38" s="4">
        <v>19.173330546882625</v>
      </c>
    </row>
    <row r="39" spans="11:16" x14ac:dyDescent="0.2">
      <c r="K39" s="4">
        <v>13</v>
      </c>
      <c r="L39" s="4">
        <v>15.988027546290056</v>
      </c>
      <c r="M39" s="4">
        <v>0.3807171024973286</v>
      </c>
      <c r="O39" s="4">
        <v>40.322580645161281</v>
      </c>
      <c r="P39" s="4">
        <v>19.487816093927435</v>
      </c>
    </row>
    <row r="40" spans="11:16" x14ac:dyDescent="0.2">
      <c r="K40" s="4">
        <v>14</v>
      </c>
      <c r="L40" s="4">
        <v>21.815545283886244</v>
      </c>
      <c r="M40" s="4">
        <v>6.8653340918771306</v>
      </c>
      <c r="O40" s="4">
        <v>43.548387096774185</v>
      </c>
      <c r="P40" s="4">
        <v>20.09700362565237</v>
      </c>
    </row>
    <row r="41" spans="11:16" x14ac:dyDescent="0.2">
      <c r="K41" s="4">
        <v>15</v>
      </c>
      <c r="L41" s="4">
        <v>19.710364755621381</v>
      </c>
      <c r="M41" s="4">
        <v>2.0966984349804711</v>
      </c>
      <c r="O41" s="4">
        <v>46.774193548387089</v>
      </c>
      <c r="P41" s="4">
        <v>20.550052319503283</v>
      </c>
    </row>
    <row r="42" spans="11:16" x14ac:dyDescent="0.2">
      <c r="K42" s="4">
        <v>16</v>
      </c>
      <c r="L42" s="4">
        <v>19.333987144332028</v>
      </c>
      <c r="M42" s="4">
        <v>1.9506606390805068</v>
      </c>
      <c r="O42" s="4">
        <v>49.999999999999993</v>
      </c>
      <c r="P42" s="4">
        <v>20.71680388032766</v>
      </c>
    </row>
    <row r="43" spans="11:16" x14ac:dyDescent="0.2">
      <c r="K43" s="4">
        <v>17</v>
      </c>
      <c r="L43" s="4">
        <v>22.191922895175594</v>
      </c>
      <c r="M43" s="4">
        <v>-7.8761617849560643</v>
      </c>
      <c r="O43" s="4">
        <v>53.225806451612897</v>
      </c>
      <c r="P43" s="4">
        <v>20.787981061906642</v>
      </c>
    </row>
    <row r="44" spans="11:16" x14ac:dyDescent="0.2">
      <c r="K44" s="4">
        <v>18</v>
      </c>
      <c r="L44" s="4">
        <v>15.020579920186776</v>
      </c>
      <c r="M44" s="4">
        <v>0.3777111024102382</v>
      </c>
      <c r="O44" s="4">
        <v>56.451612903225801</v>
      </c>
      <c r="P44" s="4">
        <v>21.009298050923277</v>
      </c>
    </row>
    <row r="45" spans="11:16" x14ac:dyDescent="0.2">
      <c r="K45" s="4">
        <v>19</v>
      </c>
      <c r="L45" s="4">
        <v>24.297103423440461</v>
      </c>
      <c r="M45" s="4">
        <v>-3.7470511039371779</v>
      </c>
      <c r="O45" s="4">
        <v>59.677419354838705</v>
      </c>
      <c r="P45" s="4">
        <v>21.214496800270474</v>
      </c>
    </row>
    <row r="46" spans="11:16" x14ac:dyDescent="0.2">
      <c r="K46" s="4">
        <v>20</v>
      </c>
      <c r="L46" s="4">
        <v>22.191922895175594</v>
      </c>
      <c r="M46" s="4">
        <v>-5.0152053994890764</v>
      </c>
      <c r="O46" s="4">
        <v>62.903225806451609</v>
      </c>
      <c r="P46" s="4">
        <v>21.271020882448965</v>
      </c>
    </row>
    <row r="47" spans="11:16" x14ac:dyDescent="0.2">
      <c r="K47" s="4">
        <v>21</v>
      </c>
      <c r="L47" s="4">
        <v>23.920725812151108</v>
      </c>
      <c r="M47" s="4">
        <v>-2.9114277612278308</v>
      </c>
      <c r="O47" s="4">
        <v>66.129032258064512</v>
      </c>
      <c r="P47" s="4">
        <v>21.284647783412534</v>
      </c>
    </row>
    <row r="48" spans="11:16" x14ac:dyDescent="0.2">
      <c r="K48" s="4">
        <v>22</v>
      </c>
      <c r="L48" s="4">
        <v>23.432701964952702</v>
      </c>
      <c r="M48" s="4">
        <v>11.973127554210915</v>
      </c>
      <c r="O48" s="4">
        <v>69.354838709677409</v>
      </c>
      <c r="P48" s="4">
        <v>21.746711462252875</v>
      </c>
    </row>
    <row r="49" spans="11:16" x14ac:dyDescent="0.2">
      <c r="K49" s="4">
        <v>23</v>
      </c>
      <c r="L49" s="4">
        <v>24.189757221678171</v>
      </c>
      <c r="M49" s="4">
        <v>1.5152918394865793</v>
      </c>
      <c r="O49" s="4">
        <v>72.58064516129032</v>
      </c>
      <c r="P49" s="4">
        <v>21.807063190601852</v>
      </c>
    </row>
    <row r="50" spans="11:16" x14ac:dyDescent="0.2">
      <c r="K50" s="4">
        <v>24</v>
      </c>
      <c r="L50" s="4">
        <v>13.506469406735841</v>
      </c>
      <c r="M50" s="4">
        <v>4.8888189459694811</v>
      </c>
      <c r="O50" s="4">
        <v>75.806451612903217</v>
      </c>
      <c r="P50" s="4">
        <v>22.363835317803368</v>
      </c>
    </row>
    <row r="51" spans="11:16" x14ac:dyDescent="0.2">
      <c r="K51" s="4">
        <v>25</v>
      </c>
      <c r="L51" s="4">
        <v>15.988027546290056</v>
      </c>
      <c r="M51" s="4">
        <v>-5.1737146211117313</v>
      </c>
      <c r="O51" s="4">
        <v>79.032258064516114</v>
      </c>
      <c r="P51" s="4">
        <v>22.718485494797626</v>
      </c>
    </row>
    <row r="52" spans="11:16" x14ac:dyDescent="0.2">
      <c r="K52" s="4">
        <v>26</v>
      </c>
      <c r="L52" s="4">
        <v>24.673481034729811</v>
      </c>
      <c r="M52" s="4">
        <v>-2.8122967293697343E-2</v>
      </c>
      <c r="O52" s="4">
        <v>82.258064516129025</v>
      </c>
      <c r="P52" s="4">
        <v>23.147650779691638</v>
      </c>
    </row>
    <row r="53" spans="11:16" x14ac:dyDescent="0.2">
      <c r="K53" s="4">
        <v>27</v>
      </c>
      <c r="L53" s="4">
        <v>20.848097657782965</v>
      </c>
      <c r="M53" s="4">
        <v>-0.13129377745530491</v>
      </c>
      <c r="O53" s="4">
        <v>85.483870967741922</v>
      </c>
      <c r="P53" s="4">
        <v>24.645358067436113</v>
      </c>
    </row>
    <row r="54" spans="11:16" x14ac:dyDescent="0.2">
      <c r="K54" s="4">
        <v>28</v>
      </c>
      <c r="L54" s="4">
        <v>22.191922895175594</v>
      </c>
      <c r="M54" s="4">
        <v>-1.4039418332689522</v>
      </c>
      <c r="O54" s="4">
        <v>88.709677419354833</v>
      </c>
      <c r="P54" s="4">
        <v>25.70504906116475</v>
      </c>
    </row>
    <row r="55" spans="11:16" x14ac:dyDescent="0.2">
      <c r="K55" s="4">
        <v>29</v>
      </c>
      <c r="L55" s="4">
        <v>20.845947640709582</v>
      </c>
      <c r="M55" s="4">
        <v>-2.5224792333022563</v>
      </c>
      <c r="O55" s="4">
        <v>91.93548387096773</v>
      </c>
      <c r="P55" s="4">
        <v>28.680879375763375</v>
      </c>
    </row>
    <row r="56" spans="11:16" x14ac:dyDescent="0.2">
      <c r="K56" s="4">
        <v>30</v>
      </c>
      <c r="L56" s="4">
        <v>21.815545283886244</v>
      </c>
      <c r="M56" s="4">
        <v>-2.3277291899588093</v>
      </c>
      <c r="O56" s="4">
        <v>95.161290322580641</v>
      </c>
      <c r="P56" s="4">
        <v>30.370124054206734</v>
      </c>
    </row>
    <row r="57" spans="11:16" ht="17" thickBot="1" x14ac:dyDescent="0.25">
      <c r="K57" s="5">
        <v>31</v>
      </c>
      <c r="L57" s="5">
        <v>18.469585685844272</v>
      </c>
      <c r="M57" s="5">
        <v>2.7449111144262019</v>
      </c>
      <c r="O57" s="5">
        <v>98.387096774193537</v>
      </c>
      <c r="P57" s="5">
        <v>35.405829519163618</v>
      </c>
    </row>
  </sheetData>
  <sortState ref="P27:P57">
    <sortCondition ref="P27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" sqref="O1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mae_full</vt:lpstr>
      <vt:lpstr>min</vt:lpstr>
      <vt:lpstr>mae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656wbd@studentoffice.net</dc:creator>
  <cp:lastModifiedBy>656wbd@studentoffice.net</cp:lastModifiedBy>
  <dcterms:created xsi:type="dcterms:W3CDTF">2017-05-25T03:50:21Z</dcterms:created>
  <dcterms:modified xsi:type="dcterms:W3CDTF">2017-05-25T07:31:46Z</dcterms:modified>
</cp:coreProperties>
</file>