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C:\Users\jasokarl\Downloads\"/>
    </mc:Choice>
  </mc:AlternateContent>
  <bookViews>
    <workbookView xWindow="0" yWindow="0" windowWidth="9564" windowHeight="8892" firstSheet="2" activeTab="5"/>
  </bookViews>
  <sheets>
    <sheet name="Introduction" sheetId="4" r:id="rId1"/>
    <sheet name="Monitoring Objectives" sheetId="2" r:id="rId2"/>
    <sheet name="TerrADat Data Dump" sheetId="1" r:id="rId3"/>
    <sheet name="LMF Data Dump" sheetId="3" r:id="rId4"/>
    <sheet name="TerrADat Summary" sheetId="5" r:id="rId5"/>
    <sheet name="test" sheetId="7" r:id="rId6"/>
    <sheet name="LMF Summary" sheetId="6" r:id="rId7"/>
    <sheet name="test2" sheetId="8" r:id="rId8"/>
  </sheets>
  <calcPr calcId="171027"/>
</workbook>
</file>

<file path=xl/calcChain.xml><?xml version="1.0" encoding="utf-8"?>
<calcChain xmlns="http://schemas.openxmlformats.org/spreadsheetml/2006/main">
  <c r="A2" i="5" l="1"/>
  <c r="A10" i="5"/>
  <c r="A9" i="5"/>
  <c r="B9" i="5" l="1"/>
  <c r="B10" i="5"/>
  <c r="C10" i="5"/>
  <c r="D10" i="5" s="1"/>
  <c r="A11" i="5"/>
  <c r="C11" i="5" s="1"/>
  <c r="A12" i="5"/>
  <c r="B12" i="5" s="1"/>
  <c r="A13" i="5"/>
  <c r="B13" i="5" s="1"/>
  <c r="A14" i="5"/>
  <c r="B14" i="5" s="1"/>
  <c r="A15" i="5"/>
  <c r="C15" i="5" s="1"/>
  <c r="A16" i="5"/>
  <c r="B16" i="5" s="1"/>
  <c r="A17" i="5"/>
  <c r="B17" i="5" s="1"/>
  <c r="A18" i="5"/>
  <c r="B18" i="5" s="1"/>
  <c r="A19" i="5"/>
  <c r="C19" i="5" s="1"/>
  <c r="A20" i="5"/>
  <c r="B20" i="5" s="1"/>
  <c r="A21" i="5"/>
  <c r="B21" i="5" s="1"/>
  <c r="A22" i="5"/>
  <c r="B22" i="5" s="1"/>
  <c r="A23" i="5"/>
  <c r="C23" i="5" s="1"/>
  <c r="A24" i="5"/>
  <c r="B24" i="5" s="1"/>
  <c r="A25" i="5"/>
  <c r="B25" i="5" s="1"/>
  <c r="A26" i="5"/>
  <c r="C26" i="5" s="1"/>
  <c r="D26" i="5" s="1"/>
  <c r="E13" i="6"/>
  <c r="E19" i="6"/>
  <c r="E21" i="6"/>
  <c r="D14" i="6"/>
  <c r="D22" i="6"/>
  <c r="C6" i="6"/>
  <c r="C15" i="6"/>
  <c r="C17" i="6"/>
  <c r="C23" i="6"/>
  <c r="C25" i="6"/>
  <c r="B5" i="6"/>
  <c r="B7" i="6"/>
  <c r="A3" i="6"/>
  <c r="B3" i="6" s="1"/>
  <c r="A4" i="6"/>
  <c r="B4" i="6" s="1"/>
  <c r="A5" i="6"/>
  <c r="C5" i="6" s="1"/>
  <c r="A6" i="6"/>
  <c r="B6" i="6" s="1"/>
  <c r="A7" i="6"/>
  <c r="C7" i="6" s="1"/>
  <c r="A8" i="6"/>
  <c r="C8" i="6" s="1"/>
  <c r="A9" i="6"/>
  <c r="A10" i="6"/>
  <c r="C10" i="6" s="1"/>
  <c r="A11" i="6"/>
  <c r="B11" i="6" s="1"/>
  <c r="A12" i="6"/>
  <c r="C12" i="6" s="1"/>
  <c r="A13" i="6"/>
  <c r="B13" i="6" s="1"/>
  <c r="A14" i="6"/>
  <c r="E14" i="6" s="1"/>
  <c r="A15" i="6"/>
  <c r="D15" i="6" s="1"/>
  <c r="A16" i="6"/>
  <c r="D16" i="6" s="1"/>
  <c r="A17" i="6"/>
  <c r="D17" i="6" s="1"/>
  <c r="A18" i="6"/>
  <c r="C18" i="6" s="1"/>
  <c r="A19" i="6"/>
  <c r="C19" i="6" s="1"/>
  <c r="A20" i="6"/>
  <c r="C20" i="6" s="1"/>
  <c r="A21" i="6"/>
  <c r="B21" i="6" s="1"/>
  <c r="A22" i="6"/>
  <c r="E22" i="6" s="1"/>
  <c r="A23" i="6"/>
  <c r="D23" i="6" s="1"/>
  <c r="A24" i="6"/>
  <c r="D24" i="6" s="1"/>
  <c r="A25" i="6"/>
  <c r="D25" i="6" s="1"/>
  <c r="A26" i="6"/>
  <c r="C26" i="6" s="1"/>
  <c r="A3" i="5"/>
  <c r="C3" i="5" s="1"/>
  <c r="A4" i="5"/>
  <c r="C4" i="5" s="1"/>
  <c r="A5" i="5"/>
  <c r="C5" i="5" s="1"/>
  <c r="A6" i="5"/>
  <c r="C6" i="5" s="1"/>
  <c r="A7" i="5"/>
  <c r="C7" i="5" s="1"/>
  <c r="A8" i="5"/>
  <c r="C8" i="5" s="1"/>
  <c r="B2" i="5"/>
  <c r="A2" i="6"/>
  <c r="C2" i="5"/>
  <c r="B19" i="6" l="1"/>
  <c r="B8" i="6"/>
  <c r="C24" i="6"/>
  <c r="C16" i="6"/>
  <c r="D21" i="6"/>
  <c r="D13" i="6"/>
  <c r="E20" i="6"/>
  <c r="E12" i="6"/>
  <c r="C21" i="5"/>
  <c r="E21" i="5" s="1"/>
  <c r="B20" i="6"/>
  <c r="B26" i="6"/>
  <c r="B18" i="6"/>
  <c r="B12" i="6"/>
  <c r="C4" i="6"/>
  <c r="D20" i="6"/>
  <c r="D12" i="6"/>
  <c r="B5" i="5"/>
  <c r="B25" i="6"/>
  <c r="B17" i="6"/>
  <c r="C22" i="6"/>
  <c r="C14" i="6"/>
  <c r="C3" i="6"/>
  <c r="D19" i="6"/>
  <c r="E26" i="6"/>
  <c r="E18" i="6"/>
  <c r="B24" i="6"/>
  <c r="B16" i="6"/>
  <c r="C21" i="6"/>
  <c r="C13" i="6"/>
  <c r="D26" i="6"/>
  <c r="D18" i="6"/>
  <c r="E25" i="6"/>
  <c r="E17" i="6"/>
  <c r="B23" i="6"/>
  <c r="B15" i="6"/>
  <c r="E24" i="6"/>
  <c r="E16" i="6"/>
  <c r="B22" i="6"/>
  <c r="B14" i="6"/>
  <c r="E23" i="6"/>
  <c r="E15" i="6"/>
  <c r="C22" i="5"/>
  <c r="D22" i="5" s="1"/>
  <c r="B8" i="5"/>
  <c r="C17" i="5"/>
  <c r="E17" i="5" s="1"/>
  <c r="C18" i="5"/>
  <c r="D18" i="5" s="1"/>
  <c r="B4" i="5"/>
  <c r="B26" i="5"/>
  <c r="B23" i="5"/>
  <c r="D17" i="5"/>
  <c r="B15" i="5"/>
  <c r="C13" i="5"/>
  <c r="B11" i="5"/>
  <c r="B7" i="5"/>
  <c r="B3" i="5"/>
  <c r="C14" i="5"/>
  <c r="D14" i="5" s="1"/>
  <c r="B6" i="5"/>
  <c r="C25" i="5"/>
  <c r="B19" i="5"/>
  <c r="C9" i="5"/>
  <c r="D9" i="5" s="1"/>
  <c r="D15" i="5"/>
  <c r="E15" i="5"/>
  <c r="D11" i="5"/>
  <c r="E11" i="5"/>
  <c r="E23" i="5"/>
  <c r="D23" i="5"/>
  <c r="D19" i="5"/>
  <c r="E19" i="5"/>
  <c r="E26" i="5"/>
  <c r="C24" i="5"/>
  <c r="C20" i="5"/>
  <c r="E18" i="5"/>
  <c r="C16" i="5"/>
  <c r="C12" i="5"/>
  <c r="E10" i="5"/>
  <c r="C11" i="6"/>
  <c r="E11" i="6"/>
  <c r="D11" i="6"/>
  <c r="B10" i="6"/>
  <c r="D10" i="6"/>
  <c r="E10" i="6" s="1"/>
  <c r="B9" i="6"/>
  <c r="C9" i="6"/>
  <c r="D9" i="6" s="1"/>
  <c r="E9" i="6" s="1"/>
  <c r="C2" i="6"/>
  <c r="B2" i="6"/>
  <c r="J2" i="5"/>
  <c r="D6" i="5" s="1"/>
  <c r="E6" i="5" s="1"/>
  <c r="I2" i="6"/>
  <c r="D8" i="6" s="1"/>
  <c r="E8" i="6" s="1"/>
  <c r="D2" i="6" l="1"/>
  <c r="E2" i="6" s="1"/>
  <c r="D3" i="6"/>
  <c r="E3" i="6" s="1"/>
  <c r="D21" i="5"/>
  <c r="D6" i="6"/>
  <c r="E6" i="6" s="1"/>
  <c r="E22" i="5"/>
  <c r="D5" i="6"/>
  <c r="E5" i="6" s="1"/>
  <c r="D4" i="6"/>
  <c r="E4" i="6" s="1"/>
  <c r="D7" i="6"/>
  <c r="E7" i="6" s="1"/>
  <c r="E13" i="5"/>
  <c r="D13" i="5"/>
  <c r="D4" i="5"/>
  <c r="E4" i="5" s="1"/>
  <c r="D5" i="5"/>
  <c r="E5" i="5" s="1"/>
  <c r="D7" i="5"/>
  <c r="E7" i="5" s="1"/>
  <c r="E14" i="5"/>
  <c r="D8" i="5"/>
  <c r="E8" i="5" s="1"/>
  <c r="D3" i="5"/>
  <c r="E3" i="5" s="1"/>
  <c r="E25" i="5"/>
  <c r="D25" i="5"/>
  <c r="E9" i="5"/>
  <c r="D12" i="5"/>
  <c r="E12" i="5"/>
  <c r="D20" i="5"/>
  <c r="E20" i="5"/>
  <c r="D16" i="5"/>
  <c r="E16" i="5"/>
  <c r="D24" i="5"/>
  <c r="E24" i="5"/>
  <c r="D2" i="5"/>
  <c r="E2" i="5" s="1"/>
</calcChain>
</file>

<file path=xl/sharedStrings.xml><?xml version="1.0" encoding="utf-8"?>
<sst xmlns="http://schemas.openxmlformats.org/spreadsheetml/2006/main" count="3885" uniqueCount="1230">
  <si>
    <t>Management Question</t>
  </si>
  <si>
    <t>Condition Determination Method</t>
  </si>
  <si>
    <t>Condition Benchmarks</t>
  </si>
  <si>
    <t>Proportion required to meet benchmark</t>
  </si>
  <si>
    <t>OBJECTID *</t>
  </si>
  <si>
    <t>SiteID</t>
  </si>
  <si>
    <t>Project Name</t>
  </si>
  <si>
    <t>Ecological Site Id</t>
  </si>
  <si>
    <t>Plot ID</t>
  </si>
  <si>
    <t>Plot Key</t>
  </si>
  <si>
    <t>Latitude</t>
  </si>
  <si>
    <t>Longitude</t>
  </si>
  <si>
    <t>Date Established</t>
  </si>
  <si>
    <t>Date Visited</t>
  </si>
  <si>
    <t>Gaps 25-50 cm(%)</t>
  </si>
  <si>
    <t>Gaps 51-100 cm(%)</t>
  </si>
  <si>
    <t>Gaps 101-200 cm(%)</t>
  </si>
  <si>
    <t>Gaps &gt; 200 cm(%)</t>
  </si>
  <si>
    <t>Gaps &gt; 25 cm(%)</t>
  </si>
  <si>
    <t>Bare Soil Cover (First Hit%)</t>
  </si>
  <si>
    <t>Total Foliar Cover (First Hit%)</t>
  </si>
  <si>
    <t>NonInv Peren Forb Cover (Any Hit %)</t>
  </si>
  <si>
    <t>NonInv Ann Forb Cover (Any Hit %)</t>
  </si>
  <si>
    <t>NonInv Peren Grass Cover (Any Hit %)</t>
  </si>
  <si>
    <t>NonInv Ann Grass Cover (Any Hit %)</t>
  </si>
  <si>
    <t>NonInv Ann Forb/Grass Cover (Any Hit %)</t>
  </si>
  <si>
    <t>NonInv Peren Forb/Grass Cover (Any Hit %)</t>
  </si>
  <si>
    <t>NonInv Succulent Cover (Any Hit %)</t>
  </si>
  <si>
    <t>NonInv Shrub Cover (Any Hit %)</t>
  </si>
  <si>
    <t>NonInv Sub-shrub Cover (Any Hit %)</t>
  </si>
  <si>
    <t>NonInv Tree Cover (Any Hit %)</t>
  </si>
  <si>
    <t>Inv Peren Forb Cover (Any Hit %)</t>
  </si>
  <si>
    <t>Inv Ann Forb Cover (Any Hit %)</t>
  </si>
  <si>
    <t>Inv Peren Grass Cover (Any Hit %)</t>
  </si>
  <si>
    <t>Inv Ann Grass Cover (Any Hit %)</t>
  </si>
  <si>
    <t>Inv Ann Forb/Grass Cover (Any Hit %)</t>
  </si>
  <si>
    <t>Inv Peren Forb/Grass Cover (Any Hit %)</t>
  </si>
  <si>
    <t>Inv Succulent Cover (Any Hit %)</t>
  </si>
  <si>
    <t>Inv Shrub Cover (Any Hit %)</t>
  </si>
  <si>
    <t>Inv Sub-shrub Cover (Any Hit %)</t>
  </si>
  <si>
    <t>Inv Tree Cover (Any Hit %)</t>
  </si>
  <si>
    <t>Sagebrush Cover (Any Hit%)</t>
  </si>
  <si>
    <t>Woody Hgt Avg (cm)</t>
  </si>
  <si>
    <t>Herbaceous Hgt Avg (cm)</t>
  </si>
  <si>
    <t>Sagebrush Hgt Avg (cm)</t>
  </si>
  <si>
    <t>Other Shrub Hgt Avg (cm)</t>
  </si>
  <si>
    <t>NonInv Peren Grass Hgt Avg (cm)</t>
  </si>
  <si>
    <t>Inv Peren Grass Hgt Avg (cm)</t>
  </si>
  <si>
    <t>Inv Plant Cover (Any Hit %)</t>
  </si>
  <si>
    <t>Number of Inv Plant Sp</t>
  </si>
  <si>
    <t>Soil Stability All Rating</t>
  </si>
  <si>
    <t>Soil Stability Protected Surface Rating</t>
  </si>
  <si>
    <t>Soil Stability Unprotected Surface Rating</t>
  </si>
  <si>
    <t>DateLoadedInDb</t>
  </si>
  <si>
    <t>PrimaryKey</t>
  </si>
  <si>
    <t>Shape *</t>
  </si>
  <si>
    <t>GlobalID *</t>
  </si>
  <si>
    <t>Rolling Loam</t>
  </si>
  <si>
    <t>Colorado White River FO 2012</t>
  </si>
  <si>
    <t xml:space="preserve"> UNKNOWN</t>
  </si>
  <si>
    <t>&lt;Null&gt;</t>
  </si>
  <si>
    <t>1208150919177482012-09-01</t>
  </si>
  <si>
    <t>Point</t>
  </si>
  <si>
    <t>{A8A923A0-E65C-4315-95DA-0180364D0A34}</t>
  </si>
  <si>
    <t>Clayey</t>
  </si>
  <si>
    <t>Colorado White River FO 2015</t>
  </si>
  <si>
    <t>CL-30</t>
  </si>
  <si>
    <t>15063013012864742015-09-01</t>
  </si>
  <si>
    <t>{68A4D6DF-A527-498E-A1EF-01C3983F2A5B}</t>
  </si>
  <si>
    <t>Aspen Woodland</t>
  </si>
  <si>
    <t>Colorado White River FO 2011</t>
  </si>
  <si>
    <t>11092313322185512011-09-01</t>
  </si>
  <si>
    <t>{AFF3AF05-274F-4585-8D06-020475EF729F}</t>
  </si>
  <si>
    <t>Pinyon-Juniper</t>
  </si>
  <si>
    <t>PJ-45</t>
  </si>
  <si>
    <t>15080416330471882015-09-01</t>
  </si>
  <si>
    <t>{E064C4EF-CFA4-47E2-9EF3-026AF7A09D10}</t>
  </si>
  <si>
    <t>Salt Desert</t>
  </si>
  <si>
    <t>Colorado White River FO 2014</t>
  </si>
  <si>
    <t>SD-15</t>
  </si>
  <si>
    <t>14080610033482062014-09-01</t>
  </si>
  <si>
    <t>{94853EB1-BACF-40CF-9F68-032CC9A21247}</t>
  </si>
  <si>
    <t>11062914585759152011-09-01</t>
  </si>
  <si>
    <t>{0AC3F95B-61A5-4341-A274-03C4DD185578}</t>
  </si>
  <si>
    <t>Brushy Loam</t>
  </si>
  <si>
    <t>11091909593661122011-09-01</t>
  </si>
  <si>
    <t>{029F850F-A976-4795-9A0B-0661788B6ACC}</t>
  </si>
  <si>
    <t>Alkaline</t>
  </si>
  <si>
    <t>AL-12</t>
  </si>
  <si>
    <t>14071415162946902014-09-01</t>
  </si>
  <si>
    <t>{B6003A39-EB8B-49AC-BA63-06ACC528BE0B}</t>
  </si>
  <si>
    <t>Colorado White River FO 2013</t>
  </si>
  <si>
    <t>AL-10</t>
  </si>
  <si>
    <t>13071715153143202013-09-01</t>
  </si>
  <si>
    <t>{2C71908D-13A3-4740-AA2C-072352C9256C}</t>
  </si>
  <si>
    <t>PJ-39</t>
  </si>
  <si>
    <t>1507161229369972015-09-01</t>
  </si>
  <si>
    <t>{26501E80-6D29-4621-88CE-07E32EDC6396}</t>
  </si>
  <si>
    <t>PJ-43</t>
  </si>
  <si>
    <t>15081211103365622015-09-01</t>
  </si>
  <si>
    <t>{D2A17FE7-8C37-4C8A-9D2F-08105B401B5D}</t>
  </si>
  <si>
    <t>Stony Foothills</t>
  </si>
  <si>
    <t>ST-28</t>
  </si>
  <si>
    <t>15090316342084382015-09-01</t>
  </si>
  <si>
    <t>{D166136D-4D0A-4B77-957C-0B325408FF53}</t>
  </si>
  <si>
    <t>11062914592123492011-09-01</t>
  </si>
  <si>
    <t>{981D939B-4021-4837-B43B-0C01397A7596}</t>
  </si>
  <si>
    <t>12080916023346082012-09-01</t>
  </si>
  <si>
    <t>{155994CD-072A-476D-8C20-0C430071F801}</t>
  </si>
  <si>
    <t>SD-4</t>
  </si>
  <si>
    <t>14080414551857392014-09-01</t>
  </si>
  <si>
    <t>{0EEC950E-73FD-4C96-BD4C-0E2A590C1A76}</t>
  </si>
  <si>
    <t>Loamy</t>
  </si>
  <si>
    <t>LM-35</t>
  </si>
  <si>
    <t>15072813464762502015-09-01</t>
  </si>
  <si>
    <t>{63BC984E-35BA-4547-AC5C-0EAE10055A2B}</t>
  </si>
  <si>
    <t>Clayey Slopes &amp; Foothills</t>
  </si>
  <si>
    <t>CL-25</t>
  </si>
  <si>
    <t>13072911473630122013-09-01</t>
  </si>
  <si>
    <t>{949037C8-3A61-47B2-9D8A-0F6E35A9C980}</t>
  </si>
  <si>
    <t>Stoney Foothills</t>
  </si>
  <si>
    <t>ST-19</t>
  </si>
  <si>
    <t>14062412073858762014-09-01</t>
  </si>
  <si>
    <t>{1B8A88B3-176F-44EF-B268-0F9E588BC6A8}</t>
  </si>
  <si>
    <t>SD-3</t>
  </si>
  <si>
    <t>13072211304922072013-09-01</t>
  </si>
  <si>
    <t>{4A0DFFD2-0F5F-49C9-A138-1051246AC6C0}</t>
  </si>
  <si>
    <t>AL-9</t>
  </si>
  <si>
    <t>13071809315226872013-09-01</t>
  </si>
  <si>
    <t>{5E135860-FE38-44C4-A07E-12D11E79F9EA}</t>
  </si>
  <si>
    <t>PJ-47</t>
  </si>
  <si>
    <t>15091010594027352015-09-01</t>
  </si>
  <si>
    <t>{F179A8B8-C00F-471C-883C-1313F72811EB}</t>
  </si>
  <si>
    <t>AL-15</t>
  </si>
  <si>
    <t>14060318075867812014-09-01</t>
  </si>
  <si>
    <t>{606BC652-7690-4680-8621-13884E960393}</t>
  </si>
  <si>
    <t>12081417424681772012-09-01</t>
  </si>
  <si>
    <t>{B04583EA-66E6-45BE-B1B5-14F33151A029}</t>
  </si>
  <si>
    <t>Other</t>
  </si>
  <si>
    <t>OT-1</t>
  </si>
  <si>
    <t>15061111443551992015-09-01</t>
  </si>
  <si>
    <t>{FF0AC9D7-4261-4D1E-9251-161E59CBE4A6}</t>
  </si>
  <si>
    <t>AL-14</t>
  </si>
  <si>
    <t>13071614361490242013-09-01</t>
  </si>
  <si>
    <t>{32CF5BE6-9521-4564-9DE2-16403373A6EA}</t>
  </si>
  <si>
    <t>CL-19</t>
  </si>
  <si>
    <t>15081812343334002015-09-01</t>
  </si>
  <si>
    <t>{48D52FB8-391E-40B3-941E-18A10B0055DC}</t>
  </si>
  <si>
    <t>12081411250073932012-09-01</t>
  </si>
  <si>
    <t>{8C4A08E5-6A1E-468B-AD54-1A1EDCF58C20}</t>
  </si>
  <si>
    <t>CL-27</t>
  </si>
  <si>
    <t>14073111242744302014-09-01</t>
  </si>
  <si>
    <t>{001B82A9-5339-431C-81C4-1B69F38D3D54}</t>
  </si>
  <si>
    <t>PJ-36</t>
  </si>
  <si>
    <t>1308141248231362013-09-01</t>
  </si>
  <si>
    <t>{2E6628B5-ECEE-4A14-A875-1E264A57B74A}</t>
  </si>
  <si>
    <t>AL-7</t>
  </si>
  <si>
    <t>13071711510777082013-09-01</t>
  </si>
  <si>
    <t>{B6651E64-6D64-4E6F-851E-1ED53C3BA1C8}</t>
  </si>
  <si>
    <t>AW-7</t>
  </si>
  <si>
    <t>1508241220168012015-09-01</t>
  </si>
  <si>
    <t>{0A7C9FE3-5AC8-44EA-A2B1-1F49C88F96E9}</t>
  </si>
  <si>
    <t>CL-13</t>
  </si>
  <si>
    <t>15091607171966892015-09-01</t>
  </si>
  <si>
    <t>{C09C896D-C4D1-4B86-8AE3-1FBBEBA2B539}</t>
  </si>
  <si>
    <t>1109220924425472011-09-01</t>
  </si>
  <si>
    <t>{2D6AA9D7-09F8-46A9-8A10-1FE7AF0E51AA}</t>
  </si>
  <si>
    <t>PJ-37</t>
  </si>
  <si>
    <t>13073110030977852013-09-01</t>
  </si>
  <si>
    <t>{51D25D06-7964-4998-923E-2060FAFF2DB2}</t>
  </si>
  <si>
    <t>11091215474328362011-09-01</t>
  </si>
  <si>
    <t>{EEB2BAEB-233B-4934-B38A-22737C8FE5FD}</t>
  </si>
  <si>
    <t>LM-42</t>
  </si>
  <si>
    <t>15090812254754052015-09-01</t>
  </si>
  <si>
    <t>{59EE7BB7-70F9-4CC1-A3A9-22E20711DD37}</t>
  </si>
  <si>
    <t>12081409013456282012-09-01</t>
  </si>
  <si>
    <t>{248C096C-81E0-427A-AB0E-24F471AE1A20}</t>
  </si>
  <si>
    <t>CL-10</t>
  </si>
  <si>
    <t>14063010510312052014-09-01</t>
  </si>
  <si>
    <t>{3976C4DE-736F-454D-8DF8-2561A8026C5F}</t>
  </si>
  <si>
    <t>OT-11</t>
  </si>
  <si>
    <t>15080515184979982015-09-01</t>
  </si>
  <si>
    <t>{E3DEF0C1-24B7-4FC0-A69F-257066DB117F}</t>
  </si>
  <si>
    <t>ST-17</t>
  </si>
  <si>
    <t>13080810342159912013-09-01</t>
  </si>
  <si>
    <t>{F62BA78C-0707-47A2-9475-25BEDECDC7E6}</t>
  </si>
  <si>
    <t>Riparian &amp; Swale</t>
  </si>
  <si>
    <t>RS-13</t>
  </si>
  <si>
    <t>13081409534275662013-09-01</t>
  </si>
  <si>
    <t>{FE5E7A5D-4272-4A28-9861-278790265E7B}</t>
  </si>
  <si>
    <t>Dry Exposure</t>
  </si>
  <si>
    <t>DE-11</t>
  </si>
  <si>
    <t>14072409541658542014-09-01</t>
  </si>
  <si>
    <t>{26219529-C972-4A7F-81A8-29137877BA78}</t>
  </si>
  <si>
    <t>65_2011</t>
  </si>
  <si>
    <t>12072317090334892012-09-01</t>
  </si>
  <si>
    <t>{E18964AA-11F1-4799-95BA-2AEC8D3EF079}</t>
  </si>
  <si>
    <t>CL-33</t>
  </si>
  <si>
    <t>14090211095211322014-09-01</t>
  </si>
  <si>
    <t>{374D7F88-F422-4828-AFC5-2B5F4BCA9ED8}</t>
  </si>
  <si>
    <t>LM-40</t>
  </si>
  <si>
    <t>15080315464293462015-09-01</t>
  </si>
  <si>
    <t>{C35C9A9D-4A81-4B11-B2BF-2B835BC10C32}</t>
  </si>
  <si>
    <t>PJ-49</t>
  </si>
  <si>
    <t>1509091509355742015-09-01</t>
  </si>
  <si>
    <t>{49217C38-5FDA-4ABB-80F9-2BB27D2818DC}</t>
  </si>
  <si>
    <t>PJ-32</t>
  </si>
  <si>
    <t>1308131348252322013-09-01</t>
  </si>
  <si>
    <t>{E31AF143-35F7-4D26-BDAC-2FB0E4F35758}</t>
  </si>
  <si>
    <t>Mountain Loam</t>
  </si>
  <si>
    <t>11072717110297852011-09-01</t>
  </si>
  <si>
    <t>{A2FD2EB0-8B1B-43AC-8409-304472E7CAAB}</t>
  </si>
  <si>
    <t>107_2011</t>
  </si>
  <si>
    <t>12080609360892452012-09-01</t>
  </si>
  <si>
    <t>{C0516C66-3F81-463C-BD00-311B1BE7C9F6}</t>
  </si>
  <si>
    <t>DE-14</t>
  </si>
  <si>
    <t>14091214103828882014-09-01</t>
  </si>
  <si>
    <t>{63588AB0-B841-4B3A-9F6F-31A7214550DA}</t>
  </si>
  <si>
    <t>12080910231266292012-09-01</t>
  </si>
  <si>
    <t>{3B57B233-8B84-4573-9F21-321B209635A3}</t>
  </si>
  <si>
    <t>DE-6</t>
  </si>
  <si>
    <t>13062809390588712013-09-01</t>
  </si>
  <si>
    <t>{563D93C2-1752-4534-BADD-32D64DCF425A}</t>
  </si>
  <si>
    <t>108_2011</t>
  </si>
  <si>
    <t>12080615265885122012-09-01</t>
  </si>
  <si>
    <t>{735960AA-27CF-4F1B-AF08-347F942A1E34}</t>
  </si>
  <si>
    <t>SD-11</t>
  </si>
  <si>
    <t>14063015483924002014-09-01</t>
  </si>
  <si>
    <t>{7EBB8084-E861-4810-8708-348DD4C5D7EA}</t>
  </si>
  <si>
    <t>12080816484181152012-09-01</t>
  </si>
  <si>
    <t>{C16AE192-19AD-413D-99E4-36C4902DFB1B}</t>
  </si>
  <si>
    <t>SD-10</t>
  </si>
  <si>
    <t>15072115060461542015-09-01</t>
  </si>
  <si>
    <t>{34CFB0B4-C7AA-48DD-B615-3789A25BBD81}</t>
  </si>
  <si>
    <t>12080716401124922012-09-01</t>
  </si>
  <si>
    <t>{8203E143-F259-4454-8061-37F500900420}</t>
  </si>
  <si>
    <t>PJ</t>
  </si>
  <si>
    <t>PJ-44</t>
  </si>
  <si>
    <t>14081812555159152014-09-01</t>
  </si>
  <si>
    <t>{DC84915B-97B8-4F44-BD95-38C1C230609B}</t>
  </si>
  <si>
    <t>Loamy Slopes</t>
  </si>
  <si>
    <t>LM-34</t>
  </si>
  <si>
    <t>1307081435261152013-09-01</t>
  </si>
  <si>
    <t>{B72C2279-C82C-4AC6-9540-3B4F74A78847}</t>
  </si>
  <si>
    <t>Reclamation</t>
  </si>
  <si>
    <t>SH?-1</t>
  </si>
  <si>
    <t>13082813041796492013-09-01</t>
  </si>
  <si>
    <t>{3300E6BA-2136-4EAC-BD6F-3B6D1B939AD3}</t>
  </si>
  <si>
    <t>12071216573440112012-09-01</t>
  </si>
  <si>
    <t>{19075369-B61A-4D5D-A1EC-3DB391C2FA41}</t>
  </si>
  <si>
    <t>11101110564421532011-09-01</t>
  </si>
  <si>
    <t>{3D0A7D16-BA45-469C-BD2F-3E78F89DFAAD}</t>
  </si>
  <si>
    <t>PJ-38</t>
  </si>
  <si>
    <t>1408041037446602014-09-01</t>
  </si>
  <si>
    <t>{34C4BF06-8B22-41E7-A13F-3F131DDCDC76}</t>
  </si>
  <si>
    <t>AL-4</t>
  </si>
  <si>
    <t>14061613484058452014-09-01</t>
  </si>
  <si>
    <t>{922DE938-DDA0-457B-9C60-419944FC607E}</t>
  </si>
  <si>
    <t>12081515334678872012-09-01</t>
  </si>
  <si>
    <t>{8144F8A0-0A54-4E61-84B9-42E8AFD92ACF}</t>
  </si>
  <si>
    <t>SD-2</t>
  </si>
  <si>
    <t>13070312213289052013-09-01</t>
  </si>
  <si>
    <t>{834E20A7-A50A-4FD6-B2DE-462435D2896A}</t>
  </si>
  <si>
    <t>AL-6</t>
  </si>
  <si>
    <t>14061709524953352014-09-01</t>
  </si>
  <si>
    <t>{164657DF-DD24-4CE8-B82C-466BAB8C81EF}</t>
  </si>
  <si>
    <t>1107260917168932011-09-01</t>
  </si>
  <si>
    <t>{BAB455D6-8E12-47FD-8B43-4697AB0C9761}</t>
  </si>
  <si>
    <t>11091908410334802011-09-01</t>
  </si>
  <si>
    <t>{492F3648-A0D9-42B9-A2C5-46D8C9D0BAAC}</t>
  </si>
  <si>
    <t>27_2011</t>
  </si>
  <si>
    <t>12062915183291082012-09-01</t>
  </si>
  <si>
    <t>{113A4350-07ED-4402-BE6D-46E118E7DB21}</t>
  </si>
  <si>
    <t>98_repeat</t>
  </si>
  <si>
    <t>12081414002090022012-09-01</t>
  </si>
  <si>
    <t>{6E9FBC1E-0A85-4FA4-9BD8-478DA44CFEF5}</t>
  </si>
  <si>
    <t>OT-29</t>
  </si>
  <si>
    <t>15082612165525902015-09-01</t>
  </si>
  <si>
    <t>{411ABB9D-2E3C-45FE-B48B-4838B79B0882}</t>
  </si>
  <si>
    <t>PJ-48</t>
  </si>
  <si>
    <t>14082111230359072014-09-01</t>
  </si>
  <si>
    <t>{BD658F4C-39C5-4C3E-BC94-4840A357C06B}</t>
  </si>
  <si>
    <t>11092608014376152011-09-01</t>
  </si>
  <si>
    <t>{CCE83635-C2A9-4440-86FD-4970FF4166CE}</t>
  </si>
  <si>
    <t>12081508355578962012-09-01</t>
  </si>
  <si>
    <t>{596928E1-F228-40BD-9B51-4A51D7FCF00F}</t>
  </si>
  <si>
    <t>05-103-09879</t>
  </si>
  <si>
    <t>13082912114421902013-09-01</t>
  </si>
  <si>
    <t>{E156A492-B32C-4F37-8651-4C6E41AB5F2D}</t>
  </si>
  <si>
    <t>ST-21</t>
  </si>
  <si>
    <t>15071409422571852015-09-01</t>
  </si>
  <si>
    <t>{B997FEDD-E3A1-4A51-ADE1-4D8D7E2C64F5}</t>
  </si>
  <si>
    <t>11062914591449342011-09-01</t>
  </si>
  <si>
    <t>{B3AFC4C4-4965-46D4-9CAF-4EFCA0BA8142}</t>
  </si>
  <si>
    <t>12081413241330042012-09-01</t>
  </si>
  <si>
    <t>{AF968F25-D5D2-497A-8EAC-507A806D56C3}</t>
  </si>
  <si>
    <t>AL-2</t>
  </si>
  <si>
    <t>14061012081895532014-09-01</t>
  </si>
  <si>
    <t>{2296B585-41E3-48B1-8DD9-507BC24E1C31}</t>
  </si>
  <si>
    <t>12080808124025232012-09-01</t>
  </si>
  <si>
    <t>{1E3A7DBE-AC1C-4516-9E16-5120F4B29E2D}</t>
  </si>
  <si>
    <t>SD-12</t>
  </si>
  <si>
    <t>13070210040833632013-09-01</t>
  </si>
  <si>
    <t>{7024B416-6A6D-4803-846E-51B1435E72E9}</t>
  </si>
  <si>
    <t>11091414223493422011-09-01</t>
  </si>
  <si>
    <t>{A0A92709-CB73-4270-A9E1-51E06425B1CA}</t>
  </si>
  <si>
    <t>12080715200049052012-09-01</t>
  </si>
  <si>
    <t>{E1C8FCDA-CA94-485B-9814-5311B8283F6C}</t>
  </si>
  <si>
    <t>11101109524721712011-09-01</t>
  </si>
  <si>
    <t>{85DDDD6B-9FB6-421D-BA20-5350D5B070BE}</t>
  </si>
  <si>
    <t>LM-49</t>
  </si>
  <si>
    <t>14082010090967402014-09-01</t>
  </si>
  <si>
    <t>{B41CDD83-A0B4-4040-9FE4-56342C4D4A82}</t>
  </si>
  <si>
    <t>DE-13</t>
  </si>
  <si>
    <t>14081910393950972014-09-01</t>
  </si>
  <si>
    <t>{822BF730-B097-4A34-8657-57DC35EEFABF}</t>
  </si>
  <si>
    <t>OT-6</t>
  </si>
  <si>
    <t>15072216382724492015-09-01</t>
  </si>
  <si>
    <t>{68E52031-C74A-4849-BF3F-5936870E52FF}</t>
  </si>
  <si>
    <t>OT-4</t>
  </si>
  <si>
    <t>15081912570417742015-09-01</t>
  </si>
  <si>
    <t>{DA0652BC-0447-48A1-A10C-5C74BB459410}</t>
  </si>
  <si>
    <t>SD-13</t>
  </si>
  <si>
    <t>13062713325729602013-09-01</t>
  </si>
  <si>
    <t>{16A3824F-FE32-468A-93E9-5E491CA06BD0}</t>
  </si>
  <si>
    <t>PJ-28</t>
  </si>
  <si>
    <t>13080910403644672013-09-01</t>
  </si>
  <si>
    <t>{A3ECA38C-AFDA-4C23-8621-5E4D6EFAB78F}</t>
  </si>
  <si>
    <t>SD-7</t>
  </si>
  <si>
    <t>14061113165582072014-09-01</t>
  </si>
  <si>
    <t>{6378DDA6-CA05-44C0-AD0F-5EF2451EB4AA}</t>
  </si>
  <si>
    <t>RS-10</t>
  </si>
  <si>
    <t>13080710594191122013-09-01</t>
  </si>
  <si>
    <t>{058D13D5-DEBF-41C3-8CBC-5F5EA51FA54E}</t>
  </si>
  <si>
    <t>CL-7</t>
  </si>
  <si>
    <t>14060407073832832014-09-01</t>
  </si>
  <si>
    <t>{DAC1E6CD-F42B-4925-81EF-5FF42A2C8469}</t>
  </si>
  <si>
    <t>11092109511972572011-09-01</t>
  </si>
  <si>
    <t>{C88CDF7A-3DF4-4FF4-8B69-60CBD7E12F34}</t>
  </si>
  <si>
    <t>7-18-1-1</t>
  </si>
  <si>
    <t>13091010445452952013-09-01</t>
  </si>
  <si>
    <t>{12C0598D-AB9F-44E9-AAAF-62647FECEB24}</t>
  </si>
  <si>
    <t>RS-12</t>
  </si>
  <si>
    <t>13072511520959202013-09-01</t>
  </si>
  <si>
    <t>{3CE6DF24-A1D5-4F00-BDA6-64108713B6D2}</t>
  </si>
  <si>
    <t>11090714435268482011-09-01</t>
  </si>
  <si>
    <t>{F514D355-A4AC-4FAA-B400-646F8E3F2C57}</t>
  </si>
  <si>
    <t>79_2011</t>
  </si>
  <si>
    <t>12080616432331492012-09-01</t>
  </si>
  <si>
    <t>{C3EA7830-A8B9-4C3C-BABA-647585C9F8BF}</t>
  </si>
  <si>
    <t>11101112384417162011-09-01</t>
  </si>
  <si>
    <t>{7A4BFD0C-8C71-4D46-994B-66883B6E7E9B}</t>
  </si>
  <si>
    <t>21-12</t>
  </si>
  <si>
    <t>13082711023854452013-09-01</t>
  </si>
  <si>
    <t>{330ADD58-6831-4889-8994-68D0E1BD37AA}</t>
  </si>
  <si>
    <t>71_2011</t>
  </si>
  <si>
    <t>11081015353911202011-09-01</t>
  </si>
  <si>
    <t>{8B892EB4-6013-40E1-9CF9-6ABFDE11A22B}</t>
  </si>
  <si>
    <t>AW-13</t>
  </si>
  <si>
    <t>15091412002977712015-09-01</t>
  </si>
  <si>
    <t>{E5DFECD3-A849-4271-8568-6B850BC01E14}</t>
  </si>
  <si>
    <t>11072615551383342011-09-01</t>
  </si>
  <si>
    <t>{777C0AF1-3FDF-4FBB-9349-6E231978A707}</t>
  </si>
  <si>
    <t>11062914584992432011-09-01</t>
  </si>
  <si>
    <t>{22672405-F5C6-44DC-8CFA-6F8D8D4234E1}</t>
  </si>
  <si>
    <t>CL-20</t>
  </si>
  <si>
    <t>14091112231276442014-09-01</t>
  </si>
  <si>
    <t>{B8412466-A3FC-4F72-94AC-6FD74F9692C7}</t>
  </si>
  <si>
    <t>12062913590065732012-09-01</t>
  </si>
  <si>
    <t>{60B31B3E-AD9F-47AC-A7B7-712B23CC139B}</t>
  </si>
  <si>
    <t>OT-12</t>
  </si>
  <si>
    <t>14061214134276932014-09-01</t>
  </si>
  <si>
    <t>{58B87F58-1658-4D56-BF75-715BA5F1BBE8}</t>
  </si>
  <si>
    <t>11091414595882242011-09-01</t>
  </si>
  <si>
    <t>{B7F41710-0622-44CE-9A77-721D41315AE8}</t>
  </si>
  <si>
    <t>12071016045012412012-09-01</t>
  </si>
  <si>
    <t>{C38CA5D8-73F0-4A3E-BE8B-732BC33AB382}</t>
  </si>
  <si>
    <t>AW-12</t>
  </si>
  <si>
    <t>15082507333958582015-09-01</t>
  </si>
  <si>
    <t>{29461BA2-713E-440D-AB74-734637CB5D86}</t>
  </si>
  <si>
    <t>OT-20</t>
  </si>
  <si>
    <t>14072811240621492014-09-01</t>
  </si>
  <si>
    <t>{8E136A1C-DD96-4D2C-9A2D-75575C4FE99D}</t>
  </si>
  <si>
    <t>SD-9</t>
  </si>
  <si>
    <t>13062710290624552013-09-01</t>
  </si>
  <si>
    <t>{97D156A2-CF3C-48C8-B4DE-76A8F7D009C8}</t>
  </si>
  <si>
    <t>12071716265773632012-09-01</t>
  </si>
  <si>
    <t>{A0CE5172-E6F0-4380-BD93-76E7F12EE2C3}</t>
  </si>
  <si>
    <t>56_2011</t>
  </si>
  <si>
    <t>12080711111461892012-09-01</t>
  </si>
  <si>
    <t>{8D05B66F-E3DB-41C5-BEBB-7816C3841CC2}</t>
  </si>
  <si>
    <t>OT-13</t>
  </si>
  <si>
    <t>15072015185686212015-09-01</t>
  </si>
  <si>
    <t>{FA22E9FD-8F44-42A7-8B72-782DBE7FD6D6}</t>
  </si>
  <si>
    <t>CL-22</t>
  </si>
  <si>
    <t>1507151028092662015-09-01</t>
  </si>
  <si>
    <t>{42BA5BF0-201D-4C69-B477-7A827E3C1D0A}</t>
  </si>
  <si>
    <t>12071812175222322012-09-01</t>
  </si>
  <si>
    <t>{E78C4C9D-9698-4916-9E6E-7A984E8F9763}</t>
  </si>
  <si>
    <t>OT-18</t>
  </si>
  <si>
    <t>14062311081186852014-09-01</t>
  </si>
  <si>
    <t>{D46A9975-D394-4EB6-A431-7B298D2E95B6}</t>
  </si>
  <si>
    <t>PJ-46</t>
  </si>
  <si>
    <t>1409051103354992014-09-01</t>
  </si>
  <si>
    <t>{396DA462-A77C-456C-86AB-7B37C3A41DE6}</t>
  </si>
  <si>
    <t>PJ-33</t>
  </si>
  <si>
    <t>1407301140062452014-09-01</t>
  </si>
  <si>
    <t>{D7E6462E-30BF-4F0F-9166-7B6B0FB6D3E7}</t>
  </si>
  <si>
    <t>AL-3</t>
  </si>
  <si>
    <t>13071709020223652013-09-01</t>
  </si>
  <si>
    <t>{E8833A8E-57A0-4D80-A77F-7BC9F936CC22}</t>
  </si>
  <si>
    <t>12080908024128862012-09-01</t>
  </si>
  <si>
    <t>{EB0BA39C-F8A3-44EE-B2D1-7C86D3DA0780}</t>
  </si>
  <si>
    <t>CL-28</t>
  </si>
  <si>
    <t>1408261328172012014-09-01</t>
  </si>
  <si>
    <t>{13394A00-5800-4CE3-B7BA-7CD6D40D7CE0}</t>
  </si>
  <si>
    <t>1106291459069422011-09-01</t>
  </si>
  <si>
    <t>{FEBD6827-AFEA-40F1-9309-7D8555B7264F}</t>
  </si>
  <si>
    <t>12080909394826102012-09-01</t>
  </si>
  <si>
    <t>{CF023D5C-88A9-4352-AECD-7F6B79927E73}</t>
  </si>
  <si>
    <t>11080407065046382011-09-01</t>
  </si>
  <si>
    <t>{499A3009-113A-406F-9DB8-8039242FD552}</t>
  </si>
  <si>
    <t>AL-13</t>
  </si>
  <si>
    <t>13071611191653232013-09-01</t>
  </si>
  <si>
    <t>{028E408A-2787-461F-8A4F-821528A52C6B}</t>
  </si>
  <si>
    <t>12080809575449132012-09-01</t>
  </si>
  <si>
    <t>{F62A29E5-295C-466E-8560-84C0722F8627}</t>
  </si>
  <si>
    <t>RS-11</t>
  </si>
  <si>
    <t>13081512522141062013-09-01</t>
  </si>
  <si>
    <t>{1799FEF8-4AF9-4897-AA6E-85168F12D71B}</t>
  </si>
  <si>
    <t>1207121030427132012-09-01</t>
  </si>
  <si>
    <t>{4D33D240-8ED6-4920-B1B5-86925BF9AC02}</t>
  </si>
  <si>
    <t>1208081150315612012-09-01</t>
  </si>
  <si>
    <t>{1E6B51D8-3F4E-4D62-B20F-8783CEF95FC0}</t>
  </si>
  <si>
    <t>12062910404322852012-09-01</t>
  </si>
  <si>
    <t>{DB0F006A-0507-45B8-99A3-899E3F5C1C66}</t>
  </si>
  <si>
    <t>11081016451548902011-09-01</t>
  </si>
  <si>
    <t>{E318BA6D-78A0-41DB-8526-89B1C3440056}</t>
  </si>
  <si>
    <t>12081510124371652012-09-01</t>
  </si>
  <si>
    <t>{8F1CC467-E038-41D5-8F92-8A18843DCFD9}</t>
  </si>
  <si>
    <t>12072617240876752012-09-01</t>
  </si>
  <si>
    <t>{3EEFEEA7-A4D1-495F-B3D4-8A45894CA8C9}</t>
  </si>
  <si>
    <t>CL-17</t>
  </si>
  <si>
    <t>14071110354142132014-09-01</t>
  </si>
  <si>
    <t>{9BA19C3D-5FFF-4954-81E6-8A7C996B879E}</t>
  </si>
  <si>
    <t>12072715481630092012-09-01</t>
  </si>
  <si>
    <t>{A806932B-4777-4322-BF86-8BF40C5A8CA9}</t>
  </si>
  <si>
    <t>13090509504271142013-09-01</t>
  </si>
  <si>
    <t>{A889482A-F0EF-4C18-AAC1-8C7E4384172E}</t>
  </si>
  <si>
    <t>RS-15</t>
  </si>
  <si>
    <t>13072514051677552013-09-01</t>
  </si>
  <si>
    <t>{598261C5-A9C5-48D6-B8DA-8EB4DB6D269B}</t>
  </si>
  <si>
    <t>SD-18</t>
  </si>
  <si>
    <t>14090310591625062014-09-01</t>
  </si>
  <si>
    <t>{DA71C196-8796-4E58-9F7A-8F26B6C77FA1}</t>
  </si>
  <si>
    <t>AW-10</t>
  </si>
  <si>
    <t>14080710310247132014-09-01</t>
  </si>
  <si>
    <t>{BD24D2AE-B746-4247-83EB-8F41ABC8DF9C}</t>
  </si>
  <si>
    <t>SD-1</t>
  </si>
  <si>
    <t>15071313011030562015-09-01</t>
  </si>
  <si>
    <t>{DE80CEDB-A84C-4974-8F48-8F92F0691C43}</t>
  </si>
  <si>
    <t>13090309574230472013-09-01</t>
  </si>
  <si>
    <t>{A83450E2-4CF0-4EE7-9737-8FEB5062038B}</t>
  </si>
  <si>
    <t>12080816172335332012-09-01</t>
  </si>
  <si>
    <t>{A1279121-99A8-4DB9-9564-8FF2EBF8A82E}</t>
  </si>
  <si>
    <t>55_2011</t>
  </si>
  <si>
    <t>12080709371274462012-09-01</t>
  </si>
  <si>
    <t>{18CAA62A-FF7A-4A8E-B6A5-93B047005A0A}</t>
  </si>
  <si>
    <t>ST-18</t>
  </si>
  <si>
    <t>15091710270056872015-09-01</t>
  </si>
  <si>
    <t>{AD572300-3265-47F4-8FCE-941201BA0F49}</t>
  </si>
  <si>
    <t>OT-17</t>
  </si>
  <si>
    <t>13081911075153802013-09-01</t>
  </si>
  <si>
    <t>{FB3741CD-D21E-4363-A0DC-94707744CFF8}</t>
  </si>
  <si>
    <t>AW-8</t>
  </si>
  <si>
    <t>15091512265184092015-09-01</t>
  </si>
  <si>
    <t>{4F54D52D-5EB0-4353-A57A-96406522CF91}</t>
  </si>
  <si>
    <t>87_2011</t>
  </si>
  <si>
    <t>12072716343093752012-09-01</t>
  </si>
  <si>
    <t>{6C9E3908-BB82-49BF-836F-9660664F7168}</t>
  </si>
  <si>
    <t>CL-21</t>
  </si>
  <si>
    <t>130729092926342013-09-01</t>
  </si>
  <si>
    <t>{03371963-3511-4004-AC1F-97ED9167884C}</t>
  </si>
  <si>
    <t>1207121139244792012-09-01</t>
  </si>
  <si>
    <t>{FFC0E1ED-33D4-44D1-AB93-991F3799E150}</t>
  </si>
  <si>
    <t>LM-44</t>
  </si>
  <si>
    <t>1506041109473252015-09-01</t>
  </si>
  <si>
    <t>{E85214D1-E06A-4342-86BA-99489A2266B4}</t>
  </si>
  <si>
    <t>SD-14</t>
  </si>
  <si>
    <t>15072111374277552015-09-01</t>
  </si>
  <si>
    <t>{106B371E-6F93-443A-8EFF-9A0D59A8095A}</t>
  </si>
  <si>
    <t>12081415504839082012-09-01</t>
  </si>
  <si>
    <t>{8F8274A9-D21F-48E3-9866-9A3C6B303CBC}</t>
  </si>
  <si>
    <t>12081409541814892012-09-01</t>
  </si>
  <si>
    <t>{D2804672-478B-49CB-8DFD-9BCA08C223FA}</t>
  </si>
  <si>
    <t>11092310370320882011-09-01</t>
  </si>
  <si>
    <t>{1B8C0831-61B6-4453-8E96-9F849AED1FEB}</t>
  </si>
  <si>
    <t>LM-46</t>
  </si>
  <si>
    <t>14091118223849182014-09-01</t>
  </si>
  <si>
    <t>{3FE38326-80AC-4361-8301-9F9DE63FE21A}</t>
  </si>
  <si>
    <t>11092314450667472011-09-01</t>
  </si>
  <si>
    <t>{D8816160-4CB1-4D4E-BA4C-9FA6083F0902}</t>
  </si>
  <si>
    <t>RS-14</t>
  </si>
  <si>
    <t>1308131055511862013-09-01</t>
  </si>
  <si>
    <t>{0508D750-BB47-4942-8D6A-A09AA9E81305}</t>
  </si>
  <si>
    <t>12081414594656602012-09-01</t>
  </si>
  <si>
    <t>{32BCA0D1-79D2-4885-A91B-A1319210650A}</t>
  </si>
  <si>
    <t>12081514264241812012-09-01</t>
  </si>
  <si>
    <t>{A7B2F4DF-61AE-42DC-AA3D-A42A957A9B25}</t>
  </si>
  <si>
    <t>SD-17</t>
  </si>
  <si>
    <t>15081710172031922015-09-01</t>
  </si>
  <si>
    <t>{FEFD35AE-A1C5-45C8-8753-A4470DD529FB}</t>
  </si>
  <si>
    <t>12080911591183272012-09-01</t>
  </si>
  <si>
    <t>{C153E517-3FD5-4C85-BE6D-A48E6CE0CDFB}</t>
  </si>
  <si>
    <t>SD-8</t>
  </si>
  <si>
    <t>14062610191779382014-09-01</t>
  </si>
  <si>
    <t>{F81F3F86-2CFB-46F1-8DE4-A4A541CF24FD}</t>
  </si>
  <si>
    <t>11091307541957972011-09-01</t>
  </si>
  <si>
    <t>{D2AC49CD-4BF8-48E8-949C-A4B93177D78B}</t>
  </si>
  <si>
    <t>LM-43</t>
  </si>
  <si>
    <t>1307291202266892013-09-01</t>
  </si>
  <si>
    <t>{0CACCA56-B4D7-4661-8C76-A51F33EB1746}</t>
  </si>
  <si>
    <t>11091515510428352011-09-01</t>
  </si>
  <si>
    <t>{A22BD70A-BEC9-4CD9-8F56-A5465532CB15}</t>
  </si>
  <si>
    <t>CL-23</t>
  </si>
  <si>
    <t>15081310365896062015-09-01</t>
  </si>
  <si>
    <t>{36EBD27F-D439-4FE6-BF64-A5537874593A}</t>
  </si>
  <si>
    <t>11071113484610282011-09-01</t>
  </si>
  <si>
    <t>{2FF754D2-0EF5-4C14-8883-A5554BB20907}</t>
  </si>
  <si>
    <t>11091313205434222011-09-01</t>
  </si>
  <si>
    <t>{23A2578D-E6F2-4609-B435-A8EC6A2AB7B5}</t>
  </si>
  <si>
    <t>PJ-31</t>
  </si>
  <si>
    <t>13062712463113922013-09-01</t>
  </si>
  <si>
    <t>{D299CCDF-B0D3-4879-9A4B-AA97B3C623B0}</t>
  </si>
  <si>
    <t>11090715570284672011-09-01</t>
  </si>
  <si>
    <t>{858B3352-688E-4B97-9A95-AAB028C0892C}</t>
  </si>
  <si>
    <t>11081007443496122011-09-01</t>
  </si>
  <si>
    <t>{33EB37EB-0C9B-4B34-9948-AC9F4CFDAFDD}</t>
  </si>
  <si>
    <t>12080814310561542012-09-01</t>
  </si>
  <si>
    <t>{B492BD73-4C28-438A-845E-ACA39BC40998}</t>
  </si>
  <si>
    <t>11081115524533742011-09-01</t>
  </si>
  <si>
    <t>{66DA3007-323F-46A9-B84F-ACA97789F302}</t>
  </si>
  <si>
    <t>12080810592934122012-09-01</t>
  </si>
  <si>
    <t>{715DF1FE-D301-42B4-A464-AD2C950AC4DE}</t>
  </si>
  <si>
    <t>LM-41</t>
  </si>
  <si>
    <t>14072110285495162014-09-01</t>
  </si>
  <si>
    <t>{60666100-39FC-41DD-A5DF-AD409FA59E2F}</t>
  </si>
  <si>
    <t>12081408071512222012-09-01</t>
  </si>
  <si>
    <t>{608B8224-ABC2-4BF8-89E3-B09E6199EA5B}</t>
  </si>
  <si>
    <t>DE-9</t>
  </si>
  <si>
    <t>1407231551302252014-09-01</t>
  </si>
  <si>
    <t>{60D11D4F-948B-4240-B89B-B20990833ABC}</t>
  </si>
  <si>
    <t>AW-6</t>
  </si>
  <si>
    <t>15083117083888472015-09-01</t>
  </si>
  <si>
    <t>{19F19B98-864F-4264-9082-B243D253D785}</t>
  </si>
  <si>
    <t>AL-16</t>
  </si>
  <si>
    <t>15062912283412092015-09-01</t>
  </si>
  <si>
    <t>{76A7C302-B085-4656-935A-B391B0B591A2}</t>
  </si>
  <si>
    <t>LM-47</t>
  </si>
  <si>
    <t>150917105029802015-09-01</t>
  </si>
  <si>
    <t>{684A916F-E113-43A4-8BBD-B3BCCF04939A}</t>
  </si>
  <si>
    <t>11092311384274942011-09-01</t>
  </si>
  <si>
    <t>{A311B66F-2AB6-4552-B5D4-B4C1966D0BFC}</t>
  </si>
  <si>
    <t>DE-10</t>
  </si>
  <si>
    <t>14072216420520452014-09-01</t>
  </si>
  <si>
    <t>{5303CD33-CD98-4936-9FD3-B53AA5F60A8D}</t>
  </si>
  <si>
    <t>12081507451948782012-09-01</t>
  </si>
  <si>
    <t>{10763E34-30DB-4353-AECF-B550D75B91CB}</t>
  </si>
  <si>
    <t>LM-38</t>
  </si>
  <si>
    <t>14061913490053312014-09-01</t>
  </si>
  <si>
    <t>{18519BC5-6E22-4AB1-A040-B6F82A574710}</t>
  </si>
  <si>
    <t>LM-48</t>
  </si>
  <si>
    <t>15080313240846762015-09-01</t>
  </si>
  <si>
    <t>{C6C58607-B395-4DAC-82AF-B755CBAC7246}</t>
  </si>
  <si>
    <t>PJ-51</t>
  </si>
  <si>
    <t>14090411052010942014-09-01</t>
  </si>
  <si>
    <t>{95DE24D7-6C58-4A1F-B506-B7E9ECB08592}</t>
  </si>
  <si>
    <t>12080809173269132012-09-01</t>
  </si>
  <si>
    <t>{FFEFED83-E220-4197-8465-B806A1A605C8}</t>
  </si>
  <si>
    <t>OT-5</t>
  </si>
  <si>
    <t>15092308131938932015-09-01</t>
  </si>
  <si>
    <t>{38209F63-8204-4B98-BB32-B82BA046D491}</t>
  </si>
  <si>
    <t>1208081534014092012-09-01</t>
  </si>
  <si>
    <t>{E396D5E2-F4D2-4483-AA22-B99ED78FE5D2}</t>
  </si>
  <si>
    <t>LM-37</t>
  </si>
  <si>
    <t>15073012405098392015-09-01</t>
  </si>
  <si>
    <t>{C8C4AECC-470C-47AE-8931-BB0B0E5D8A2C}</t>
  </si>
  <si>
    <t>RS-9</t>
  </si>
  <si>
    <t>13070914312366572013-09-01</t>
  </si>
  <si>
    <t>{30070E43-F7B8-49A7-8594-BB773B0D1588}</t>
  </si>
  <si>
    <t>12071017321276792012-09-01</t>
  </si>
  <si>
    <t>{CAABB6B4-522D-4678-A7E7-BCD1FC6E410A}</t>
  </si>
  <si>
    <t>12081516512693052012-09-01</t>
  </si>
  <si>
    <t>{AA41BA02-79AD-4541-96FB-BF3BCF4C1173}</t>
  </si>
  <si>
    <t>11092315224866172011-09-01</t>
  </si>
  <si>
    <t>{3E6A293F-828C-4109-A2AC-C02427567AC1}</t>
  </si>
  <si>
    <t>PJ-30</t>
  </si>
  <si>
    <t>13081509162919042013-09-01</t>
  </si>
  <si>
    <t>{FDB742A2-524F-4878-B2A5-C203C87A53C8}</t>
  </si>
  <si>
    <t>1109211155239312011-09-01</t>
  </si>
  <si>
    <t>{7E1B6EDC-092F-4D3C-BB0B-C3E6CCA4DCC8}</t>
  </si>
  <si>
    <t>12081410353847282012-09-01</t>
  </si>
  <si>
    <t>{15091051-0FF7-4115-A517-C4CC5B3DB91D}</t>
  </si>
  <si>
    <t>SH-4-1</t>
  </si>
  <si>
    <t>13082810010453862013-09-01</t>
  </si>
  <si>
    <t>{25297A43-F3D6-4B2A-A255-C509CBC71764}</t>
  </si>
  <si>
    <t>PJ-41</t>
  </si>
  <si>
    <t>13072309262718172013-09-01</t>
  </si>
  <si>
    <t>{587D415A-3B07-4F15-BDE2-C5A77AF5562A}</t>
  </si>
  <si>
    <t>CL-18</t>
  </si>
  <si>
    <t>14072910244815692014-09-01</t>
  </si>
  <si>
    <t>{7A767B64-1EC9-43D7-A7DA-C9BA0F5D21E1}</t>
  </si>
  <si>
    <t>99_2011</t>
  </si>
  <si>
    <t>12070216365981122012-09-01</t>
  </si>
  <si>
    <t>{3867EA3F-4EE5-4F99-A12D-C9BD12565420}</t>
  </si>
  <si>
    <t>05-103-09881</t>
  </si>
  <si>
    <t>13082909311826772013-09-01</t>
  </si>
  <si>
    <t>{4C523031-4174-4C99-81DA-CA0ED7B6C947}</t>
  </si>
  <si>
    <t>98_2011</t>
  </si>
  <si>
    <t>12080708004419642012-09-01</t>
  </si>
  <si>
    <t>{65F46058-DD63-4B9B-A93A-CA3CD7666AD9}</t>
  </si>
  <si>
    <t>11091916103744362011-09-01</t>
  </si>
  <si>
    <t>{5C0DA473-7B62-4F56-ACDD-CB199862C20B}</t>
  </si>
  <si>
    <t>11081115110480382011-09-01</t>
  </si>
  <si>
    <t>{AC7E8F61-4A89-44DA-9D63-CBB7432E05EF}</t>
  </si>
  <si>
    <t>LM-36</t>
  </si>
  <si>
    <t>15060911511913862015-09-01</t>
  </si>
  <si>
    <t>{31E7374C-719E-4AFD-9EAA-CDAAC6C707F3}</t>
  </si>
  <si>
    <t>SD-5</t>
  </si>
  <si>
    <t>13070213273554632013-09-01</t>
  </si>
  <si>
    <t>{0C79235B-0ABA-4024-BBDC-CE205816684A}</t>
  </si>
  <si>
    <t>DE-8</t>
  </si>
  <si>
    <t>14072309062546862014-09-01</t>
  </si>
  <si>
    <t>{D6245AE5-DD9D-48A4-83AE-CE782E7B157C}</t>
  </si>
  <si>
    <t>AL-17</t>
  </si>
  <si>
    <t>14082016151337572014-09-01</t>
  </si>
  <si>
    <t>{EBDB1ACD-CA1E-4042-A7A8-CE97931F42A6}</t>
  </si>
  <si>
    <t>11072614352673692011-09-01</t>
  </si>
  <si>
    <t>{891BE080-6D44-4398-8546-CF6C9B055B81}</t>
  </si>
  <si>
    <t>AL-5</t>
  </si>
  <si>
    <t>13080109032999642013-09-01</t>
  </si>
  <si>
    <t>{E3938497-8059-4077-841F-CFB9B09F5331}</t>
  </si>
  <si>
    <t>11092312104693572011-09-01</t>
  </si>
  <si>
    <t>{ECBCF058-0CAD-4BFA-B864-D01EBC1BDA7B}</t>
  </si>
  <si>
    <t>PJ-34</t>
  </si>
  <si>
    <t>15061111501552722015-09-01</t>
  </si>
  <si>
    <t>{CD047675-B086-407C-BC21-D103D0B1B1E2}</t>
  </si>
  <si>
    <t>13080611142336712013-09-01</t>
  </si>
  <si>
    <t>{0A8729EF-04F5-4BC3-93A3-D1513E411B5E}</t>
  </si>
  <si>
    <t>Riparian Swale</t>
  </si>
  <si>
    <t>RS-16</t>
  </si>
  <si>
    <t>15070910534214502015-09-01</t>
  </si>
  <si>
    <t>{F67B1FA6-22F9-47D0-94D5-D2AD11A08123}</t>
  </si>
  <si>
    <t>PJ-26</t>
  </si>
  <si>
    <t>14070211325723362014-09-01</t>
  </si>
  <si>
    <t>{F7F608EB-C85E-49AB-85A6-D2B0A4C47DA6}</t>
  </si>
  <si>
    <t>AW-11</t>
  </si>
  <si>
    <t>15080308315135952015-09-01</t>
  </si>
  <si>
    <t>{AEA74D69-5685-4F13-9BD2-D2C9E677F292}</t>
  </si>
  <si>
    <t>11091416475447642011-09-01</t>
  </si>
  <si>
    <t>{909C85EE-0683-414F-822F-D5735FFE9262}</t>
  </si>
  <si>
    <t>11071416305246872011-09-01</t>
  </si>
  <si>
    <t>{6FF37FA2-008E-42B3-A637-D5D321A725A6}</t>
  </si>
  <si>
    <t>12080714042364722012-09-01</t>
  </si>
  <si>
    <t>{F1BBF1B7-313B-49CD-B83F-D70C7BC417DD}</t>
  </si>
  <si>
    <t>112-cx</t>
  </si>
  <si>
    <t>13090409490411852013-09-01</t>
  </si>
  <si>
    <t>{83D19EE3-7D53-45A4-B55E-D722E296435D}</t>
  </si>
  <si>
    <t>DE-12</t>
  </si>
  <si>
    <t>14072212291068292014-09-01</t>
  </si>
  <si>
    <t>{EE2963A0-C080-4C9D-981E-D73941BC9AD7}</t>
  </si>
  <si>
    <t>90_2011</t>
  </si>
  <si>
    <t>12080712213311052012-09-01</t>
  </si>
  <si>
    <t>{6180E884-5AC0-4A3D-B178-DADE1C778F85}</t>
  </si>
  <si>
    <t>OT-27</t>
  </si>
  <si>
    <t>15091713121922482015-09-01</t>
  </si>
  <si>
    <t>{FF63F387-B214-4406-8363-DB00E9647694}</t>
  </si>
  <si>
    <t>SD-16</t>
  </si>
  <si>
    <t>14080614505118292014-09-01</t>
  </si>
  <si>
    <t>{E61B7CED-2904-4E8D-98EF-DBD9BB0AEEDF}</t>
  </si>
  <si>
    <t>CL-11</t>
  </si>
  <si>
    <t>13080714112448772013-09-01</t>
  </si>
  <si>
    <t>{01401B7A-93F0-4116-AB5F-DC0AB18995EA}</t>
  </si>
  <si>
    <t>CL-16</t>
  </si>
  <si>
    <t>13072610163941342013-09-01</t>
  </si>
  <si>
    <t>{C0A8B57A-A6F2-4CFB-96EE-DC602AFBE2AC}</t>
  </si>
  <si>
    <t>PJ-35</t>
  </si>
  <si>
    <t>15081111501526862015-09-01</t>
  </si>
  <si>
    <t>{0A6015EA-2961-4B0D-B097-DE3518F8E293}</t>
  </si>
  <si>
    <t>12080813252216742012-09-01</t>
  </si>
  <si>
    <t>{A2082519-4635-45D6-A116-DE487863DD8B}</t>
  </si>
  <si>
    <t>CL-9</t>
  </si>
  <si>
    <t>14062510394945282014-09-01</t>
  </si>
  <si>
    <t>{CBF8FDD9-90DD-4C09-92F0-DE50C7C29CBB}</t>
  </si>
  <si>
    <t>OT-14</t>
  </si>
  <si>
    <t>15090907485851952015-09-01</t>
  </si>
  <si>
    <t>{BE69EB88-3DAF-4087-87DF-DF1963D82679}</t>
  </si>
  <si>
    <t>OT-10</t>
  </si>
  <si>
    <t>13072411011057872013-09-01</t>
  </si>
  <si>
    <t>{A418A7BA-8B47-4A5B-B6A1-E0A2ACE6368A}</t>
  </si>
  <si>
    <t>Pratt9</t>
  </si>
  <si>
    <t>13082611142610512013-09-01</t>
  </si>
  <si>
    <t>{3AC82C81-CF2B-4A07-ABD6-E0CE1A343288}</t>
  </si>
  <si>
    <t>12081416555189502012-09-01</t>
  </si>
  <si>
    <t>{113193EF-2049-4516-B301-E0D846317BFD}</t>
  </si>
  <si>
    <t>11081014284855102011-09-01</t>
  </si>
  <si>
    <t>{89939FBC-A8CE-496C-846F-E2835E77E47B}</t>
  </si>
  <si>
    <t>CL-26</t>
  </si>
  <si>
    <t>1407291345494692014-09-01</t>
  </si>
  <si>
    <t>{C6CF9A29-F9E6-4478-9594-E7A14D959D8E}</t>
  </si>
  <si>
    <t>11091415483624382011-09-01</t>
  </si>
  <si>
    <t>{E97A27D6-0705-4434-ADB0-E7DE039FDEDC}</t>
  </si>
  <si>
    <t>OT-03</t>
  </si>
  <si>
    <t>15080609242640852015-09-01</t>
  </si>
  <si>
    <t>{FA495F36-3C8A-4EA3-BA39-E9195A6627D3}</t>
  </si>
  <si>
    <t>AW-4</t>
  </si>
  <si>
    <t>15092216172227822015-09-01</t>
  </si>
  <si>
    <t>{85AEB038-44FE-4F0D-96DB-EBF5B37FC448}</t>
  </si>
  <si>
    <t>DE-5</t>
  </si>
  <si>
    <t>15070210025040892015-09-01</t>
  </si>
  <si>
    <t>{26820D52-1AED-41A3-8769-EF85B3E66C14}</t>
  </si>
  <si>
    <t>12072407342884812012-09-01</t>
  </si>
  <si>
    <t>{A520E57A-06DB-48D8-BAA1-EFAD8CDC7B1F}</t>
  </si>
  <si>
    <t>12081510551180072012-09-01</t>
  </si>
  <si>
    <t>{CE515886-A5ED-47A0-A35E-F179D1A2DB77}</t>
  </si>
  <si>
    <t>CL-12</t>
  </si>
  <si>
    <t>14071711031358842014-09-01</t>
  </si>
  <si>
    <t>{A35AE239-0005-4975-ABA0-F36191ADB783}</t>
  </si>
  <si>
    <t>CL-14</t>
  </si>
  <si>
    <t>14071409480327912014-09-01</t>
  </si>
  <si>
    <t>{6A0DFC98-D553-4155-A914-F37AA7C83441}</t>
  </si>
  <si>
    <t>12080911213991882012-09-01</t>
  </si>
  <si>
    <t>{213A8B93-B3A2-4887-9BF4-F58C3FDDED68}</t>
  </si>
  <si>
    <t>AL-1</t>
  </si>
  <si>
    <t>13072312484539472013-09-01</t>
  </si>
  <si>
    <t>{05F57E86-48A1-43DF-A999-F5EA59E54275}</t>
  </si>
  <si>
    <t>PJ-27</t>
  </si>
  <si>
    <t>14071513293144462014-09-01</t>
  </si>
  <si>
    <t>{DFB4F4F9-27E1-4C51-861D-F67995EDA629}</t>
  </si>
  <si>
    <t>11072607352025982011-09-01</t>
  </si>
  <si>
    <t>{18C5075D-5DEB-4E95-8D53-F7479EFC1E90}</t>
  </si>
  <si>
    <t>OT-15</t>
  </si>
  <si>
    <t>15061111525186782015-09-01</t>
  </si>
  <si>
    <t>{D708FD26-45CF-4F8D-9E9B-F928F4174C55}</t>
  </si>
  <si>
    <t>32_2011</t>
  </si>
  <si>
    <t>12071809154321042012-09-01</t>
  </si>
  <si>
    <t>{EC9F0B20-9631-4446-BB80-F95BE065106B}</t>
  </si>
  <si>
    <t>OT-19</t>
  </si>
  <si>
    <t>14071610421874612014-09-01</t>
  </si>
  <si>
    <t>{9117912A-EAFC-4982-8748-FA02E367E465}</t>
  </si>
  <si>
    <t>11101107464713812011-09-01</t>
  </si>
  <si>
    <t>{8CFA8553-327F-4F15-BA4A-FB151E41E693}</t>
  </si>
  <si>
    <t>AL-11</t>
  </si>
  <si>
    <t>15082015083892752015-09-01</t>
  </si>
  <si>
    <t>{C5E4746E-8D27-420D-AC74-FB529BAB5497}</t>
  </si>
  <si>
    <t>Location Type</t>
  </si>
  <si>
    <t>Elevation</t>
  </si>
  <si>
    <t>Record Count</t>
  </si>
  <si>
    <t>Number Non-Invasive</t>
  </si>
  <si>
    <t>Date Loaded</t>
  </si>
  <si>
    <t>2011881010301R1</t>
  </si>
  <si>
    <t>Field</t>
  </si>
  <si>
    <t>{0ED333AB-B11F-4B3E-BF0C-04D509379A0D}</t>
  </si>
  <si>
    <t>Point Z</t>
  </si>
  <si>
    <t>2011881010301R2</t>
  </si>
  <si>
    <t>{DCB8D2D9-85AD-4292-872E-1BFCB7C64491}</t>
  </si>
  <si>
    <t>20118103050601R1</t>
  </si>
  <si>
    <t>Target</t>
  </si>
  <si>
    <t>{CE2CC350-97B1-4F77-BB75-4376B8B3B394}</t>
  </si>
  <si>
    <t>20118103060601R1</t>
  </si>
  <si>
    <t>{52F5914F-CCED-4666-BD56-03633B494BB6}</t>
  </si>
  <si>
    <t>20118103060601R2</t>
  </si>
  <si>
    <t>{E97405DB-0C5F-4580-8449-25560ED6BA02}</t>
  </si>
  <si>
    <t>20118103061803R2</t>
  </si>
  <si>
    <t>{07FD35BD-58C0-44E1-9BBB-0A8607B7109E}</t>
  </si>
  <si>
    <t>2012881030501O1</t>
  </si>
  <si>
    <t>{06227A6D-99BC-438F-870C-191AF6EBDC77}</t>
  </si>
  <si>
    <t>2012881030501O2</t>
  </si>
  <si>
    <t>{B7AB3C33-C52C-495B-99A1-8494EA1A60D0}</t>
  </si>
  <si>
    <t>20128103020602R1</t>
  </si>
  <si>
    <t>{47CC7AA7-0B88-43D0-AFA7-E5BCE2EA531C}</t>
  </si>
  <si>
    <t>20128103020602R2</t>
  </si>
  <si>
    <t>{04F85436-9D77-43F1-976B-A93A52A87C73}</t>
  </si>
  <si>
    <t>20128103030303R1</t>
  </si>
  <si>
    <t>{2C78B2B8-60C2-485C-8C18-4AB0A3D5B1A8}</t>
  </si>
  <si>
    <t>20128103030702R3</t>
  </si>
  <si>
    <t>{67AFE050-48E2-4D14-85F4-002D3F09C607}</t>
  </si>
  <si>
    <t>20128103040802R1</t>
  </si>
  <si>
    <t>{9329626C-FB98-41E6-8F1C-251BDC297BAD}</t>
  </si>
  <si>
    <t>20128103040802R2</t>
  </si>
  <si>
    <t>{7CACCC6A-C8A7-47F2-8475-B26184518BFF}</t>
  </si>
  <si>
    <t>20128103050703R1</t>
  </si>
  <si>
    <t>{B271A0D8-EC59-4376-A579-708E56E26DA8}</t>
  </si>
  <si>
    <t>20128103050703R2</t>
  </si>
  <si>
    <t>{E34B1491-2796-4B3F-8881-F339D5CD16A9}</t>
  </si>
  <si>
    <t>20128103060302R1</t>
  </si>
  <si>
    <t>{E87671A5-9706-44EA-8303-4C494791B942}</t>
  </si>
  <si>
    <t>20128103060302R2</t>
  </si>
  <si>
    <t>{FAC91C2E-7A56-4811-9E8E-EAE906CABEFB}</t>
  </si>
  <si>
    <t>20128103060801P2</t>
  </si>
  <si>
    <t>{39DA1A9A-D816-482D-8F77-21223EBAC547}</t>
  </si>
  <si>
    <t>2014881102114B2</t>
  </si>
  <si>
    <t>{F164E013-F810-41CA-B5E1-76DA10BCE335}</t>
  </si>
  <si>
    <t>2014881102114B3</t>
  </si>
  <si>
    <t>{45A92D51-1382-49B3-9DE0-6C219BC1E822}</t>
  </si>
  <si>
    <t>2014881102116B1</t>
  </si>
  <si>
    <t>{53343456-58F9-473B-A7E7-DA5FF7F4E4D5}</t>
  </si>
  <si>
    <t>2014881102116B2</t>
  </si>
  <si>
    <t>{11F7EC37-ACF6-4E01-AC78-EC9290314EBF}</t>
  </si>
  <si>
    <t>2014881102202B1</t>
  </si>
  <si>
    <t>{A820ABCB-10C4-4759-B43A-DC1B2E585D6C}</t>
  </si>
  <si>
    <t>2014881102211B1</t>
  </si>
  <si>
    <t>{CD3DF8C8-2AE0-4926-A48F-6647D3CBB74F}</t>
  </si>
  <si>
    <t>2014881102211B2</t>
  </si>
  <si>
    <t>{357C7F2A-295A-4AF5-B3DF-879BEA63B550}</t>
  </si>
  <si>
    <t>20148103100417B1</t>
  </si>
  <si>
    <t>{736013D7-1815-4823-8D08-29086FED0F93}</t>
  </si>
  <si>
    <t>20148103100417B2</t>
  </si>
  <si>
    <t>{4C251644-711A-4E11-8A51-B79D7CAD860D}</t>
  </si>
  <si>
    <t>20148103101412B1</t>
  </si>
  <si>
    <t>{81FB0031-669D-4B8C-8DC0-94BB56D242EE}</t>
  </si>
  <si>
    <t>20148103101412B3</t>
  </si>
  <si>
    <t>{EF5D2126-E5ED-4A36-9AE7-953EEE6726F3}</t>
  </si>
  <si>
    <t>20148103101416B2</t>
  </si>
  <si>
    <t>{2198285A-4CE8-4E38-844E-7A4F4CF8E71D}</t>
  </si>
  <si>
    <t>20148103101416B3</t>
  </si>
  <si>
    <t>{E9505AFB-4845-446D-9D7E-4DA7B4805C20}</t>
  </si>
  <si>
    <t>20148103101815B2</t>
  </si>
  <si>
    <t>{0445C503-D5CD-414B-B4E7-FAD03C3D3420}</t>
  </si>
  <si>
    <t>20148103101815B3</t>
  </si>
  <si>
    <t>{8A57458E-419C-4EC0-B0D6-8320C7E0068C}</t>
  </si>
  <si>
    <t>20148103101818B2</t>
  </si>
  <si>
    <t>{8DBB96E3-2C91-44AF-BDF6-DEEF4E2FB3A7}</t>
  </si>
  <si>
    <t>20148103101818B3</t>
  </si>
  <si>
    <t>{DF6BC270-C6DE-46BB-92E9-AB660A8CC62F}</t>
  </si>
  <si>
    <t>20148103101914B2</t>
  </si>
  <si>
    <t>{1E0395DD-10AC-4F41-9CC3-0B266D3F8DB4}</t>
  </si>
  <si>
    <t>20148103101914B3</t>
  </si>
  <si>
    <t>{0737E896-037B-40CF-9D14-9C86EF668D85}</t>
  </si>
  <si>
    <t>20148103102002B1</t>
  </si>
  <si>
    <t>{5A7474EF-6EDE-435B-9FCC-18D89BAC74EA}</t>
  </si>
  <si>
    <t>20148103102013B2</t>
  </si>
  <si>
    <t>{CF97CD53-025F-48FC-B068-57EF6C818DD3}</t>
  </si>
  <si>
    <t>20148103102013B3</t>
  </si>
  <si>
    <t>{E2F673AF-7289-4048-AE80-68E2BC4E66FA}</t>
  </si>
  <si>
    <t>20148103200214B1</t>
  </si>
  <si>
    <t>{9037054E-49B9-48AA-8F98-72835D395513}</t>
  </si>
  <si>
    <t>20148103200214B2</t>
  </si>
  <si>
    <t>{2F8FE99E-2C7B-42E7-858C-0DDD976FF2C0}</t>
  </si>
  <si>
    <t>20148103200216B1</t>
  </si>
  <si>
    <t>{6F7BC658-07DB-48E1-8173-E14E947952B8}</t>
  </si>
  <si>
    <t>20148103200216B2</t>
  </si>
  <si>
    <t>{9A4C6C25-9263-44F1-AD0E-F0696B1E760F}</t>
  </si>
  <si>
    <t>20158103100406B3</t>
  </si>
  <si>
    <t>{68305DFF-0C3F-4321-A684-01026EEA7BF6}</t>
  </si>
  <si>
    <t>20158103102006B1</t>
  </si>
  <si>
    <t>{121BD72B-44AC-45CB-96CF-537B63F0AF12}</t>
  </si>
  <si>
    <t>20158103201313B2</t>
  </si>
  <si>
    <t>{68F7FEA1-3C99-4E39-A28E-EDD97FA9BF95}</t>
  </si>
  <si>
    <t>20158103101411B2</t>
  </si>
  <si>
    <t>{10956C53-9ABA-4B02-A76A-A2DD58A9E65D}</t>
  </si>
  <si>
    <t>20158103101808B2</t>
  </si>
  <si>
    <t>{BA48AE9E-2214-4E5B-AB82-63BD3A9FE6D9}</t>
  </si>
  <si>
    <t>20158103101404B2</t>
  </si>
  <si>
    <t>{0BC35A45-085D-4BEE-BE6E-6434AE6A1C0D}</t>
  </si>
  <si>
    <t>20158103101910B1</t>
  </si>
  <si>
    <t>{1DE68D4D-AD50-46BB-9D5C-EE86ED295C25}</t>
  </si>
  <si>
    <t>20158103200212B2</t>
  </si>
  <si>
    <t>{6327759C-95A8-43AA-9D21-EFB52EBFB7E0}</t>
  </si>
  <si>
    <t>2015845101717B3</t>
  </si>
  <si>
    <t>{EA157EDA-E318-426E-B141-14BF6A184557}</t>
  </si>
  <si>
    <t>20158103100411B1</t>
  </si>
  <si>
    <t>{4C616F81-11EF-4BFD-A5A6-F61D148C76F3}</t>
  </si>
  <si>
    <t>20158103101404B3</t>
  </si>
  <si>
    <t>{34012D3D-577B-4AF9-B2CA-082465519B22}</t>
  </si>
  <si>
    <t>20158103200212B1</t>
  </si>
  <si>
    <t>{2F26CDEA-C119-4670-A0B4-12CB3C704909}</t>
  </si>
  <si>
    <t>20158103201315B2</t>
  </si>
  <si>
    <t>{1A4197AC-EBF5-4355-BD32-83661C5FFAC6}</t>
  </si>
  <si>
    <t>2015881102109B2</t>
  </si>
  <si>
    <t>{39C450C1-C68A-405A-AE34-5FD382160DBB}</t>
  </si>
  <si>
    <t>2015881200113B2</t>
  </si>
  <si>
    <t>{BF9D50BF-6CE5-43D6-BD1F-292AD00FBB35}</t>
  </si>
  <si>
    <t>2015881200113B1</t>
  </si>
  <si>
    <t>{2C0D8554-4DF6-4250-8808-72A039778F0E}</t>
  </si>
  <si>
    <t>20158103101411B1</t>
  </si>
  <si>
    <t>{BA63C405-8231-44B8-9E56-E6DFCB1ABE69}</t>
  </si>
  <si>
    <t>Greater Sage-Grouse Seasonal Habitat Objectives</t>
  </si>
  <si>
    <t>Ecological Site Descriptions, based on research and professional judgement</t>
  </si>
  <si>
    <t>Indicators</t>
  </si>
  <si>
    <t>Table 2-2 NWCO GrSG Approved RMPA</t>
  </si>
  <si>
    <t>Land Health Standard #1 (Soils)</t>
  </si>
  <si>
    <t>Land Health Standard #3 (Healthy Productive Plant and Animal Communities)</t>
  </si>
  <si>
    <t>Sand Wash Wild Horse Herd Mgmt Area</t>
  </si>
  <si>
    <t>&gt;</t>
  </si>
  <si>
    <t>&lt;</t>
  </si>
  <si>
    <t>=</t>
  </si>
  <si>
    <t>&gt;=</t>
  </si>
  <si>
    <t>&lt;=</t>
  </si>
  <si>
    <t>Unit</t>
  </si>
  <si>
    <t>%</t>
  </si>
  <si>
    <t>#</t>
  </si>
  <si>
    <t>Rating</t>
  </si>
  <si>
    <t>E.g., ES&amp;R Treatment Effectiveness</t>
  </si>
  <si>
    <t>Indicator</t>
  </si>
  <si>
    <t>Lower Limit</t>
  </si>
  <si>
    <t>Upper Limit</t>
  </si>
  <si>
    <t># of plots meeting benchmark (TerrADat)</t>
  </si>
  <si>
    <t># of plots meeting benchmark (LMF)</t>
  </si>
  <si>
    <t>Fields Different from TerrADat</t>
  </si>
  <si>
    <t>Calculation Signs LL</t>
  </si>
  <si>
    <t>Calculation Signs UL</t>
  </si>
  <si>
    <t>2011845011301R2</t>
  </si>
  <si>
    <t>{523FECB4-C832-42FA-A26A-70003383819E}</t>
  </si>
  <si>
    <t>2011881040601O1</t>
  </si>
  <si>
    <t>{0473DBB8-2098-4791-BBF4-0ADB5A982435}</t>
  </si>
  <si>
    <t>2011881040601O2</t>
  </si>
  <si>
    <t>{468CDBC6-A7EC-4EE0-9AC1-3A7395C47A5A}</t>
  </si>
  <si>
    <t>2011881060401O1</t>
  </si>
  <si>
    <t>{E3170EE0-2E41-451A-8F2A-D7C729DC1AD5}</t>
  </si>
  <si>
    <t>2011881060401O2</t>
  </si>
  <si>
    <t>{5BD441B4-B5F4-4559-8F91-C138CC248061}</t>
  </si>
  <si>
    <t>2011881070901O1</t>
  </si>
  <si>
    <t>{62EFB973-3454-4FC0-9F2A-0B1D3865FEAC}</t>
  </si>
  <si>
    <t>2011881070901O2</t>
  </si>
  <si>
    <t>{04BDDCE7-F505-42E8-8957-CE188FE0DA1A}</t>
  </si>
  <si>
    <t>2012837050301R2</t>
  </si>
  <si>
    <t>{156A0867-14BC-4A3A-8F31-971A367FB34C}</t>
  </si>
  <si>
    <t>2012845041201R2</t>
  </si>
  <si>
    <t>{08A60D21-9E5C-4CF5-AC21-90FF6131A0C9}</t>
  </si>
  <si>
    <t>2012849060601B1</t>
  </si>
  <si>
    <t>{0C6D03F7-FADF-4AFE-BD84-D26E8224252D}</t>
  </si>
  <si>
    <t>2012849060601B3</t>
  </si>
  <si>
    <t>{74CB9718-E07D-4C75-8C24-2A2F0EFCE9AE}</t>
  </si>
  <si>
    <t>2012849070401R1</t>
  </si>
  <si>
    <t>{473E0E25-18D6-4D89-88CB-27BF39B9396B}</t>
  </si>
  <si>
    <t>2012849070401R2</t>
  </si>
  <si>
    <t>{32D315E9-82BE-44D0-800E-848B7855A4D2}</t>
  </si>
  <si>
    <t>2012857050801R1</t>
  </si>
  <si>
    <t>{F1CC6AD9-9C98-405C-B144-784ECB59356D}</t>
  </si>
  <si>
    <t>2012857050801R2</t>
  </si>
  <si>
    <t>{4B370927-B624-4FB6-86F3-C063BDF98508}</t>
  </si>
  <si>
    <t>2012857060501R1</t>
  </si>
  <si>
    <t>{E2A7B173-5092-4337-87E4-3D1909DF8C7B}</t>
  </si>
  <si>
    <t>2012857060501R3</t>
  </si>
  <si>
    <t>{7EB14DE4-C21C-442C-B580-E12770CA986D}</t>
  </si>
  <si>
    <t>2012857060801R1</t>
  </si>
  <si>
    <t>{53700850-F1D1-4F93-9CDD-63384B88527B}</t>
  </si>
  <si>
    <t>2012857060801R2</t>
  </si>
  <si>
    <t>{1DC88BE8-D212-4D0F-9AAE-058F5F8F6A69}</t>
  </si>
  <si>
    <t>2012857070701O1</t>
  </si>
  <si>
    <t>{A041179A-EF67-47F1-AF73-BD926D3563A4}</t>
  </si>
  <si>
    <t>2012881031101O1</t>
  </si>
  <si>
    <t>{761C1694-AFB2-4D38-85BC-144E3452759C}</t>
  </si>
  <si>
    <t>2012881031101O2</t>
  </si>
  <si>
    <t>{6042C6E8-CD3C-414B-B401-78AB6DA4ED6A}</t>
  </si>
  <si>
    <t>2012881041001R2</t>
  </si>
  <si>
    <t>{3508B3EB-3D6E-4431-81F7-482352A0AA7F}</t>
  </si>
  <si>
    <t>2012881051103R1</t>
  </si>
  <si>
    <t>{12B84BD1-4801-4079-8A67-4ADF928AEA8F}</t>
  </si>
  <si>
    <t>2012881051103R2</t>
  </si>
  <si>
    <t>{34CBC831-B956-422A-8DFB-5F7B5969E091}</t>
  </si>
  <si>
    <t>2012881060601O1</t>
  </si>
  <si>
    <t>{DFBBD743-2340-4E37-9469-EEB17F729790}</t>
  </si>
  <si>
    <t>2012881060601O2</t>
  </si>
  <si>
    <t>{673DAD52-17EC-48F7-80B2-79ECB9F9660C}</t>
  </si>
  <si>
    <t>2012881070401O1</t>
  </si>
  <si>
    <t>{84D0F9C9-AE53-4E00-84F5-EBD9E8844856}</t>
  </si>
  <si>
    <t>2012881070401O2</t>
  </si>
  <si>
    <t>{90E6F6C1-75E8-4163-B390-9D398913C61E}</t>
  </si>
  <si>
    <t>2012881070503R1</t>
  </si>
  <si>
    <t>{169C703B-4160-4D6F-8AC9-FC32BAD0B7C7}</t>
  </si>
  <si>
    <t>2012881070503R2</t>
  </si>
  <si>
    <t>{177C7FB9-F263-424B-8D90-F135E451AC15}</t>
  </si>
  <si>
    <t>2012881070701R1</t>
  </si>
  <si>
    <t>{39059E1F-C396-4BCF-A63E-C4517E7036E5}</t>
  </si>
  <si>
    <t>2012881070701R2</t>
  </si>
  <si>
    <t>{50C0CD39-BB28-490C-8A90-25A6C1FF8A15}</t>
  </si>
  <si>
    <t>2012881081201R3</t>
  </si>
  <si>
    <t>{0272B045-4C33-4002-9E54-3E4A421EE1CA}</t>
  </si>
  <si>
    <t>2012881081301O1</t>
  </si>
  <si>
    <t>{76F6F36F-86DD-4B68-B272-405C5E6059AF}</t>
  </si>
  <si>
    <t>2012881081301O2</t>
  </si>
  <si>
    <t>{12590870-B58E-4AC4-9E9F-24358A77C2D4}</t>
  </si>
  <si>
    <t>2012881090301O1</t>
  </si>
  <si>
    <t>{0E560E86-77AB-4926-89A5-A619E3851F3C}</t>
  </si>
  <si>
    <t>2012881090703R1</t>
  </si>
  <si>
    <t>{D6FAAEEB-82CE-4CCF-9E54-ED3288705B68}</t>
  </si>
  <si>
    <t>2012881090703R2</t>
  </si>
  <si>
    <t>{8C1DF4FC-D022-43E9-A404-2B1413B95A39}</t>
  </si>
  <si>
    <t>2012881101101O1</t>
  </si>
  <si>
    <t>{EEFB14FC-29DE-4052-9BD9-B6552B5A1A97}</t>
  </si>
  <si>
    <t>2012881101101O2</t>
  </si>
  <si>
    <t>{A9DA8B6A-77FE-4689-9D55-6E802281E80D}</t>
  </si>
  <si>
    <t>2012881101202R1</t>
  </si>
  <si>
    <t>{EEEBBAC2-4B3C-44DF-BDC8-159B49D8ECA1}</t>
  </si>
  <si>
    <t>2012881101202R2</t>
  </si>
  <si>
    <t>{F50390EF-5C41-44BA-B0A5-CAD40C7C2D36}</t>
  </si>
  <si>
    <t>2014845201511B1</t>
  </si>
  <si>
    <t>{5D81D5F3-AC4F-48FD-9AB7-FEBAE139512F}</t>
  </si>
  <si>
    <t>2014845201511B2</t>
  </si>
  <si>
    <t>{EB612E3E-29F3-43A5-A5A1-2BD1A21C754F}</t>
  </si>
  <si>
    <t>2014845201814B2</t>
  </si>
  <si>
    <t>{6D46C5EC-C98A-4485-93AE-301BAC09F669}</t>
  </si>
  <si>
    <t>2014849100605B1</t>
  </si>
  <si>
    <t>{D461DB69-3653-42E0-A612-AA9341A16216}</t>
  </si>
  <si>
    <t>2014849101513B1</t>
  </si>
  <si>
    <t>{8BD028CF-413D-4412-AD5A-75CEA8B5E10B}</t>
  </si>
  <si>
    <t>2014849101513B2</t>
  </si>
  <si>
    <t>{1E50862B-5EF1-4F22-B099-5C01DC7E0958}</t>
  </si>
  <si>
    <t>2014849101519B1</t>
  </si>
  <si>
    <t>{0D2F98D2-0B5C-4F33-AFA8-A27E7F5BFE59}</t>
  </si>
  <si>
    <t>2014849101519B3</t>
  </si>
  <si>
    <t>{07B9EFF2-473E-4790-BDE7-F5B87CF53B09}</t>
  </si>
  <si>
    <t>2014857100512B2</t>
  </si>
  <si>
    <t>{8109F5D5-816F-4984-941B-2B8A4C78601F}</t>
  </si>
  <si>
    <t>2014857100512B3</t>
  </si>
  <si>
    <t>{DE0F9376-6BDE-485D-AFBD-B0EE69245D2D}</t>
  </si>
  <si>
    <t>2014857101614B1</t>
  </si>
  <si>
    <t>{472FD3B3-28AF-473A-869A-F013DEE1A0AC}</t>
  </si>
  <si>
    <t>2014857101614B2</t>
  </si>
  <si>
    <t>{4C3654E2-4E05-4109-9CF4-7A8869FB27CA}</t>
  </si>
  <si>
    <t>2014857101615B1</t>
  </si>
  <si>
    <t>{501E6E82-080F-472A-BA2E-67E61371DFCD}</t>
  </si>
  <si>
    <t>2014857101615B2</t>
  </si>
  <si>
    <t>{9E4A3314-BD89-4A64-83CE-0EB0EF0883DE}</t>
  </si>
  <si>
    <t>2014881100106B2</t>
  </si>
  <si>
    <t>{307D4E05-BA25-406D-9413-DB78482C45AC}</t>
  </si>
  <si>
    <t>2014881100119B1</t>
  </si>
  <si>
    <t>{732CFEDF-F268-477C-B7BE-E5536ED47156}</t>
  </si>
  <si>
    <t>2014881100119B2</t>
  </si>
  <si>
    <t>{6142FD21-5959-4911-87AC-18597AD9F1E3}</t>
  </si>
  <si>
    <t>2014881100210B3</t>
  </si>
  <si>
    <t>{90617D69-BFA7-42B8-ADFB-7A37F34965D0}</t>
  </si>
  <si>
    <t>2014881100218B2</t>
  </si>
  <si>
    <t>{E84D19D6-E114-4A9E-B28C-B128F8819FB8}</t>
  </si>
  <si>
    <t>2014881100218B3</t>
  </si>
  <si>
    <t>{01EB967C-EDA7-4107-8FF9-D113592B5024}</t>
  </si>
  <si>
    <t>2014881100302B1</t>
  </si>
  <si>
    <t>{F4F8D3A3-52B9-4505-A2DF-D8BF188D3C58}</t>
  </si>
  <si>
    <t>2014881100302B2</t>
  </si>
  <si>
    <t>{24F60D6A-A1D3-4944-BE98-242A856BBE20}</t>
  </si>
  <si>
    <t>2014881100308B1</t>
  </si>
  <si>
    <t>{B79E5455-066B-428B-B622-313DA8B1F067}</t>
  </si>
  <si>
    <t>2014881100308B2</t>
  </si>
  <si>
    <t>{7EED8915-CA66-4EAD-A9E6-6457AD60B727}</t>
  </si>
  <si>
    <t>2014881100701B2</t>
  </si>
  <si>
    <t>{68C5FCBC-1EF6-4977-8DA8-A62634EA9CC3}</t>
  </si>
  <si>
    <t>2014881100701B3</t>
  </si>
  <si>
    <t>{3F2DB7B0-E8FC-46AC-977C-418A0A636128}</t>
  </si>
  <si>
    <t>2014881100714B1</t>
  </si>
  <si>
    <t>{4DF5DDC4-E9E8-432C-865F-DCC494DFBDBA}</t>
  </si>
  <si>
    <t>2014881100714B3</t>
  </si>
  <si>
    <t>{5CAF6B17-8039-4464-AE69-AB5AACEC4AEF}</t>
  </si>
  <si>
    <t>2014881100801B1</t>
  </si>
  <si>
    <t>{BC082D5B-87F2-41E0-B11B-B8010ECBF86E}</t>
  </si>
  <si>
    <t>2014881100801B2</t>
  </si>
  <si>
    <t>{CC8745EA-E418-4745-90E3-916FF9998C9B}</t>
  </si>
  <si>
    <t>2014881100820B1</t>
  </si>
  <si>
    <t>{6FA73780-8803-4490-B3DF-8E22800D9A90}</t>
  </si>
  <si>
    <t>2014881100820B2</t>
  </si>
  <si>
    <t>{BA09BDF3-AFFE-456A-89E6-B6D202494802}</t>
  </si>
  <si>
    <t>2014881100916B2</t>
  </si>
  <si>
    <t>{E1FA0D8B-685D-47C6-B642-056CA0453A05}</t>
  </si>
  <si>
    <t>2014881100916B3</t>
  </si>
  <si>
    <t>{7A2A50FD-93C5-44D6-826E-8BCFCBB254BC}</t>
  </si>
  <si>
    <t>2014881101010B2</t>
  </si>
  <si>
    <t>{6ECA4ABB-8951-4828-90B0-792C0BFBCEA5}</t>
  </si>
  <si>
    <t>2014881101010B3</t>
  </si>
  <si>
    <t>{3D8B47BD-0A5E-4D68-933A-0B99103D1D04}</t>
  </si>
  <si>
    <t>2014881101106B1</t>
  </si>
  <si>
    <t>{3AD85006-CD87-4E7E-9748-B7BF73019A99}</t>
  </si>
  <si>
    <t>2014881101106B2</t>
  </si>
  <si>
    <t>{0F4DDF77-B374-4225-AB62-C5A22A1F1584}</t>
  </si>
  <si>
    <t>2014881101110B1</t>
  </si>
  <si>
    <t>{87675060-1A3D-4FE1-9A5C-F3E5BF8E2E10}</t>
  </si>
  <si>
    <t>2014881101110B2</t>
  </si>
  <si>
    <t>{E12D7570-C991-4B21-8215-AD2C486A7F56}</t>
  </si>
  <si>
    <t>2014881101216B1</t>
  </si>
  <si>
    <t>{409280F2-FE34-4A50-9FDF-ADB555B17FF8}</t>
  </si>
  <si>
    <t>2014881101216B2</t>
  </si>
  <si>
    <t>{78E9607A-0FE2-4D49-92E6-54ECD52EE175}</t>
  </si>
  <si>
    <t>2014881101218B1</t>
  </si>
  <si>
    <t>{527FB4D8-B4B1-401C-B750-509133FDAD51}</t>
  </si>
  <si>
    <t>2014881101218B2</t>
  </si>
  <si>
    <t>{73C189CE-D454-4DC2-B64B-950CAE99DED2}</t>
  </si>
  <si>
    <t>2014881101301B1</t>
  </si>
  <si>
    <t>{02A0B0E8-3F1C-411F-8D42-1349D62DDF84}</t>
  </si>
  <si>
    <t>2014881101301B2</t>
  </si>
  <si>
    <t>{F169F7CA-B270-45B1-A2CD-40625000771F}</t>
  </si>
  <si>
    <t>2014881101330B1</t>
  </si>
  <si>
    <t>{A609AC04-7873-4ABF-9F90-D1FD74C22D66}</t>
  </si>
  <si>
    <t>2014881101330B2</t>
  </si>
  <si>
    <t>{3E33E9DA-EDC3-451A-AD61-505779847104}</t>
  </si>
  <si>
    <t>2014881102319B1</t>
  </si>
  <si>
    <t>{088DE716-18A8-4611-AE04-E9C4328092EF}</t>
  </si>
  <si>
    <t>2014881102319B2</t>
  </si>
  <si>
    <t>{E6CA0984-CBED-48F3-8A2B-7841ABC59C9F}</t>
  </si>
  <si>
    <t>2014881102320B1</t>
  </si>
  <si>
    <t>{4BA61432-03EF-48F4-BE0F-BE0E2A2782F2}</t>
  </si>
  <si>
    <t>2014881102320B2</t>
  </si>
  <si>
    <t>{61623EDF-4634-4031-BEFC-5BD33D571FCD}</t>
  </si>
  <si>
    <t>2014881102410B1</t>
  </si>
  <si>
    <t>{13ABF0F3-9349-4CC4-80C4-FACC00DB2CD8}</t>
  </si>
  <si>
    <t>2014881102410B2</t>
  </si>
  <si>
    <t>{BDE56268-4A47-4E48-91F8-8AC15FAC5B3B}</t>
  </si>
  <si>
    <t>2014881102508B1</t>
  </si>
  <si>
    <t>{983818EE-2632-407C-9361-A16FBE024A5B}</t>
  </si>
  <si>
    <t>2014881102508B2</t>
  </si>
  <si>
    <t>{EFCD7D95-FAF2-4A76-B9AD-170F17A03FE4}</t>
  </si>
  <si>
    <t>2014881102510B1</t>
  </si>
  <si>
    <t>{A5524129-284B-4718-AB59-C337C082969B}</t>
  </si>
  <si>
    <t>2014881102510B2</t>
  </si>
  <si>
    <t>{B2A47A5C-DECC-4B72-81C4-FD996181C423}</t>
  </si>
  <si>
    <t>2014881102603B1</t>
  </si>
  <si>
    <t>{72561EC2-3DA4-4D33-9DFB-9E041B64FD60}</t>
  </si>
  <si>
    <t>2014881102603B2</t>
  </si>
  <si>
    <t>{EFDDCCB0-B488-4C78-914C-412AF1EE3E9A}</t>
  </si>
  <si>
    <t>2014881102612B1</t>
  </si>
  <si>
    <t>{D37AD49B-6DF2-409F-A1C7-A3E06FEF0A9D}</t>
  </si>
  <si>
    <t>2014881102612B3</t>
  </si>
  <si>
    <t>{4B4EDE93-43AD-4B10-8E34-8781EA3FBE5E}</t>
  </si>
  <si>
    <t>2014881102705B1</t>
  </si>
  <si>
    <t>{07F61BD4-E8C9-4414-9924-6C5720ABAEC6}</t>
  </si>
  <si>
    <t>2014881102705B2</t>
  </si>
  <si>
    <t>{E783ACC7-D7E9-4184-8475-422D9AE8E042}</t>
  </si>
  <si>
    <t>2014881102720B1</t>
  </si>
  <si>
    <t>{4E1C282D-8497-401F-8751-F6FDA1F5EF21}</t>
  </si>
  <si>
    <t>2014881102720B2</t>
  </si>
  <si>
    <t>{EFEC8394-4DEA-4B90-8B83-21C31A42E2B6}</t>
  </si>
  <si>
    <t>2015881102704B2</t>
  </si>
  <si>
    <t>{44C20733-30BB-4352-9568-F1519FC79496}</t>
  </si>
  <si>
    <t>20158107201215B1</t>
  </si>
  <si>
    <t>{C5AD4CF0-19B5-47F2-8D80-5018A97D809F}</t>
  </si>
  <si>
    <t>2015881102616B3</t>
  </si>
  <si>
    <t>{B6CA825B-875B-4E71-922E-40FB5143086D}</t>
  </si>
  <si>
    <t>2015845201818B3</t>
  </si>
  <si>
    <t>{4C085B35-E31D-494B-9E20-3B889C972848}</t>
  </si>
  <si>
    <t>2015857101618B1</t>
  </si>
  <si>
    <t>{02D18AD5-1101-4CFC-8080-45F2AE2F59E4}</t>
  </si>
  <si>
    <t>2015881102505B2</t>
  </si>
  <si>
    <t>{2E8A32BD-3B8A-4EC0-B54B-99EABCD68F75}</t>
  </si>
  <si>
    <t>2015837201811B1</t>
  </si>
  <si>
    <t>{81703B0D-97A0-4717-8880-1A0051CD3996}</t>
  </si>
  <si>
    <t>2015881100908B1</t>
  </si>
  <si>
    <t>{DE497844-2DC7-491C-8872-72C0F87A5390}</t>
  </si>
  <si>
    <t>2015881100105B1</t>
  </si>
  <si>
    <t>{A6B848C0-8A62-48DB-BCB0-8DAE6FD47A78}</t>
  </si>
  <si>
    <t>2015881101114B2</t>
  </si>
  <si>
    <t>{3C52E39D-6844-4710-AE32-7D0A2354C25C}</t>
  </si>
  <si>
    <t>2015881100808B2</t>
  </si>
  <si>
    <t>{63E08FD4-8FA6-4B49-A928-C5E08660DAB4}</t>
  </si>
  <si>
    <t>2015857100515B2</t>
  </si>
  <si>
    <t>{EEB93FD3-FEFD-4087-9E4A-C9A76E1A9111}</t>
  </si>
  <si>
    <t>2015881101310B1</t>
  </si>
  <si>
    <t>{3709402C-F62C-46A3-8D1C-C8F09B4881DA}</t>
  </si>
  <si>
    <t>2015881101109B2</t>
  </si>
  <si>
    <t>{B109E099-E4B7-4874-961C-9790EF2D7145}</t>
  </si>
  <si>
    <t>2015857101609B2</t>
  </si>
  <si>
    <t>{A38FA267-8E95-4592-ADD3-78E85648CF4B}</t>
  </si>
  <si>
    <t>2015857101509B1</t>
  </si>
  <si>
    <t>{606C859F-FD74-4F51-989D-2F7B636EDEE0}</t>
  </si>
  <si>
    <t>2015881101114B1</t>
  </si>
  <si>
    <t>{95D18FFF-2778-427D-B339-E2304857AFAE}</t>
  </si>
  <si>
    <t>2015857101618B2</t>
  </si>
  <si>
    <t>{C3897385-4BCF-4BD5-B7AA-13166C59B6AB}</t>
  </si>
  <si>
    <t>2015881100908B2</t>
  </si>
  <si>
    <t>{C5EA40ED-B1F4-425F-B00F-F9D42BD9DB14}</t>
  </si>
  <si>
    <t>2015881100203B1</t>
  </si>
  <si>
    <t>{C1C09151-577E-46EE-9672-8B30D8E12449}</t>
  </si>
  <si>
    <t>2015881102616B2</t>
  </si>
  <si>
    <t>{95CB8870-36FA-4EB4-BD3A-836CBB82D90C}</t>
  </si>
  <si>
    <t>2015845201506B2</t>
  </si>
  <si>
    <t>{57E1B06F-80FE-486C-91B5-B63BB7E1692C}</t>
  </si>
  <si>
    <t>2015881100203B2</t>
  </si>
  <si>
    <t>{4CD9FFFF-43C4-4E4D-9C02-FA1BE1AA728C}</t>
  </si>
  <si>
    <t>2015881100105B2</t>
  </si>
  <si>
    <t>{6A2BA992-0E87-4439-AA52-FE0ED5BC0155}</t>
  </si>
  <si>
    <t>2015857101609B3</t>
  </si>
  <si>
    <t>{CB858247-69EA-42C7-A90C-3B40383844E6}</t>
  </si>
  <si>
    <t>2015881102505B3</t>
  </si>
  <si>
    <t>{1E7A98B4-C02A-44B7-B436-934A266DAA52}</t>
  </si>
  <si>
    <t>2015881101109B1</t>
  </si>
  <si>
    <t>{14450508-C48E-406C-8625-23F34BC9D936}</t>
  </si>
  <si>
    <t>2015881102711B2</t>
  </si>
  <si>
    <t>{7F453B7E-56D4-46BA-AEAD-F7594AE2BFC2}</t>
  </si>
  <si>
    <t>2015857100515B1</t>
  </si>
  <si>
    <t>{B62C3A95-8F57-4E18-A477-F7255A8187EF}</t>
  </si>
  <si>
    <t>2015881102704B1</t>
  </si>
  <si>
    <t>{5E38DBDF-5FE3-4004-B0A0-9D76A290B68E}</t>
  </si>
  <si>
    <t>2015857100508B2</t>
  </si>
  <si>
    <t>{D3E3BE1B-C919-43AB-9234-DE301E6D059C}</t>
  </si>
  <si>
    <t>2015881101310B2</t>
  </si>
  <si>
    <t>{B53753EB-1005-4BF5-8D77-82CD67679A58}</t>
  </si>
  <si>
    <t>2015881100104B2</t>
  </si>
  <si>
    <t>{94C599F6-2B2F-4AFA-92AA-B46B2CAA6FA8}</t>
  </si>
  <si>
    <t>2015881101206B3</t>
  </si>
  <si>
    <t>{110F75DF-91ED-40B8-AE9D-102965F21986}</t>
  </si>
  <si>
    <t>2015881100808B3</t>
  </si>
  <si>
    <t>{86737F62-2BD1-40BC-A43E-EDC257BEB565}</t>
  </si>
  <si>
    <t>2015857100508B1</t>
  </si>
  <si>
    <t>{E3711F1B-1E10-416C-A1EF-45D0D5F6017A}</t>
  </si>
  <si>
    <t>2015881102711B1</t>
  </si>
  <si>
    <t>{BC608CC6-F963-409A-B11F-9BA49740D555}</t>
  </si>
  <si>
    <t>2015845201506B3</t>
  </si>
  <si>
    <t>{D6205183-A1B4-406F-9361-CD38C7EB7F56}</t>
  </si>
  <si>
    <t>2015881100104B1</t>
  </si>
  <si>
    <t>{894DB91D-6B29-42BC-9EB3-9772A9E1C9D5}</t>
  </si>
  <si>
    <t>2015857101509B2</t>
  </si>
  <si>
    <t>{E6DAEAA6-0642-41A5-9FBE-30EC3AE8AAB8}</t>
  </si>
  <si>
    <t>AIM Monitoring Summary Report</t>
  </si>
  <si>
    <t>Project: Northwest District Office</t>
  </si>
  <si>
    <t>Time Period: 2011-2015</t>
  </si>
  <si>
    <t>Total # of LMF Plots:</t>
  </si>
  <si>
    <t>Total # of TerrADat Plots:</t>
  </si>
  <si>
    <t>Benchmark</t>
  </si>
  <si>
    <t>Proportion</t>
  </si>
  <si>
    <t>Confidence Interval</t>
  </si>
  <si>
    <r>
      <t xml:space="preserve">This document reports results based on individual projects' Monitoring Design Worksheets and how many AIM plots meet the varioius benchmarks. Although these data were collected using a stastically-valid sampling design, </t>
    </r>
    <r>
      <rPr>
        <b/>
        <i/>
        <sz val="11"/>
        <color theme="1"/>
        <rFont val="Calibri"/>
        <family val="2"/>
        <scheme val="minor"/>
      </rPr>
      <t>equal weighting</t>
    </r>
    <r>
      <rPr>
        <sz val="11"/>
        <color theme="1"/>
        <rFont val="Calibri"/>
        <family val="2"/>
        <scheme val="minor"/>
      </rPr>
      <t xml:space="preserve"> </t>
    </r>
    <r>
      <rPr>
        <b/>
        <i/>
        <sz val="11"/>
        <color theme="1"/>
        <rFont val="Calibri"/>
        <family val="2"/>
        <scheme val="minor"/>
      </rPr>
      <t>was used</t>
    </r>
    <r>
      <rPr>
        <sz val="11"/>
        <color theme="1"/>
        <rFont val="Calibri"/>
        <family val="2"/>
        <scheme val="minor"/>
      </rPr>
      <t xml:space="preserve"> in determining the proportion of an area meeting a particular benchmark. Also, adequate data may not be available at all scales due to the random nature of the sample design. Finally, caution should be used when interpreting data for individual sample points as these points were selected randomly as part of a larger sampling design. Questions or comments regarding this analysis should be addressed to </t>
    </r>
    <r>
      <rPr>
        <sz val="11"/>
        <color rgb="FF0000FF"/>
        <rFont val="Calibri"/>
        <family val="2"/>
        <scheme val="minor"/>
      </rPr>
      <t>slamagna@blm.gov</t>
    </r>
    <r>
      <rPr>
        <sz val="11"/>
        <color theme="1"/>
        <rFont val="Calibri"/>
        <family val="2"/>
        <scheme val="minor"/>
      </rPr>
      <t>.</t>
    </r>
  </si>
  <si>
    <t>INSTRUCTIONS</t>
  </si>
  <si>
    <t>DISCLAIMER</t>
  </si>
  <si>
    <t>INTRODUCTION</t>
  </si>
  <si>
    <r>
      <rPr>
        <b/>
        <sz val="11"/>
        <color theme="1"/>
        <rFont val="Calibri"/>
        <family val="2"/>
        <scheme val="minor"/>
      </rPr>
      <t>1.</t>
    </r>
    <r>
      <rPr>
        <sz val="11"/>
        <color theme="1"/>
        <rFont val="Calibri"/>
        <family val="2"/>
        <scheme val="minor"/>
      </rPr>
      <t xml:space="preserve"> Fill out the boxes under the tab "Monitoring Objectives" and use the pull down menus (the majority of this should already be documented in your Monitoring Design Worksheet).
</t>
    </r>
    <r>
      <rPr>
        <b/>
        <sz val="11"/>
        <color theme="1"/>
        <rFont val="Calibri"/>
        <family val="2"/>
        <scheme val="minor"/>
      </rPr>
      <t>2.</t>
    </r>
    <r>
      <rPr>
        <sz val="11"/>
        <color theme="1"/>
        <rFont val="Calibri"/>
        <family val="2"/>
        <scheme val="minor"/>
      </rPr>
      <t xml:space="preserve"> Copy and paste data from the TerrADat and LMF databases
        </t>
    </r>
    <r>
      <rPr>
        <b/>
        <sz val="11"/>
        <color theme="1"/>
        <rFont val="Calibri"/>
        <family val="2"/>
        <scheme val="minor"/>
      </rPr>
      <t>a.</t>
    </r>
    <r>
      <rPr>
        <sz val="11"/>
        <color theme="1"/>
        <rFont val="Calibri"/>
        <family val="2"/>
        <scheme val="minor"/>
      </rPr>
      <t xml:space="preserve"> Open up ArcGIS and add the TerrADat and LMF "Terrestrial" feature classes to your map
        </t>
    </r>
    <r>
      <rPr>
        <b/>
        <sz val="11"/>
        <color theme="1"/>
        <rFont val="Calibri"/>
        <family val="2"/>
        <scheme val="minor"/>
      </rPr>
      <t xml:space="preserve">b. </t>
    </r>
    <r>
      <rPr>
        <sz val="11"/>
        <color theme="1"/>
        <rFont val="Calibri"/>
        <family val="2"/>
        <scheme val="minor"/>
      </rPr>
      <t xml:space="preserve">Add any boundaries you'd like to select your data with (i.e., GRSG seasonal habitat, HMAs, FO boundaries, etc.)
        </t>
    </r>
    <r>
      <rPr>
        <b/>
        <sz val="11"/>
        <color theme="1"/>
        <rFont val="Calibri"/>
        <family val="2"/>
        <scheme val="minor"/>
      </rPr>
      <t>c.</t>
    </r>
    <r>
      <rPr>
        <sz val="11"/>
        <color theme="1"/>
        <rFont val="Calibri"/>
        <family val="2"/>
        <scheme val="minor"/>
      </rPr>
      <t xml:space="preserve"> Select the data you'd like to copy to this document and then copy the data in the attribute table
        </t>
    </r>
    <r>
      <rPr>
        <b/>
        <sz val="11"/>
        <color theme="1"/>
        <rFont val="Calibri"/>
        <family val="2"/>
        <scheme val="minor"/>
      </rPr>
      <t>d.</t>
    </r>
    <r>
      <rPr>
        <sz val="11"/>
        <color theme="1"/>
        <rFont val="Calibri"/>
        <family val="2"/>
        <scheme val="minor"/>
      </rPr>
      <t xml:space="preserve"> Paste the data in the corresponding TerrADat and LMF tab
        </t>
    </r>
    <r>
      <rPr>
        <b/>
        <sz val="11"/>
        <color theme="1"/>
        <rFont val="Calibri"/>
        <family val="2"/>
        <scheme val="minor"/>
      </rPr>
      <t>e.</t>
    </r>
    <r>
      <rPr>
        <sz val="11"/>
        <color theme="1"/>
        <rFont val="Calibri"/>
        <family val="2"/>
        <scheme val="minor"/>
      </rPr>
      <t xml:space="preserve"> Delete the heading row you copied, DO NOT delete the heading row that is already in each corresponding tab
</t>
    </r>
    <r>
      <rPr>
        <b/>
        <sz val="11"/>
        <color theme="1"/>
        <rFont val="Calibri"/>
        <family val="2"/>
        <scheme val="minor"/>
      </rPr>
      <t>3</t>
    </r>
    <r>
      <rPr>
        <sz val="11"/>
        <color theme="1"/>
        <rFont val="Calibri"/>
        <family val="2"/>
        <scheme val="minor"/>
      </rPr>
      <t>. Wait for the magic to happen! But seriously, explore the different summaries that are available by using the navigation bar to the right.</t>
    </r>
  </si>
  <si>
    <t>The purpose of this document is to allow users to download data from the TerrADat and LMF databases, input those data into this document, and then have summary tables/charts automatically populated with their respective data. At the moment, multiple boundaries cannot be accounted for so when selecting data in ArcGIS, only select the data that is within the area you want analyzed and represent areas specific to your monitoring objectives. For example, you wouldn't use the field office boundary to select data points if you are concerned about Greater Sage-Grouse seasonal habitat objectives; you would use the delineated seasonal habitats for your local area.</t>
  </si>
  <si>
    <t>LL Relation</t>
  </si>
  <si>
    <t>UL Relation</t>
  </si>
  <si>
    <t>test2</t>
  </si>
  <si>
    <t>id</t>
  </si>
  <si>
    <t>This is a sheet that was manually added to the original template file to illustrate that data dependencies can be handled when writing data in from R</t>
  </si>
  <si>
    <t>This graph depends on the test2 worksheet, which will be deleted and recreated within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</si>
</sst>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0"/>
      <color theme="1"/>
      <name val="Calibri"/>
      <family val="2"/>
      <scheme val="minor"/>
    </font>
    <font>
      <b/>
      <sz val="12"/>
      <color theme="1"/>
      <name val="Calibri"/>
      <family val="2"/>
      <scheme val="minor"/>
    </font>
    <font>
      <i/>
      <sz val="10"/>
      <color theme="1"/>
      <name val="Calibri"/>
      <family val="2"/>
      <scheme val="minor"/>
    </font>
    <font>
      <i/>
      <sz val="10"/>
      <name val="Calibri"/>
      <family val="2"/>
      <scheme val="minor"/>
    </font>
    <font>
      <sz val="10"/>
      <name val="Calibri"/>
      <family val="2"/>
      <scheme val="minor"/>
    </font>
    <font>
      <sz val="9"/>
      <color theme="1"/>
      <name val="Calibri"/>
      <family val="2"/>
      <scheme val="minor"/>
    </font>
    <font>
      <b/>
      <sz val="11"/>
      <color theme="0"/>
      <name val="Calibri"/>
      <family val="2"/>
      <scheme val="minor"/>
    </font>
    <font>
      <b/>
      <sz val="11"/>
      <color theme="1"/>
      <name val="Calibri"/>
      <family val="2"/>
      <scheme val="minor"/>
    </font>
    <font>
      <i/>
      <sz val="10"/>
      <color theme="4" tint="-0.249977111117893"/>
      <name val="Calibri"/>
      <family val="2"/>
      <scheme val="minor"/>
    </font>
    <font>
      <b/>
      <sz val="26"/>
      <color theme="4" tint="-0.249977111117893"/>
      <name val="Calibri"/>
      <family val="2"/>
      <scheme val="minor"/>
    </font>
    <font>
      <b/>
      <sz val="18"/>
      <color theme="4" tint="-0.249977111117893"/>
      <name val="Calibri"/>
      <family val="2"/>
      <scheme val="minor"/>
    </font>
    <font>
      <b/>
      <sz val="12"/>
      <color theme="4" tint="-0.249977111117893"/>
      <name val="Calibri"/>
      <family val="2"/>
      <scheme val="minor"/>
    </font>
    <font>
      <b/>
      <sz val="10"/>
      <name val="Calibri"/>
      <family val="2"/>
      <scheme val="minor"/>
    </font>
    <font>
      <b/>
      <sz val="10"/>
      <color theme="0"/>
      <name val="Calibri"/>
      <family val="2"/>
      <scheme val="minor"/>
    </font>
    <font>
      <sz val="11"/>
      <color rgb="FF0000FF"/>
      <name val="Calibri"/>
      <family val="2"/>
      <scheme val="minor"/>
    </font>
    <font>
      <b/>
      <i/>
      <sz val="11"/>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4" tint="-0.24994659260841701"/>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6337778862885"/>
        <bgColor indexed="64"/>
      </patternFill>
    </fill>
    <fill>
      <patternFill patternType="solid">
        <fgColor theme="6" tint="-0.24994659260841701"/>
        <bgColor indexed="64"/>
      </patternFill>
    </fill>
  </fills>
  <borders count="32">
    <border>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medium">
        <color auto="1"/>
      </bottom>
      <diagonal/>
    </border>
    <border>
      <left/>
      <right style="thin">
        <color auto="1"/>
      </right>
      <top style="dotted">
        <color auto="1"/>
      </top>
      <bottom style="dotted">
        <color auto="1"/>
      </bottom>
      <diagonal/>
    </border>
    <border>
      <left/>
      <right style="thin">
        <color auto="1"/>
      </right>
      <top style="dotted">
        <color auto="1"/>
      </top>
      <bottom style="medium">
        <color auto="1"/>
      </bottom>
      <diagonal/>
    </border>
    <border>
      <left style="thin">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style="medium">
        <color auto="1"/>
      </right>
      <top style="medium">
        <color auto="1"/>
      </top>
      <bottom style="dotted">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dotted">
        <color auto="1"/>
      </bottom>
      <diagonal/>
    </border>
    <border>
      <left style="thin">
        <color auto="1"/>
      </left>
      <right style="thin">
        <color auto="1"/>
      </right>
      <top/>
      <bottom style="dotted">
        <color auto="1"/>
      </bottom>
      <diagonal/>
    </border>
    <border>
      <left/>
      <right style="thin">
        <color auto="1"/>
      </right>
      <top/>
      <bottom style="dotted">
        <color auto="1"/>
      </bottom>
      <diagonal/>
    </border>
    <border>
      <left style="thin">
        <color auto="1"/>
      </left>
      <right/>
      <top/>
      <bottom style="dotted">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bottom style="thick">
        <color theme="4" tint="-0.24994659260841701"/>
      </bottom>
      <diagonal/>
    </border>
    <border>
      <left/>
      <right/>
      <top style="thick">
        <color theme="4" tint="-0.2499465926084170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
    <xf numFmtId="0" fontId="0" fillId="0" borderId="0"/>
  </cellStyleXfs>
  <cellXfs count="114">
    <xf numFmtId="0" fontId="0" fillId="0" borderId="0" xfId="0"/>
    <xf numFmtId="14" fontId="0" fillId="0" borderId="0" xfId="0" applyNumberFormat="1"/>
    <xf numFmtId="22" fontId="0" fillId="0" borderId="0" xfId="0" applyNumberFormat="1"/>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0" xfId="0" applyFont="1" applyAlignment="1">
      <alignment horizontal="center" vertical="center"/>
    </xf>
    <xf numFmtId="0" fontId="3" fillId="0" borderId="0" xfId="0" applyFont="1"/>
    <xf numFmtId="0" fontId="4" fillId="0" borderId="0" xfId="0" applyFont="1" applyAlignment="1">
      <alignment horizontal="center" vertical="center" wrapText="1"/>
    </xf>
    <xf numFmtId="9" fontId="1" fillId="0" borderId="0" xfId="0" applyNumberFormat="1" applyFont="1" applyAlignment="1">
      <alignment horizontal="center" vertical="center" wrapText="1"/>
    </xf>
    <xf numFmtId="0" fontId="5" fillId="0" borderId="0" xfId="0" applyFont="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9" fontId="1" fillId="0" borderId="13" xfId="0" applyNumberFormat="1" applyFont="1" applyBorder="1" applyAlignment="1">
      <alignment horizontal="center" vertical="center" wrapText="1"/>
    </xf>
    <xf numFmtId="9" fontId="1" fillId="0" borderId="14" xfId="0" applyNumberFormat="1" applyFont="1" applyBorder="1" applyAlignment="1">
      <alignment horizontal="center" vertical="center" wrapText="1"/>
    </xf>
    <xf numFmtId="0" fontId="1" fillId="0" borderId="13" xfId="0" applyFont="1" applyBorder="1" applyAlignment="1">
      <alignment horizontal="left" vertical="center" wrapText="1"/>
    </xf>
    <xf numFmtId="0" fontId="1" fillId="0" borderId="13" xfId="0" applyFont="1" applyBorder="1" applyAlignment="1">
      <alignment horizontal="center" vertical="center" wrapText="1"/>
    </xf>
    <xf numFmtId="0" fontId="1" fillId="0" borderId="14" xfId="0" applyFont="1" applyBorder="1" applyAlignment="1">
      <alignment horizontal="left" vertical="center" wrapText="1"/>
    </xf>
    <xf numFmtId="0" fontId="1" fillId="0" borderId="14"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6" fillId="0" borderId="0" xfId="0" applyFont="1"/>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left" vertical="center"/>
    </xf>
    <xf numFmtId="0" fontId="3" fillId="0" borderId="0" xfId="0" applyFont="1" applyAlignment="1">
      <alignment horizontal="left" vertical="center"/>
    </xf>
    <xf numFmtId="0" fontId="2" fillId="0" borderId="0" xfId="0" applyFont="1" applyFill="1" applyAlignment="1">
      <alignment horizontal="left" vertical="center"/>
    </xf>
    <xf numFmtId="0" fontId="2" fillId="0" borderId="0" xfId="0" applyFont="1" applyFill="1" applyAlignment="1">
      <alignment horizontal="center"/>
    </xf>
    <xf numFmtId="0" fontId="2" fillId="0" borderId="0" xfId="0" applyFont="1" applyFill="1" applyAlignment="1">
      <alignment horizontal="center" vertical="center"/>
    </xf>
    <xf numFmtId="0" fontId="2" fillId="0" borderId="0" xfId="0" applyFont="1" applyFill="1"/>
    <xf numFmtId="0" fontId="0" fillId="0" borderId="0" xfId="0" applyFill="1"/>
    <xf numFmtId="0" fontId="1" fillId="0" borderId="0" xfId="0" applyFont="1" applyFill="1" applyAlignment="1">
      <alignment horizontal="left" vertical="center"/>
    </xf>
    <xf numFmtId="0" fontId="1" fillId="0" borderId="0" xfId="0" applyFont="1" applyFill="1" applyAlignment="1">
      <alignment horizontal="center" vertical="center"/>
    </xf>
    <xf numFmtId="0" fontId="6" fillId="0" borderId="0" xfId="0" applyFont="1" applyFill="1"/>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8" fillId="0" borderId="0" xfId="0" applyFont="1"/>
    <xf numFmtId="0" fontId="1" fillId="0" borderId="18" xfId="0" applyFont="1" applyBorder="1" applyAlignment="1">
      <alignment horizontal="left" vertical="center" wrapText="1"/>
    </xf>
    <xf numFmtId="0" fontId="1"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19" xfId="0" applyFont="1" applyFill="1" applyBorder="1" applyAlignment="1">
      <alignment horizontal="center" vertical="center" wrapText="1"/>
    </xf>
    <xf numFmtId="0" fontId="1"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1" fillId="0" borderId="21" xfId="0" applyFont="1" applyBorder="1" applyAlignment="1">
      <alignment horizontal="center" vertical="center" wrapText="1"/>
    </xf>
    <xf numFmtId="9" fontId="1" fillId="0" borderId="18"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xf>
    <xf numFmtId="0" fontId="14" fillId="3" borderId="1"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9" fillId="2" borderId="4" xfId="0" applyFont="1" applyFill="1" applyBorder="1" applyAlignment="1">
      <alignment horizontal="left" vertical="center" wrapText="1"/>
    </xf>
    <xf numFmtId="0" fontId="9" fillId="2" borderId="4" xfId="0" applyFont="1" applyFill="1" applyBorder="1" applyAlignment="1">
      <alignment horizontal="center" vertical="center" wrapText="1"/>
    </xf>
    <xf numFmtId="0" fontId="9" fillId="2" borderId="22" xfId="0" applyNumberFormat="1"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2" borderId="24" xfId="0" applyFont="1" applyFill="1" applyBorder="1" applyAlignment="1">
      <alignment horizontal="center" vertical="center" wrapText="1"/>
    </xf>
    <xf numFmtId="1" fontId="9" fillId="2" borderId="22" xfId="0" applyNumberFormat="1" applyFont="1" applyFill="1" applyBorder="1" applyAlignment="1">
      <alignment horizontal="center" vertical="center" wrapText="1"/>
    </xf>
    <xf numFmtId="9" fontId="9" fillId="2" borderId="25" xfId="0" applyNumberFormat="1" applyFont="1" applyFill="1" applyBorder="1" applyAlignment="1">
      <alignment horizontal="center" vertical="center" wrapText="1"/>
    </xf>
    <xf numFmtId="9" fontId="9" fillId="2" borderId="4" xfId="0" applyNumberFormat="1" applyFont="1" applyFill="1" applyBorder="1" applyAlignment="1">
      <alignment horizontal="center" vertical="center" wrapText="1"/>
    </xf>
    <xf numFmtId="0" fontId="13" fillId="5" borderId="13" xfId="0" applyFont="1" applyFill="1" applyBorder="1" applyAlignment="1">
      <alignment horizontal="center" vertical="center"/>
    </xf>
    <xf numFmtId="0" fontId="13" fillId="5" borderId="14" xfId="0" applyFont="1" applyFill="1" applyBorder="1" applyAlignment="1">
      <alignment horizontal="center" vertical="center"/>
    </xf>
    <xf numFmtId="0" fontId="8" fillId="5" borderId="31" xfId="0" applyFont="1" applyFill="1" applyBorder="1" applyAlignment="1">
      <alignment horizontal="center" vertical="center"/>
    </xf>
    <xf numFmtId="0" fontId="13" fillId="7" borderId="13" xfId="0" applyFont="1" applyFill="1" applyBorder="1" applyAlignment="1">
      <alignment horizontal="center" vertical="center"/>
    </xf>
    <xf numFmtId="0" fontId="13" fillId="7" borderId="14" xfId="0" applyFont="1" applyFill="1" applyBorder="1" applyAlignment="1">
      <alignment horizontal="center" vertical="center"/>
    </xf>
    <xf numFmtId="0" fontId="8" fillId="7" borderId="31" xfId="0" applyFont="1" applyFill="1" applyBorder="1" applyAlignment="1">
      <alignment horizontal="center" vertical="center"/>
    </xf>
    <xf numFmtId="2" fontId="1" fillId="8" borderId="12" xfId="0" applyNumberFormat="1" applyFont="1" applyFill="1" applyBorder="1" applyAlignment="1">
      <alignment horizontal="center" vertical="center"/>
    </xf>
    <xf numFmtId="2" fontId="1" fillId="8" borderId="13" xfId="0" applyNumberFormat="1" applyFont="1" applyFill="1" applyBorder="1" applyAlignment="1">
      <alignment horizontal="center" vertical="center"/>
    </xf>
    <xf numFmtId="2" fontId="1" fillId="8" borderId="14" xfId="0" applyNumberFormat="1" applyFont="1" applyFill="1" applyBorder="1" applyAlignment="1">
      <alignment horizontal="center" vertical="center"/>
    </xf>
    <xf numFmtId="0" fontId="7" fillId="6" borderId="28" xfId="0" applyFont="1" applyFill="1" applyBorder="1" applyAlignment="1">
      <alignment horizontal="left" vertical="center"/>
    </xf>
    <xf numFmtId="0" fontId="7" fillId="6" borderId="28" xfId="0" applyFont="1" applyFill="1" applyBorder="1" applyAlignment="1">
      <alignment horizontal="center" vertical="center" wrapText="1"/>
    </xf>
    <xf numFmtId="0" fontId="1" fillId="7" borderId="13" xfId="0" applyFont="1" applyFill="1" applyBorder="1" applyAlignment="1">
      <alignment horizontal="left" vertical="center"/>
    </xf>
    <xf numFmtId="0" fontId="1" fillId="7" borderId="13" xfId="0" applyFont="1" applyFill="1" applyBorder="1" applyAlignment="1">
      <alignment horizontal="center" vertical="center"/>
    </xf>
    <xf numFmtId="0" fontId="1" fillId="7" borderId="14" xfId="0" applyFont="1" applyFill="1" applyBorder="1" applyAlignment="1">
      <alignment horizontal="left" vertical="center"/>
    </xf>
    <xf numFmtId="0" fontId="1" fillId="7" borderId="14" xfId="0" applyFont="1" applyFill="1" applyBorder="1" applyAlignment="1">
      <alignment horizontal="center" vertical="center"/>
    </xf>
    <xf numFmtId="0" fontId="7" fillId="6" borderId="28" xfId="0" applyFont="1" applyFill="1" applyBorder="1" applyAlignment="1">
      <alignment horizontal="center" vertical="center"/>
    </xf>
    <xf numFmtId="2" fontId="13" fillId="7" borderId="13" xfId="0" applyNumberFormat="1" applyFont="1" applyFill="1" applyBorder="1" applyAlignment="1">
      <alignment horizontal="center" vertical="center"/>
    </xf>
    <xf numFmtId="2" fontId="13" fillId="7" borderId="14" xfId="0" applyNumberFormat="1" applyFont="1" applyFill="1" applyBorder="1" applyAlignment="1">
      <alignment horizontal="center" vertical="center"/>
    </xf>
    <xf numFmtId="0" fontId="7" fillId="4" borderId="28" xfId="0" applyFont="1" applyFill="1" applyBorder="1" applyAlignment="1">
      <alignment vertical="center"/>
    </xf>
    <xf numFmtId="0" fontId="7" fillId="4" borderId="28" xfId="0" applyFont="1" applyFill="1" applyBorder="1" applyAlignment="1">
      <alignment horizontal="center" vertical="center"/>
    </xf>
    <xf numFmtId="0" fontId="7" fillId="4" borderId="28" xfId="0" applyFont="1" applyFill="1" applyBorder="1" applyAlignment="1">
      <alignment horizontal="center" vertical="center" wrapText="1"/>
    </xf>
    <xf numFmtId="0" fontId="7" fillId="9" borderId="28" xfId="0" applyFont="1" applyFill="1" applyBorder="1" applyAlignment="1">
      <alignment horizontal="center" vertical="center"/>
    </xf>
    <xf numFmtId="0" fontId="7" fillId="9" borderId="28" xfId="0" applyFont="1" applyFill="1" applyBorder="1" applyAlignment="1">
      <alignment horizontal="center" vertical="center" wrapText="1"/>
    </xf>
    <xf numFmtId="0" fontId="1" fillId="5" borderId="12" xfId="0" applyFont="1" applyFill="1" applyBorder="1" applyAlignment="1">
      <alignment horizontal="left" vertical="center"/>
    </xf>
    <xf numFmtId="0" fontId="1" fillId="5" borderId="12" xfId="0" applyFont="1" applyFill="1" applyBorder="1" applyAlignment="1">
      <alignment horizontal="center" vertical="center"/>
    </xf>
    <xf numFmtId="0" fontId="13" fillId="5" borderId="12" xfId="0" applyFont="1" applyFill="1" applyBorder="1" applyAlignment="1">
      <alignment horizontal="center" vertical="center"/>
    </xf>
    <xf numFmtId="0" fontId="1" fillId="5" borderId="13" xfId="0" applyFont="1" applyFill="1" applyBorder="1" applyAlignment="1">
      <alignment horizontal="left" vertical="center"/>
    </xf>
    <xf numFmtId="0" fontId="1" fillId="5" borderId="13" xfId="0" applyFont="1" applyFill="1" applyBorder="1" applyAlignment="1">
      <alignment horizontal="center" vertical="center"/>
    </xf>
    <xf numFmtId="0" fontId="1" fillId="5" borderId="14" xfId="0" applyFont="1" applyFill="1" applyBorder="1" applyAlignment="1">
      <alignment horizontal="left" vertical="center"/>
    </xf>
    <xf numFmtId="0" fontId="1" fillId="5" borderId="14" xfId="0" applyFont="1" applyFill="1" applyBorder="1" applyAlignment="1">
      <alignment horizontal="center" vertical="center"/>
    </xf>
    <xf numFmtId="0" fontId="1" fillId="7" borderId="12" xfId="0" applyFont="1" applyFill="1" applyBorder="1" applyAlignment="1">
      <alignment horizontal="left" vertical="center"/>
    </xf>
    <xf numFmtId="0" fontId="1" fillId="7" borderId="12" xfId="0" applyFont="1" applyFill="1" applyBorder="1" applyAlignment="1">
      <alignment horizontal="center" vertical="center"/>
    </xf>
    <xf numFmtId="0" fontId="13" fillId="7" borderId="12" xfId="0" applyFont="1" applyFill="1" applyBorder="1" applyAlignment="1">
      <alignment horizontal="center" vertical="center"/>
    </xf>
    <xf numFmtId="2" fontId="13" fillId="7" borderId="12" xfId="0" applyNumberFormat="1" applyFont="1" applyFill="1" applyBorder="1" applyAlignment="1">
      <alignment horizontal="center" vertical="center"/>
    </xf>
    <xf numFmtId="0" fontId="10" fillId="0" borderId="0" xfId="0" applyFont="1" applyAlignment="1">
      <alignment horizontal="center"/>
    </xf>
    <xf numFmtId="0" fontId="11" fillId="0" borderId="0" xfId="0" applyFont="1" applyAlignment="1">
      <alignment horizontal="center"/>
    </xf>
    <xf numFmtId="0" fontId="0" fillId="0" borderId="0" xfId="0" applyAlignment="1">
      <alignment horizontal="left" vertical="center" wrapText="1"/>
    </xf>
    <xf numFmtId="0" fontId="0" fillId="0" borderId="27" xfId="0" applyBorder="1" applyAlignment="1">
      <alignment horizontal="left" vertical="center" wrapText="1"/>
    </xf>
    <xf numFmtId="0" fontId="12" fillId="0" borderId="26" xfId="0" applyFont="1" applyBorder="1" applyAlignment="1">
      <alignment horizontal="left" vertical="center"/>
    </xf>
    <xf numFmtId="0" fontId="0" fillId="0" borderId="27" xfId="0" applyBorder="1" applyAlignment="1">
      <alignment vertical="center" wrapText="1"/>
    </xf>
    <xf numFmtId="0" fontId="7" fillId="3" borderId="4" xfId="0" applyFont="1" applyFill="1" applyBorder="1" applyAlignment="1">
      <alignment horizontal="left" vertical="center" wrapText="1"/>
    </xf>
    <xf numFmtId="0" fontId="7" fillId="3" borderId="5" xfId="0" applyFont="1" applyFill="1" applyBorder="1" applyAlignment="1">
      <alignment horizontal="left" vertical="center" wrapText="1"/>
    </xf>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7" fillId="4" borderId="29" xfId="0" applyFont="1" applyFill="1" applyBorder="1" applyAlignment="1">
      <alignment horizontal="right"/>
    </xf>
    <xf numFmtId="0" fontId="7" fillId="4" borderId="30" xfId="0" applyFont="1" applyFill="1" applyBorder="1" applyAlignment="1">
      <alignment horizontal="right"/>
    </xf>
    <xf numFmtId="0" fontId="7" fillId="6" borderId="29" xfId="0" applyFont="1" applyFill="1" applyBorder="1" applyAlignment="1">
      <alignment horizontal="right"/>
    </xf>
    <xf numFmtId="0" fontId="7" fillId="6" borderId="30" xfId="0"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0000FF"/>
      <color rgb="FFE0E0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'TerrADat Summary'!$E$2:$E$8</c:f>
                <c:numCache>
                  <c:formatCode>General</c:formatCode>
                  <c:ptCount val="7"/>
                  <c:pt idx="0">
                    <c:v>2.8442650632456882E-2</c:v>
                  </c:pt>
                  <c:pt idx="1">
                    <c:v>3.9645647223245074E-2</c:v>
                  </c:pt>
                  <c:pt idx="2">
                    <c:v>3.8563057127255877E-2</c:v>
                  </c:pt>
                  <c:pt idx="3">
                    <c:v>2.7484015240681267E-2</c:v>
                  </c:pt>
                  <c:pt idx="4">
                    <c:v>3.8959865165962781E-2</c:v>
                  </c:pt>
                  <c:pt idx="5">
                    <c:v>3.7996710383926657E-2</c:v>
                  </c:pt>
                  <c:pt idx="6">
                    <c:v>3.9956030521061524E-2</c:v>
                  </c:pt>
                </c:numCache>
              </c:numRef>
            </c:plus>
            <c:minus>
              <c:numRef>
                <c:f>'TerrADat Summary'!$E$2:$E$8</c:f>
                <c:numCache>
                  <c:formatCode>General</c:formatCode>
                  <c:ptCount val="7"/>
                  <c:pt idx="0">
                    <c:v>2.8442650632456882E-2</c:v>
                  </c:pt>
                  <c:pt idx="1">
                    <c:v>3.9645647223245074E-2</c:v>
                  </c:pt>
                  <c:pt idx="2">
                    <c:v>3.8563057127255877E-2</c:v>
                  </c:pt>
                  <c:pt idx="3">
                    <c:v>2.7484015240681267E-2</c:v>
                  </c:pt>
                  <c:pt idx="4">
                    <c:v>3.8959865165962781E-2</c:v>
                  </c:pt>
                  <c:pt idx="5">
                    <c:v>3.7996710383926657E-2</c:v>
                  </c:pt>
                  <c:pt idx="6">
                    <c:v>3.9956030521061524E-2</c:v>
                  </c:pt>
                </c:numCache>
              </c:numRef>
            </c:minus>
          </c:errBars>
          <c:cat>
            <c:strRef>
              <c:f>'TerrADat Summary'!$A$2:$A$8</c:f>
              <c:strCache>
                <c:ptCount val="7"/>
                <c:pt idx="0">
                  <c:v>Sagebrush Cover (Any Hit%)</c:v>
                </c:pt>
                <c:pt idx="1">
                  <c:v>NonInv Peren Forb/Grass Cover (Any Hit %)</c:v>
                </c:pt>
                <c:pt idx="2">
                  <c:v>Soil Stability All Rating</c:v>
                </c:pt>
                <c:pt idx="3">
                  <c:v>Bare Soil Cover (First Hit%)</c:v>
                </c:pt>
                <c:pt idx="4">
                  <c:v>Total Foliar Cover (First Hit%)</c:v>
                </c:pt>
                <c:pt idx="5">
                  <c:v>Bare Soil Cover (First Hit%)</c:v>
                </c:pt>
                <c:pt idx="6">
                  <c:v>NonInv Peren Grass Cover (Any Hit %)</c:v>
                </c:pt>
              </c:strCache>
            </c:strRef>
          </c:cat>
          <c:val>
            <c:numRef>
              <c:f>'TerrADat Summary'!$D$2:$D$8</c:f>
              <c:numCache>
                <c:formatCode>0.00</c:formatCode>
                <c:ptCount val="7"/>
                <c:pt idx="0">
                  <c:v>0.1484375</c:v>
                </c:pt>
                <c:pt idx="1">
                  <c:v>0.56640625</c:v>
                </c:pt>
                <c:pt idx="2">
                  <c:v>0.3671875</c:v>
                </c:pt>
                <c:pt idx="3">
                  <c:v>0.13671875</c:v>
                </c:pt>
                <c:pt idx="4">
                  <c:v>0.61328125</c:v>
                </c:pt>
                <c:pt idx="5">
                  <c:v>0.65625</c:v>
                </c:pt>
                <c:pt idx="6">
                  <c:v>0.5234375</c:v>
                </c:pt>
              </c:numCache>
            </c:numRef>
          </c:val>
          <c:extLst>
            <c:ext xmlns:c16="http://schemas.microsoft.com/office/drawing/2014/chart" uri="{C3380CC4-5D6E-409C-BE32-E72D297353CC}">
              <c16:uniqueId val="{00000000-C563-46DF-9694-4F2369BCC3DB}"/>
            </c:ext>
          </c:extLst>
        </c:ser>
        <c:dLbls>
          <c:showLegendKey val="0"/>
          <c:showVal val="0"/>
          <c:showCatName val="0"/>
          <c:showSerName val="0"/>
          <c:showPercent val="0"/>
          <c:showBubbleSize val="0"/>
        </c:dLbls>
        <c:gapWidth val="70"/>
        <c:axId val="61095936"/>
        <c:axId val="61097856"/>
      </c:barChart>
      <c:catAx>
        <c:axId val="61095936"/>
        <c:scaling>
          <c:orientation val="minMax"/>
        </c:scaling>
        <c:delete val="0"/>
        <c:axPos val="l"/>
        <c:title>
          <c:tx>
            <c:rich>
              <a:bodyPr rot="-5400000" vert="horz"/>
              <a:lstStyle/>
              <a:p>
                <a:pPr>
                  <a:defRPr/>
                </a:pPr>
                <a:r>
                  <a:rPr lang="en-US" sz="2000"/>
                  <a:t>Indicator</a:t>
                </a:r>
              </a:p>
            </c:rich>
          </c:tx>
          <c:overlay val="0"/>
        </c:title>
        <c:numFmt formatCode="General" sourceLinked="0"/>
        <c:majorTickMark val="out"/>
        <c:minorTickMark val="none"/>
        <c:tickLblPos val="nextTo"/>
        <c:txPr>
          <a:bodyPr/>
          <a:lstStyle/>
          <a:p>
            <a:pPr>
              <a:defRPr sz="1200"/>
            </a:pPr>
            <a:endParaRPr lang="en-US"/>
          </a:p>
        </c:txPr>
        <c:crossAx val="61097856"/>
        <c:crosses val="autoZero"/>
        <c:auto val="1"/>
        <c:lblAlgn val="ctr"/>
        <c:lblOffset val="100"/>
        <c:noMultiLvlLbl val="0"/>
      </c:catAx>
      <c:valAx>
        <c:axId val="61097856"/>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overlay val="0"/>
        </c:title>
        <c:numFmt formatCode="0.00" sourceLinked="1"/>
        <c:majorTickMark val="out"/>
        <c:minorTickMark val="none"/>
        <c:tickLblPos val="nextTo"/>
        <c:crossAx val="6109593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test2!$B$1</c:f>
              <c:strCache>
                <c:ptCount val="1"/>
                <c:pt idx="0">
                  <c:v>test2</c:v>
                </c:pt>
              </c:strCache>
            </c:strRef>
          </c:tx>
          <c:spPr>
            <a:ln w="25400" cap="rnd">
              <a:noFill/>
              <a:round/>
            </a:ln>
            <a:effectLst/>
          </c:spPr>
          <c:marker>
            <c:symbol val="circle"/>
            <c:size val="5"/>
            <c:spPr>
              <a:solidFill>
                <a:schemeClr val="accent1"/>
              </a:solidFill>
              <a:ln w="9525">
                <a:solidFill>
                  <a:schemeClr val="accent1"/>
                </a:solidFill>
              </a:ln>
              <a:effectLst/>
            </c:spPr>
          </c:marker>
          <c:xVal>
            <c:numRef>
              <c:f>test2!$A$2:$A$101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test2!$B$2:$B$101</c:f>
              <c:numCache>
                <c:formatCode>General</c:formatCode>
                <c:ptCount val="100"/>
                <c:pt idx="0">
                  <c:v>-0.13012137986670286</c:v>
                </c:pt>
                <c:pt idx="1">
                  <c:v>-1.7194417004050226</c:v>
                </c:pt>
                <c:pt idx="2">
                  <c:v>0.70023781082959058</c:v>
                </c:pt>
                <c:pt idx="3">
                  <c:v>-0.28007577302936915</c:v>
                </c:pt>
                <c:pt idx="4">
                  <c:v>-0.96481944146414611</c:v>
                </c:pt>
                <c:pt idx="5">
                  <c:v>1.9918930031835493</c:v>
                </c:pt>
                <c:pt idx="6">
                  <c:v>-2.5758098859252514</c:v>
                </c:pt>
                <c:pt idx="7">
                  <c:v>0.81922952335119437</c:v>
                </c:pt>
                <c:pt idx="8">
                  <c:v>-0.19334426189047912</c:v>
                </c:pt>
                <c:pt idx="9">
                  <c:v>-1.0956557871133208E-2</c:v>
                </c:pt>
                <c:pt idx="10">
                  <c:v>-0.12637261677722716</c:v>
                </c:pt>
                <c:pt idx="11">
                  <c:v>0.32374284730967534</c:v>
                </c:pt>
                <c:pt idx="12">
                  <c:v>0.28549609931906572</c:v>
                </c:pt>
                <c:pt idx="13">
                  <c:v>-0.41185443201536898</c:v>
                </c:pt>
                <c:pt idx="14">
                  <c:v>1.1294125397521586</c:v>
                </c:pt>
                <c:pt idx="15">
                  <c:v>-0.21463805669718575</c:v>
                </c:pt>
                <c:pt idx="16">
                  <c:v>0.90890235692009302</c:v>
                </c:pt>
                <c:pt idx="17">
                  <c:v>-0.30428937322503835</c:v>
                </c:pt>
                <c:pt idx="18">
                  <c:v>0.12589864370485973</c:v>
                </c:pt>
                <c:pt idx="19">
                  <c:v>2.0026531614155583</c:v>
                </c:pt>
                <c:pt idx="20">
                  <c:v>-1.1367406799637487</c:v>
                </c:pt>
                <c:pt idx="21">
                  <c:v>0.28858819814084685</c:v>
                </c:pt>
                <c:pt idx="22">
                  <c:v>0.88270911686266418</c:v>
                </c:pt>
                <c:pt idx="23">
                  <c:v>-1.1471226781135675</c:v>
                </c:pt>
                <c:pt idx="24">
                  <c:v>-0.59402600369932013</c:v>
                </c:pt>
                <c:pt idx="25">
                  <c:v>1.5739760663983129</c:v>
                </c:pt>
                <c:pt idx="26">
                  <c:v>1.3352397383401287</c:v>
                </c:pt>
                <c:pt idx="27">
                  <c:v>-1.0344845684971014</c:v>
                </c:pt>
                <c:pt idx="28">
                  <c:v>-2.4952979018122146</c:v>
                </c:pt>
                <c:pt idx="29">
                  <c:v>-2.0967766159786478</c:v>
                </c:pt>
                <c:pt idx="30">
                  <c:v>-1.3711775532346728</c:v>
                </c:pt>
                <c:pt idx="31">
                  <c:v>-1.983758572502921</c:v>
                </c:pt>
                <c:pt idx="32">
                  <c:v>-0.84385793365903561</c:v>
                </c:pt>
                <c:pt idx="33">
                  <c:v>-0.13107685884748829</c:v>
                </c:pt>
                <c:pt idx="34">
                  <c:v>0.5714342415649919</c:v>
                </c:pt>
                <c:pt idx="35">
                  <c:v>-0.94935572643392308</c:v>
                </c:pt>
                <c:pt idx="36">
                  <c:v>-0.38746476596450108</c:v>
                </c:pt>
                <c:pt idx="37">
                  <c:v>0.68263516291178894</c:v>
                </c:pt>
                <c:pt idx="38">
                  <c:v>1.8460119617546986</c:v>
                </c:pt>
                <c:pt idx="39">
                  <c:v>0.11720941617660068</c:v>
                </c:pt>
                <c:pt idx="40">
                  <c:v>1.1004848324838534</c:v>
                </c:pt>
                <c:pt idx="41">
                  <c:v>0.34415579532623397</c:v>
                </c:pt>
                <c:pt idx="42">
                  <c:v>-0.24209717582359253</c:v>
                </c:pt>
                <c:pt idx="43">
                  <c:v>0.48349860461279481</c:v>
                </c:pt>
                <c:pt idx="44">
                  <c:v>-0.41577972107818129</c:v>
                </c:pt>
                <c:pt idx="45">
                  <c:v>-0.92625209361317462</c:v>
                </c:pt>
                <c:pt idx="46">
                  <c:v>0.95892599187026772</c:v>
                </c:pt>
                <c:pt idx="47">
                  <c:v>-0.43875909635087362</c:v>
                </c:pt>
                <c:pt idx="48">
                  <c:v>0.98537844680789988</c:v>
                </c:pt>
                <c:pt idx="49">
                  <c:v>0.48305214189750134</c:v>
                </c:pt>
                <c:pt idx="50">
                  <c:v>-0.35783366610812373</c:v>
                </c:pt>
                <c:pt idx="51">
                  <c:v>-1.5760820924056227</c:v>
                </c:pt>
                <c:pt idx="52">
                  <c:v>-2.8003826050479016E-2</c:v>
                </c:pt>
                <c:pt idx="53">
                  <c:v>1.035946723374056</c:v>
                </c:pt>
                <c:pt idx="54">
                  <c:v>-0.79982855557014432</c:v>
                </c:pt>
                <c:pt idx="55">
                  <c:v>7.6044705987842284E-2</c:v>
                </c:pt>
                <c:pt idx="56">
                  <c:v>0.81089357846014254</c:v>
                </c:pt>
                <c:pt idx="57">
                  <c:v>0.83909511373333578</c:v>
                </c:pt>
                <c:pt idx="58">
                  <c:v>0.15350154712595498</c:v>
                </c:pt>
                <c:pt idx="59">
                  <c:v>0.47816143538684469</c:v>
                </c:pt>
                <c:pt idx="60">
                  <c:v>1.8654450114719654</c:v>
                </c:pt>
                <c:pt idx="61">
                  <c:v>0.77353747862212197</c:v>
                </c:pt>
                <c:pt idx="62">
                  <c:v>5.9518785293336478E-2</c:v>
                </c:pt>
                <c:pt idx="63">
                  <c:v>-0.25440301353906508</c:v>
                </c:pt>
                <c:pt idx="64">
                  <c:v>-1.0885856451814642</c:v>
                </c:pt>
                <c:pt idx="65">
                  <c:v>3.4324177651412567E-2</c:v>
                </c:pt>
                <c:pt idx="66">
                  <c:v>0.39493959262381217</c:v>
                </c:pt>
                <c:pt idx="67">
                  <c:v>1.1739942318271699</c:v>
                </c:pt>
                <c:pt idx="68">
                  <c:v>7.8098566678202738E-2</c:v>
                </c:pt>
                <c:pt idx="69">
                  <c:v>1.0986892562114494</c:v>
                </c:pt>
                <c:pt idx="70">
                  <c:v>-0.30867918301777858</c:v>
                </c:pt>
                <c:pt idx="71">
                  <c:v>-0.34254296052644689</c:v>
                </c:pt>
                <c:pt idx="72">
                  <c:v>-0.85545368357560381</c:v>
                </c:pt>
                <c:pt idx="73">
                  <c:v>0.52441004618494658</c:v>
                </c:pt>
                <c:pt idx="74">
                  <c:v>0.20177101282040605</c:v>
                </c:pt>
                <c:pt idx="75">
                  <c:v>1.922270426707846E-2</c:v>
                </c:pt>
                <c:pt idx="76">
                  <c:v>1.3453958485789601</c:v>
                </c:pt>
                <c:pt idx="77">
                  <c:v>0.39954030186885703</c:v>
                </c:pt>
                <c:pt idx="78">
                  <c:v>-0.50088848572527167</c:v>
                </c:pt>
                <c:pt idx="79">
                  <c:v>0.69234948672840513</c:v>
                </c:pt>
                <c:pt idx="80">
                  <c:v>-2.2651469313803871</c:v>
                </c:pt>
                <c:pt idx="81">
                  <c:v>0.65148266687524048</c:v>
                </c:pt>
                <c:pt idx="82">
                  <c:v>5.851514634285529E-2</c:v>
                </c:pt>
                <c:pt idx="83">
                  <c:v>-1.8782558359796995</c:v>
                </c:pt>
                <c:pt idx="84">
                  <c:v>0.65824863545551515</c:v>
                </c:pt>
                <c:pt idx="85">
                  <c:v>-2.4414535894455374</c:v>
                </c:pt>
                <c:pt idx="86">
                  <c:v>1.4298309174359005</c:v>
                </c:pt>
                <c:pt idx="87">
                  <c:v>3.2339161399970284E-2</c:v>
                </c:pt>
                <c:pt idx="88">
                  <c:v>-0.15896817191390505</c:v>
                </c:pt>
                <c:pt idx="89">
                  <c:v>1.1441489188894056</c:v>
                </c:pt>
                <c:pt idx="90">
                  <c:v>2.0867086983642924</c:v>
                </c:pt>
                <c:pt idx="91">
                  <c:v>0.77434839573562519</c:v>
                </c:pt>
                <c:pt idx="92">
                  <c:v>0.58869614330978315</c:v>
                </c:pt>
                <c:pt idx="93">
                  <c:v>-0.16026961713425636</c:v>
                </c:pt>
                <c:pt idx="94">
                  <c:v>6.9862454968990004E-2</c:v>
                </c:pt>
                <c:pt idx="95">
                  <c:v>-2.0721648217864632</c:v>
                </c:pt>
                <c:pt idx="96">
                  <c:v>0.73497639001060411</c:v>
                </c:pt>
                <c:pt idx="97">
                  <c:v>0.92310567473623029</c:v>
                </c:pt>
                <c:pt idx="98">
                  <c:v>-0.67641563892695444</c:v>
                </c:pt>
                <c:pt idx="99">
                  <c:v>-0.12852483596173819</c:v>
                </c:pt>
              </c:numCache>
            </c:numRef>
          </c:yVal>
          <c:smooth val="0"/>
          <c:extLst>
            <c:ext xmlns:c16="http://schemas.microsoft.com/office/drawing/2014/chart" uri="{C3380CC4-5D6E-409C-BE32-E72D297353CC}">
              <c16:uniqueId val="{00000000-3DBC-42BB-9606-96F641F64954}"/>
            </c:ext>
          </c:extLst>
        </c:ser>
        <c:dLbls>
          <c:showLegendKey val="0"/>
          <c:showVal val="0"/>
          <c:showCatName val="0"/>
          <c:showSerName val="0"/>
          <c:showPercent val="0"/>
          <c:showBubbleSize val="0"/>
        </c:dLbls>
        <c:axId val="420252176"/>
        <c:axId val="420248896"/>
      </c:scatterChart>
      <c:valAx>
        <c:axId val="420252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48896"/>
        <c:crosses val="autoZero"/>
        <c:crossBetween val="midCat"/>
      </c:valAx>
      <c:valAx>
        <c:axId val="4202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521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'LMF Summary'!$E$2:$E$8</c:f>
                <c:numCache>
                  <c:formatCode>General</c:formatCode>
                  <c:ptCount val="7"/>
                  <c:pt idx="0">
                    <c:v>3.8908648816524977E-2</c:v>
                  </c:pt>
                  <c:pt idx="1">
                    <c:v>4.3916182329774033E-2</c:v>
                  </c:pt>
                  <c:pt idx="2">
                    <c:v>3.8908648816524977E-2</c:v>
                  </c:pt>
                  <c:pt idx="3">
                    <c:v>2.8478214913781691E-2</c:v>
                  </c:pt>
                  <c:pt idx="4">
                    <c:v>4.4054963442405615E-2</c:v>
                  </c:pt>
                  <c:pt idx="5">
                    <c:v>4.3045753829914199E-2</c:v>
                  </c:pt>
                  <c:pt idx="6">
                    <c:v>4.4054963442405615E-2</c:v>
                  </c:pt>
                </c:numCache>
              </c:numRef>
            </c:plus>
            <c:minus>
              <c:numRef>
                <c:f>'LMF Summary'!$E$2:$E$8</c:f>
                <c:numCache>
                  <c:formatCode>General</c:formatCode>
                  <c:ptCount val="7"/>
                  <c:pt idx="0">
                    <c:v>3.8908648816524977E-2</c:v>
                  </c:pt>
                  <c:pt idx="1">
                    <c:v>4.3916182329774033E-2</c:v>
                  </c:pt>
                  <c:pt idx="2">
                    <c:v>3.8908648816524977E-2</c:v>
                  </c:pt>
                  <c:pt idx="3">
                    <c:v>2.8478214913781691E-2</c:v>
                  </c:pt>
                  <c:pt idx="4">
                    <c:v>4.4054963442405615E-2</c:v>
                  </c:pt>
                  <c:pt idx="5">
                    <c:v>4.3045753829914199E-2</c:v>
                  </c:pt>
                  <c:pt idx="6">
                    <c:v>4.4054963442405615E-2</c:v>
                  </c:pt>
                </c:numCache>
              </c:numRef>
            </c:minus>
          </c:errBars>
          <c:cat>
            <c:strRef>
              <c:f>'LMF Summary'!$A$2:$A$8</c:f>
              <c:strCache>
                <c:ptCount val="7"/>
                <c:pt idx="0">
                  <c:v>Sagebrush Cover (Any Hit%)</c:v>
                </c:pt>
                <c:pt idx="1">
                  <c:v>NonInv Peren Forb/Grass Cover (Any Hit %)</c:v>
                </c:pt>
                <c:pt idx="2">
                  <c:v>Soil Stability All Rating</c:v>
                </c:pt>
                <c:pt idx="3">
                  <c:v>Bare Soil Cover (First Hit%)</c:v>
                </c:pt>
                <c:pt idx="4">
                  <c:v>Total Foliar Cover (First Hit%)</c:v>
                </c:pt>
                <c:pt idx="5">
                  <c:v>Bare Soil Cover (First Hit%)</c:v>
                </c:pt>
                <c:pt idx="6">
                  <c:v>NonInv Peren Grass Cover (Any Hit %)</c:v>
                </c:pt>
              </c:strCache>
            </c:strRef>
          </c:cat>
          <c:val>
            <c:numRef>
              <c:f>'LMF Summary'!$D$2:$D$8</c:f>
              <c:numCache>
                <c:formatCode>0.00</c:formatCode>
                <c:ptCount val="7"/>
                <c:pt idx="0">
                  <c:v>0.26540284360189575</c:v>
                </c:pt>
                <c:pt idx="1">
                  <c:v>0.54028436018957349</c:v>
                </c:pt>
                <c:pt idx="2">
                  <c:v>0.7345971563981043</c:v>
                </c:pt>
                <c:pt idx="3">
                  <c:v>0.11848341232227488</c:v>
                </c:pt>
                <c:pt idx="4">
                  <c:v>0.50710900473933651</c:v>
                </c:pt>
                <c:pt idx="5">
                  <c:v>0.39336492890995262</c:v>
                </c:pt>
                <c:pt idx="6">
                  <c:v>0.50710900473933651</c:v>
                </c:pt>
              </c:numCache>
            </c:numRef>
          </c:val>
          <c:extLst>
            <c:ext xmlns:c16="http://schemas.microsoft.com/office/drawing/2014/chart" uri="{C3380CC4-5D6E-409C-BE32-E72D297353CC}">
              <c16:uniqueId val="{00000000-9C1B-4EA6-BD5D-E70A8D230C11}"/>
            </c:ext>
          </c:extLst>
        </c:ser>
        <c:dLbls>
          <c:showLegendKey val="0"/>
          <c:showVal val="0"/>
          <c:showCatName val="0"/>
          <c:showSerName val="0"/>
          <c:showPercent val="0"/>
          <c:showBubbleSize val="0"/>
        </c:dLbls>
        <c:gapWidth val="70"/>
        <c:axId val="60317056"/>
        <c:axId val="60323328"/>
      </c:barChart>
      <c:catAx>
        <c:axId val="60317056"/>
        <c:scaling>
          <c:orientation val="minMax"/>
        </c:scaling>
        <c:delete val="0"/>
        <c:axPos val="l"/>
        <c:title>
          <c:tx>
            <c:rich>
              <a:bodyPr rot="-5400000" vert="horz"/>
              <a:lstStyle/>
              <a:p>
                <a:pPr>
                  <a:defRPr/>
                </a:pPr>
                <a:r>
                  <a:rPr lang="en-US" sz="2000"/>
                  <a:t>Indicator</a:t>
                </a:r>
              </a:p>
            </c:rich>
          </c:tx>
          <c:overlay val="0"/>
        </c:title>
        <c:numFmt formatCode="General" sourceLinked="0"/>
        <c:majorTickMark val="out"/>
        <c:minorTickMark val="none"/>
        <c:tickLblPos val="nextTo"/>
        <c:txPr>
          <a:bodyPr/>
          <a:lstStyle/>
          <a:p>
            <a:pPr>
              <a:defRPr sz="1200"/>
            </a:pPr>
            <a:endParaRPr lang="en-US"/>
          </a:p>
        </c:txPr>
        <c:crossAx val="60323328"/>
        <c:crosses val="autoZero"/>
        <c:auto val="1"/>
        <c:lblAlgn val="ctr"/>
        <c:lblOffset val="100"/>
        <c:noMultiLvlLbl val="0"/>
      </c:catAx>
      <c:valAx>
        <c:axId val="60323328"/>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overlay val="0"/>
        </c:title>
        <c:numFmt formatCode="0.00" sourceLinked="1"/>
        <c:majorTickMark val="out"/>
        <c:minorTickMark val="none"/>
        <c:tickLblPos val="nextTo"/>
        <c:crossAx val="60317056"/>
        <c:crosses val="autoZero"/>
        <c:crossBetween val="between"/>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LMF%20Summary'!C1:C60"/><Relationship Id="rId2" Type="http://schemas.openxmlformats.org/officeDocument/2006/relationships/hyperlink" Target="#'TerrADat%20Summary'!C1:C60"/><Relationship Id="rId1" Type="http://schemas.openxmlformats.org/officeDocument/2006/relationships/hyperlink" Target="#'Monitoring%20Objectives'!A1"/><Relationship Id="rId5" Type="http://schemas.openxmlformats.org/officeDocument/2006/relationships/hyperlink" Target="#'LMF%20Data%20Dump'!A2"/><Relationship Id="rId4" Type="http://schemas.openxmlformats.org/officeDocument/2006/relationships/hyperlink" Target="#'TerrADat%20Data%20Dump'!A2"/></Relationships>
</file>

<file path=xl/drawings/_rels/drawing2.xml.rels><?xml version="1.0" encoding="UTF-8" standalone="yes"?>
<Relationships xmlns="http://schemas.openxmlformats.org/package/2006/relationships"><Relationship Id="rId3" Type="http://schemas.openxmlformats.org/officeDocument/2006/relationships/hyperlink" Target="#Introduction!A1"/><Relationship Id="rId2" Type="http://schemas.openxmlformats.org/officeDocument/2006/relationships/hyperlink" Target="#'LMF%20Data%20Dump'!A2"/><Relationship Id="rId1" Type="http://schemas.openxmlformats.org/officeDocument/2006/relationships/hyperlink" Target="#'TerrADat%20Data%20Dump'!A2"/><Relationship Id="rId5" Type="http://schemas.openxmlformats.org/officeDocument/2006/relationships/hyperlink" Target="#'LMF%20Summary'!C1:C60"/><Relationship Id="rId4" Type="http://schemas.openxmlformats.org/officeDocument/2006/relationships/hyperlink" Target="#'TerrADat%20Summary'!C1:C60"/></Relationships>
</file>

<file path=xl/drawings/_rels/drawing3.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5.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LMF%20Summary'!C1:C60"/><Relationship Id="rId1" Type="http://schemas.openxmlformats.org/officeDocument/2006/relationships/hyperlink" Target="#Introduction!A1"/></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TerrADat%20Summary'!C1:C60"/><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xdr:from>
      <xdr:col>12</xdr:col>
      <xdr:colOff>447674</xdr:colOff>
      <xdr:row>0</xdr:row>
      <xdr:rowOff>76200</xdr:rowOff>
    </xdr:from>
    <xdr:to>
      <xdr:col>18</xdr:col>
      <xdr:colOff>266699</xdr:colOff>
      <xdr:row>1</xdr:row>
      <xdr:rowOff>9524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762874" y="76200"/>
          <a:ext cx="34766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Document Navigation</a:t>
          </a:r>
        </a:p>
      </xdr:txBody>
    </xdr:sp>
    <xdr:clientData/>
  </xdr:twoCellAnchor>
  <xdr:twoCellAnchor>
    <xdr:from>
      <xdr:col>14</xdr:col>
      <xdr:colOff>438150</xdr:colOff>
      <xdr:row>1</xdr:row>
      <xdr:rowOff>47625</xdr:rowOff>
    </xdr:from>
    <xdr:to>
      <xdr:col>17</xdr:col>
      <xdr:colOff>304800</xdr:colOff>
      <xdr:row>2</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972550" y="476250"/>
          <a:ext cx="1695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t>Click to jump to page</a:t>
          </a:r>
        </a:p>
      </xdr:txBody>
    </xdr:sp>
    <xdr:clientData/>
  </xdr:twoCellAnchor>
  <xdr:twoCellAnchor>
    <xdr:from>
      <xdr:col>12</xdr:col>
      <xdr:colOff>428625</xdr:colOff>
      <xdr:row>0</xdr:row>
      <xdr:rowOff>66676</xdr:rowOff>
    </xdr:from>
    <xdr:to>
      <xdr:col>18</xdr:col>
      <xdr:colOff>266700</xdr:colOff>
      <xdr:row>6</xdr:row>
      <xdr:rowOff>1762126</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743825" y="66676"/>
          <a:ext cx="3495675" cy="4438650"/>
        </a:xfrm>
        <a:prstGeom prst="rect">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304800</xdr:colOff>
      <xdr:row>2</xdr:row>
      <xdr:rowOff>57150</xdr:rowOff>
    </xdr:from>
    <xdr:to>
      <xdr:col>18</xdr:col>
      <xdr:colOff>85725</xdr:colOff>
      <xdr:row>4</xdr:row>
      <xdr:rowOff>104775</xdr:rowOff>
    </xdr:to>
    <xdr:sp macro="" textlink="">
      <xdr:nvSpPr>
        <xdr:cNvPr id="5" name="Pentagon 4">
          <a:hlinkClick xmlns:r="http://schemas.openxmlformats.org/officeDocument/2006/relationships" r:id="rId1"/>
          <a:extLst>
            <a:ext uri="{FF2B5EF4-FFF2-40B4-BE49-F238E27FC236}">
              <a16:creationId xmlns:a16="http://schemas.microsoft.com/office/drawing/2014/main" id="{00000000-0008-0000-0000-000005000000}"/>
            </a:ext>
          </a:extLst>
        </xdr:cNvPr>
        <xdr:cNvSpPr/>
      </xdr:nvSpPr>
      <xdr:spPr>
        <a:xfrm>
          <a:off x="8839200" y="781050"/>
          <a:ext cx="2219325" cy="552450"/>
        </a:xfrm>
        <a:prstGeom prst="homePlate">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Fill out</a:t>
          </a:r>
          <a:r>
            <a:rPr lang="en-US" sz="1400" b="1" baseline="0"/>
            <a:t> Monitoring Objectives Worksheet</a:t>
          </a:r>
        </a:p>
      </xdr:txBody>
    </xdr:sp>
    <xdr:clientData/>
  </xdr:twoCellAnchor>
  <xdr:twoCellAnchor>
    <xdr:from>
      <xdr:col>14</xdr:col>
      <xdr:colOff>323850</xdr:colOff>
      <xdr:row>6</xdr:row>
      <xdr:rowOff>257175</xdr:rowOff>
    </xdr:from>
    <xdr:to>
      <xdr:col>18</xdr:col>
      <xdr:colOff>104775</xdr:colOff>
      <xdr:row>6</xdr:row>
      <xdr:rowOff>809625</xdr:rowOff>
    </xdr:to>
    <xdr:sp macro="" textlink="">
      <xdr:nvSpPr>
        <xdr:cNvPr id="6" name="Pentagon 5">
          <a:hlinkClick xmlns:r="http://schemas.openxmlformats.org/officeDocument/2006/relationships" r:id="rId2"/>
          <a:extLst>
            <a:ext uri="{FF2B5EF4-FFF2-40B4-BE49-F238E27FC236}">
              <a16:creationId xmlns:a16="http://schemas.microsoft.com/office/drawing/2014/main" id="{00000000-0008-0000-0000-000006000000}"/>
            </a:ext>
          </a:extLst>
        </xdr:cNvPr>
        <xdr:cNvSpPr/>
      </xdr:nvSpPr>
      <xdr:spPr>
        <a:xfrm>
          <a:off x="8858250" y="300037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14</xdr:col>
      <xdr:colOff>333375</xdr:colOff>
      <xdr:row>6</xdr:row>
      <xdr:rowOff>990601</xdr:rowOff>
    </xdr:from>
    <xdr:to>
      <xdr:col>18</xdr:col>
      <xdr:colOff>114300</xdr:colOff>
      <xdr:row>6</xdr:row>
      <xdr:rowOff>1524001</xdr:rowOff>
    </xdr:to>
    <xdr:sp macro="" textlink="">
      <xdr:nvSpPr>
        <xdr:cNvPr id="7" name="Pentagon 6">
          <a:hlinkClick xmlns:r="http://schemas.openxmlformats.org/officeDocument/2006/relationships" r:id="rId3"/>
          <a:extLst>
            <a:ext uri="{FF2B5EF4-FFF2-40B4-BE49-F238E27FC236}">
              <a16:creationId xmlns:a16="http://schemas.microsoft.com/office/drawing/2014/main" id="{00000000-0008-0000-0000-000007000000}"/>
            </a:ext>
          </a:extLst>
        </xdr:cNvPr>
        <xdr:cNvSpPr/>
      </xdr:nvSpPr>
      <xdr:spPr>
        <a:xfrm>
          <a:off x="8867775" y="3733801"/>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12</xdr:col>
      <xdr:colOff>485775</xdr:colOff>
      <xdr:row>2</xdr:row>
      <xdr:rowOff>152400</xdr:rowOff>
    </xdr:from>
    <xdr:to>
      <xdr:col>14</xdr:col>
      <xdr:colOff>133350</xdr:colOff>
      <xdr:row>3</xdr:row>
      <xdr:rowOff>200025</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7800975" y="8763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1</a:t>
          </a:r>
        </a:p>
      </xdr:txBody>
    </xdr:sp>
    <xdr:clientData/>
  </xdr:twoCellAnchor>
  <xdr:twoCellAnchor>
    <xdr:from>
      <xdr:col>12</xdr:col>
      <xdr:colOff>495300</xdr:colOff>
      <xdr:row>4</xdr:row>
      <xdr:rowOff>381000</xdr:rowOff>
    </xdr:from>
    <xdr:to>
      <xdr:col>14</xdr:col>
      <xdr:colOff>142875</xdr:colOff>
      <xdr:row>4</xdr:row>
      <xdr:rowOff>723900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7810500" y="1609725"/>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14</xdr:col>
      <xdr:colOff>314325</xdr:colOff>
      <xdr:row>4</xdr:row>
      <xdr:rowOff>276225</xdr:rowOff>
    </xdr:from>
    <xdr:to>
      <xdr:col>18</xdr:col>
      <xdr:colOff>95250</xdr:colOff>
      <xdr:row>4</xdr:row>
      <xdr:rowOff>828675</xdr:rowOff>
    </xdr:to>
    <xdr:sp macro="" textlink="">
      <xdr:nvSpPr>
        <xdr:cNvPr id="10" name="Pentagon 9">
          <a:hlinkClick xmlns:r="http://schemas.openxmlformats.org/officeDocument/2006/relationships" r:id="rId4"/>
          <a:extLst>
            <a:ext uri="{FF2B5EF4-FFF2-40B4-BE49-F238E27FC236}">
              <a16:creationId xmlns:a16="http://schemas.microsoft.com/office/drawing/2014/main" id="{00000000-0008-0000-0000-00000A000000}"/>
            </a:ext>
          </a:extLst>
        </xdr:cNvPr>
        <xdr:cNvSpPr/>
      </xdr:nvSpPr>
      <xdr:spPr>
        <a:xfrm>
          <a:off x="8848725" y="15049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14</xdr:col>
      <xdr:colOff>314325</xdr:colOff>
      <xdr:row>4</xdr:row>
      <xdr:rowOff>1009650</xdr:rowOff>
    </xdr:from>
    <xdr:to>
      <xdr:col>18</xdr:col>
      <xdr:colOff>95250</xdr:colOff>
      <xdr:row>6</xdr:row>
      <xdr:rowOff>47625</xdr:rowOff>
    </xdr:to>
    <xdr:sp macro="" textlink="">
      <xdr:nvSpPr>
        <xdr:cNvPr id="11" name="Pentagon 10">
          <a:hlinkClick xmlns:r="http://schemas.openxmlformats.org/officeDocument/2006/relationships" r:id="rId5"/>
          <a:extLst>
            <a:ext uri="{FF2B5EF4-FFF2-40B4-BE49-F238E27FC236}">
              <a16:creationId xmlns:a16="http://schemas.microsoft.com/office/drawing/2014/main" id="{00000000-0008-0000-0000-00000B000000}"/>
            </a:ext>
          </a:extLst>
        </xdr:cNvPr>
        <xdr:cNvSpPr/>
      </xdr:nvSpPr>
      <xdr:spPr>
        <a:xfrm>
          <a:off x="8848725" y="223837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485775</xdr:colOff>
      <xdr:row>4</xdr:row>
      <xdr:rowOff>1114425</xdr:rowOff>
    </xdr:from>
    <xdr:to>
      <xdr:col>14</xdr:col>
      <xdr:colOff>133350</xdr:colOff>
      <xdr:row>5</xdr:row>
      <xdr:rowOff>152400</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7800975" y="234315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12</xdr:col>
      <xdr:colOff>485775</xdr:colOff>
      <xdr:row>6</xdr:row>
      <xdr:rowOff>342900</xdr:rowOff>
    </xdr:from>
    <xdr:to>
      <xdr:col>14</xdr:col>
      <xdr:colOff>133350</xdr:colOff>
      <xdr:row>6</xdr:row>
      <xdr:rowOff>685800</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7800975" y="30861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twoCellAnchor>
    <xdr:from>
      <xdr:col>12</xdr:col>
      <xdr:colOff>485775</xdr:colOff>
      <xdr:row>6</xdr:row>
      <xdr:rowOff>1057274</xdr:rowOff>
    </xdr:from>
    <xdr:to>
      <xdr:col>14</xdr:col>
      <xdr:colOff>133350</xdr:colOff>
      <xdr:row>6</xdr:row>
      <xdr:rowOff>1428749</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7800975" y="3800474"/>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409575</xdr:colOff>
      <xdr:row>2</xdr:row>
      <xdr:rowOff>142875</xdr:rowOff>
    </xdr:from>
    <xdr:to>
      <xdr:col>12</xdr:col>
      <xdr:colOff>390525</xdr:colOff>
      <xdr:row>4</xdr:row>
      <xdr:rowOff>180975</xdr:rowOff>
    </xdr:to>
    <xdr:sp macro="" textlink="">
      <xdr:nvSpPr>
        <xdr:cNvPr id="3" name="Pentagon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11944350" y="54292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9</xdr:col>
      <xdr:colOff>409575</xdr:colOff>
      <xdr:row>4</xdr:row>
      <xdr:rowOff>285750</xdr:rowOff>
    </xdr:from>
    <xdr:to>
      <xdr:col>12</xdr:col>
      <xdr:colOff>390525</xdr:colOff>
      <xdr:row>6</xdr:row>
      <xdr:rowOff>190500</xdr:rowOff>
    </xdr:to>
    <xdr:sp macro="" textlink="">
      <xdr:nvSpPr>
        <xdr:cNvPr id="4" name="Pentagon 3">
          <a:hlinkClick xmlns:r="http://schemas.openxmlformats.org/officeDocument/2006/relationships" r:id="rId2"/>
          <a:extLst>
            <a:ext uri="{FF2B5EF4-FFF2-40B4-BE49-F238E27FC236}">
              <a16:creationId xmlns:a16="http://schemas.microsoft.com/office/drawing/2014/main" id="{00000000-0008-0000-0100-000004000000}"/>
            </a:ext>
          </a:extLst>
        </xdr:cNvPr>
        <xdr:cNvSpPr/>
      </xdr:nvSpPr>
      <xdr:spPr>
        <a:xfrm>
          <a:off x="11944350" y="12001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9</xdr:col>
      <xdr:colOff>228600</xdr:colOff>
      <xdr:row>0</xdr:row>
      <xdr:rowOff>66676</xdr:rowOff>
    </xdr:from>
    <xdr:to>
      <xdr:col>12</xdr:col>
      <xdr:colOff>152400</xdr:colOff>
      <xdr:row>2</xdr:row>
      <xdr:rowOff>38100</xdr:rowOff>
    </xdr:to>
    <xdr:grpSp>
      <xdr:nvGrpSpPr>
        <xdr:cNvPr id="7" name="Group 6">
          <a:extLst>
            <a:ext uri="{FF2B5EF4-FFF2-40B4-BE49-F238E27FC236}">
              <a16:creationId xmlns:a16="http://schemas.microsoft.com/office/drawing/2014/main" id="{00000000-0008-0000-0100-000007000000}"/>
            </a:ext>
          </a:extLst>
        </xdr:cNvPr>
        <xdr:cNvGrpSpPr/>
      </xdr:nvGrpSpPr>
      <xdr:grpSpPr>
        <a:xfrm>
          <a:off x="11910060" y="66676"/>
          <a:ext cx="2225040" cy="702944"/>
          <a:chOff x="12353925" y="3705226"/>
          <a:chExt cx="2162175" cy="371474"/>
        </a:xfrm>
      </xdr:grpSpPr>
      <xdr:sp macro="" textlink="">
        <xdr:nvSpPr>
          <xdr:cNvPr id="2" name="Pentagon 1">
            <a:hlinkClick xmlns:r="http://schemas.openxmlformats.org/officeDocument/2006/relationships" r:id="rId3"/>
            <a:extLst>
              <a:ext uri="{FF2B5EF4-FFF2-40B4-BE49-F238E27FC236}">
                <a16:creationId xmlns:a16="http://schemas.microsoft.com/office/drawing/2014/main" id="{00000000-0008-0000-0100-000002000000}"/>
              </a:ext>
            </a:extLst>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6" name="TextBox 5">
            <a:hlinkClick xmlns:r="http://schemas.openxmlformats.org/officeDocument/2006/relationships" r:id="rId3"/>
            <a:extLst>
              <a:ext uri="{FF2B5EF4-FFF2-40B4-BE49-F238E27FC236}">
                <a16:creationId xmlns:a16="http://schemas.microsoft.com/office/drawing/2014/main" id="{00000000-0008-0000-0100-000006000000}"/>
              </a:ext>
            </a:extLst>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9</xdr:col>
      <xdr:colOff>419100</xdr:colOff>
      <xdr:row>6</xdr:row>
      <xdr:rowOff>314325</xdr:rowOff>
    </xdr:from>
    <xdr:to>
      <xdr:col>12</xdr:col>
      <xdr:colOff>400050</xdr:colOff>
      <xdr:row>8</xdr:row>
      <xdr:rowOff>219075</xdr:rowOff>
    </xdr:to>
    <xdr:sp macro="" textlink="">
      <xdr:nvSpPr>
        <xdr:cNvPr id="8" name="Pentagon 7">
          <a:hlinkClick xmlns:r="http://schemas.openxmlformats.org/officeDocument/2006/relationships" r:id="rId4"/>
          <a:extLst>
            <a:ext uri="{FF2B5EF4-FFF2-40B4-BE49-F238E27FC236}">
              <a16:creationId xmlns:a16="http://schemas.microsoft.com/office/drawing/2014/main" id="{00000000-0008-0000-0100-000008000000}"/>
            </a:ext>
          </a:extLst>
        </xdr:cNvPr>
        <xdr:cNvSpPr/>
      </xdr:nvSpPr>
      <xdr:spPr>
        <a:xfrm>
          <a:off x="11953875" y="187642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9</xdr:col>
      <xdr:colOff>438150</xdr:colOff>
      <xdr:row>9</xdr:row>
      <xdr:rowOff>47625</xdr:rowOff>
    </xdr:from>
    <xdr:to>
      <xdr:col>12</xdr:col>
      <xdr:colOff>419100</xdr:colOff>
      <xdr:row>11</xdr:row>
      <xdr:rowOff>66675</xdr:rowOff>
    </xdr:to>
    <xdr:sp macro="" textlink="">
      <xdr:nvSpPr>
        <xdr:cNvPr id="9" name="Pentagon 8">
          <a:hlinkClick xmlns:r="http://schemas.openxmlformats.org/officeDocument/2006/relationships" r:id="rId5"/>
          <a:extLst>
            <a:ext uri="{FF2B5EF4-FFF2-40B4-BE49-F238E27FC236}">
              <a16:creationId xmlns:a16="http://schemas.microsoft.com/office/drawing/2014/main" id="{00000000-0008-0000-0100-000009000000}"/>
            </a:ext>
          </a:extLst>
        </xdr:cNvPr>
        <xdr:cNvSpPr/>
      </xdr:nvSpPr>
      <xdr:spPr>
        <a:xfrm>
          <a:off x="11972925" y="2581275"/>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4</xdr:row>
      <xdr:rowOff>19050</xdr:rowOff>
    </xdr:from>
    <xdr:to>
      <xdr:col>1</xdr:col>
      <xdr:colOff>1495425</xdr:colOff>
      <xdr:row>6</xdr:row>
      <xdr:rowOff>9524</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47625" y="750570"/>
          <a:ext cx="2179320" cy="356234"/>
          <a:chOff x="12353925" y="3705226"/>
          <a:chExt cx="2162175" cy="371474"/>
        </a:xfrm>
      </xdr:grpSpPr>
      <xdr:sp macro="" textlink="">
        <xdr:nvSpPr>
          <xdr:cNvPr id="6" name="Pentagon 5">
            <a:hlinkClick xmlns:r="http://schemas.openxmlformats.org/officeDocument/2006/relationships" r:id="rId1"/>
            <a:extLst>
              <a:ext uri="{FF2B5EF4-FFF2-40B4-BE49-F238E27FC236}">
                <a16:creationId xmlns:a16="http://schemas.microsoft.com/office/drawing/2014/main" id="{00000000-0008-0000-0200-000006000000}"/>
              </a:ext>
            </a:extLst>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7" name="TextBox 6">
            <a:hlinkClick xmlns:r="http://schemas.openxmlformats.org/officeDocument/2006/relationships" r:id="rId1"/>
            <a:extLst>
              <a:ext uri="{FF2B5EF4-FFF2-40B4-BE49-F238E27FC236}">
                <a16:creationId xmlns:a16="http://schemas.microsoft.com/office/drawing/2014/main" id="{00000000-0008-0000-0200-000007000000}"/>
              </a:ext>
            </a:extLst>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4</xdr:row>
      <xdr:rowOff>142875</xdr:rowOff>
    </xdr:from>
    <xdr:to>
      <xdr:col>3</xdr:col>
      <xdr:colOff>190500</xdr:colOff>
      <xdr:row>6</xdr:row>
      <xdr:rowOff>133349</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38100" y="874395"/>
          <a:ext cx="2217420" cy="356234"/>
          <a:chOff x="12353925" y="3705226"/>
          <a:chExt cx="2162175" cy="371474"/>
        </a:xfrm>
      </xdr:grpSpPr>
      <xdr:sp macro="" textlink="">
        <xdr:nvSpPr>
          <xdr:cNvPr id="3" name="Pentagon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4" name="TextBox 3">
            <a:hlinkClick xmlns:r="http://schemas.openxmlformats.org/officeDocument/2006/relationships" r:id="rId1"/>
            <a:extLst>
              <a:ext uri="{FF2B5EF4-FFF2-40B4-BE49-F238E27FC236}">
                <a16:creationId xmlns:a16="http://schemas.microsoft.com/office/drawing/2014/main" id="{00000000-0008-0000-0300-000004000000}"/>
              </a:ext>
            </a:extLst>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85725</xdr:colOff>
      <xdr:row>0</xdr:row>
      <xdr:rowOff>47625</xdr:rowOff>
    </xdr:from>
    <xdr:to>
      <xdr:col>13</xdr:col>
      <xdr:colOff>419100</xdr:colOff>
      <xdr:row>1</xdr:row>
      <xdr:rowOff>28574</xdr:rowOff>
    </xdr:to>
    <xdr:grpSp>
      <xdr:nvGrpSpPr>
        <xdr:cNvPr id="13" name="Group 12">
          <a:extLst>
            <a:ext uri="{FF2B5EF4-FFF2-40B4-BE49-F238E27FC236}">
              <a16:creationId xmlns:a16="http://schemas.microsoft.com/office/drawing/2014/main" id="{00000000-0008-0000-0400-00000D000000}"/>
            </a:ext>
          </a:extLst>
        </xdr:cNvPr>
        <xdr:cNvGrpSpPr/>
      </xdr:nvGrpSpPr>
      <xdr:grpSpPr>
        <a:xfrm>
          <a:off x="8894445" y="47625"/>
          <a:ext cx="2162175" cy="369569"/>
          <a:chOff x="12353925" y="3705226"/>
          <a:chExt cx="2162175" cy="371474"/>
        </a:xfrm>
      </xdr:grpSpPr>
      <xdr:sp macro="" textlink="">
        <xdr:nvSpPr>
          <xdr:cNvPr id="14" name="Pentagon 13">
            <a:hlinkClick xmlns:r="http://schemas.openxmlformats.org/officeDocument/2006/relationships" r:id="rId1"/>
            <a:extLst>
              <a:ext uri="{FF2B5EF4-FFF2-40B4-BE49-F238E27FC236}">
                <a16:creationId xmlns:a16="http://schemas.microsoft.com/office/drawing/2014/main" id="{00000000-0008-0000-0400-00000E000000}"/>
              </a:ext>
            </a:extLst>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15" name="TextBox 14">
            <a:hlinkClick xmlns:r="http://schemas.openxmlformats.org/officeDocument/2006/relationships" r:id="rId1"/>
            <a:extLst>
              <a:ext uri="{FF2B5EF4-FFF2-40B4-BE49-F238E27FC236}">
                <a16:creationId xmlns:a16="http://schemas.microsoft.com/office/drawing/2014/main" id="{00000000-0008-0000-0400-00000F000000}"/>
              </a:ext>
            </a:extLst>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13</xdr:col>
      <xdr:colOff>533400</xdr:colOff>
      <xdr:row>0</xdr:row>
      <xdr:rowOff>85726</xdr:rowOff>
    </xdr:from>
    <xdr:to>
      <xdr:col>17</xdr:col>
      <xdr:colOff>314325</xdr:colOff>
      <xdr:row>1</xdr:row>
      <xdr:rowOff>28575</xdr:rowOff>
    </xdr:to>
    <xdr:sp macro="" textlink="">
      <xdr:nvSpPr>
        <xdr:cNvPr id="16" name="Pentagon 15">
          <a:hlinkClick xmlns:r="http://schemas.openxmlformats.org/officeDocument/2006/relationships" r:id="rId2"/>
          <a:extLst>
            <a:ext uri="{FF2B5EF4-FFF2-40B4-BE49-F238E27FC236}">
              <a16:creationId xmlns:a16="http://schemas.microsoft.com/office/drawing/2014/main" id="{00000000-0008-0000-0400-000010000000}"/>
            </a:ext>
          </a:extLst>
        </xdr:cNvPr>
        <xdr:cNvSpPr/>
      </xdr:nvSpPr>
      <xdr:spPr>
        <a:xfrm>
          <a:off x="11001375" y="85726"/>
          <a:ext cx="2219325" cy="333374"/>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6</xdr:col>
      <xdr:colOff>19049</xdr:colOff>
      <xdr:row>2</xdr:row>
      <xdr:rowOff>85725</xdr:rowOff>
    </xdr:from>
    <xdr:to>
      <xdr:col>19</xdr:col>
      <xdr:colOff>419100</xdr:colOff>
      <xdr:row>24</xdr:row>
      <xdr:rowOff>9525</xdr:rowOff>
    </xdr:to>
    <xdr:graphicFrame macro="">
      <xdr:nvGraphicFramePr>
        <xdr:cNvPr id="17" name="Chart 16">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438150</xdr:colOff>
      <xdr:row>1</xdr:row>
      <xdr:rowOff>0</xdr:rowOff>
    </xdr:from>
    <xdr:to>
      <xdr:col>8</xdr:col>
      <xdr:colOff>133350</xdr:colOff>
      <xdr:row>16</xdr:row>
      <xdr:rowOff>0</xdr:rowOff>
    </xdr:to>
    <xdr:graphicFrame macro="">
      <xdr:nvGraphicFramePr>
        <xdr:cNvPr id="2" name="Chart 1">
          <a:extLst>
            <a:ext uri="{FF2B5EF4-FFF2-40B4-BE49-F238E27FC236}">
              <a16:creationId xmlns:a16="http://schemas.microsoft.com/office/drawing/2014/main" id="{7B40E542-1828-4374-AE07-A053431EB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66675</xdr:colOff>
      <xdr:row>0</xdr:row>
      <xdr:rowOff>28575</xdr:rowOff>
    </xdr:from>
    <xdr:to>
      <xdr:col>12</xdr:col>
      <xdr:colOff>400050</xdr:colOff>
      <xdr:row>0</xdr:row>
      <xdr:rowOff>400049</xdr:rowOff>
    </xdr:to>
    <xdr:grpSp>
      <xdr:nvGrpSpPr>
        <xdr:cNvPr id="7" name="Group 6">
          <a:extLst>
            <a:ext uri="{FF2B5EF4-FFF2-40B4-BE49-F238E27FC236}">
              <a16:creationId xmlns:a16="http://schemas.microsoft.com/office/drawing/2014/main" id="{00000000-0008-0000-0500-000007000000}"/>
            </a:ext>
          </a:extLst>
        </xdr:cNvPr>
        <xdr:cNvGrpSpPr/>
      </xdr:nvGrpSpPr>
      <xdr:grpSpPr>
        <a:xfrm>
          <a:off x="8662035" y="28575"/>
          <a:ext cx="2162175" cy="371474"/>
          <a:chOff x="12353925" y="3705226"/>
          <a:chExt cx="2162175" cy="371474"/>
        </a:xfrm>
      </xdr:grpSpPr>
      <xdr:sp macro="" textlink="">
        <xdr:nvSpPr>
          <xdr:cNvPr id="8" name="Pentagon 7">
            <a:hlinkClick xmlns:r="http://schemas.openxmlformats.org/officeDocument/2006/relationships" r:id="rId1"/>
            <a:extLst>
              <a:ext uri="{FF2B5EF4-FFF2-40B4-BE49-F238E27FC236}">
                <a16:creationId xmlns:a16="http://schemas.microsoft.com/office/drawing/2014/main" id="{00000000-0008-0000-0500-000008000000}"/>
              </a:ext>
            </a:extLst>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9" name="TextBox 8">
            <a:hlinkClick xmlns:r="http://schemas.openxmlformats.org/officeDocument/2006/relationships" r:id="rId1"/>
            <a:extLst>
              <a:ext uri="{FF2B5EF4-FFF2-40B4-BE49-F238E27FC236}">
                <a16:creationId xmlns:a16="http://schemas.microsoft.com/office/drawing/2014/main" id="{00000000-0008-0000-0500-000009000000}"/>
              </a:ext>
            </a:extLst>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12</xdr:col>
      <xdr:colOff>504825</xdr:colOff>
      <xdr:row>0</xdr:row>
      <xdr:rowOff>57150</xdr:rowOff>
    </xdr:from>
    <xdr:to>
      <xdr:col>16</xdr:col>
      <xdr:colOff>285750</xdr:colOff>
      <xdr:row>1</xdr:row>
      <xdr:rowOff>0</xdr:rowOff>
    </xdr:to>
    <xdr:sp macro="" textlink="">
      <xdr:nvSpPr>
        <xdr:cNvPr id="10" name="Pentagon 9">
          <a:hlinkClick xmlns:r="http://schemas.openxmlformats.org/officeDocument/2006/relationships" r:id="rId2"/>
          <a:extLst>
            <a:ext uri="{FF2B5EF4-FFF2-40B4-BE49-F238E27FC236}">
              <a16:creationId xmlns:a16="http://schemas.microsoft.com/office/drawing/2014/main" id="{00000000-0008-0000-0500-00000A000000}"/>
            </a:ext>
          </a:extLst>
        </xdr:cNvPr>
        <xdr:cNvSpPr/>
      </xdr:nvSpPr>
      <xdr:spPr>
        <a:xfrm>
          <a:off x="10725150" y="57150"/>
          <a:ext cx="2219325" cy="34290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5</xdr:col>
      <xdr:colOff>95250</xdr:colOff>
      <xdr:row>2</xdr:row>
      <xdr:rowOff>114299</xdr:rowOff>
    </xdr:from>
    <xdr:to>
      <xdr:col>18</xdr:col>
      <xdr:colOff>400051</xdr:colOff>
      <xdr:row>25</xdr:row>
      <xdr:rowOff>180974</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election sqref="A1:L1"/>
    </sheetView>
  </sheetViews>
  <sheetFormatPr defaultRowHeight="14.4" x14ac:dyDescent="0.3"/>
  <sheetData>
    <row r="1" spans="1:12" ht="33.6" x14ac:dyDescent="0.65">
      <c r="A1" s="97" t="s">
        <v>1210</v>
      </c>
      <c r="B1" s="97"/>
      <c r="C1" s="97"/>
      <c r="D1" s="97"/>
      <c r="E1" s="97"/>
      <c r="F1" s="97"/>
      <c r="G1" s="97"/>
      <c r="H1" s="97"/>
      <c r="I1" s="97"/>
      <c r="J1" s="97"/>
      <c r="K1" s="97"/>
      <c r="L1" s="97"/>
    </row>
    <row r="2" spans="1:12" ht="23.4" x14ac:dyDescent="0.45">
      <c r="A2" s="98" t="s">
        <v>1211</v>
      </c>
      <c r="B2" s="98"/>
      <c r="C2" s="98"/>
      <c r="D2" s="98"/>
      <c r="E2" s="98"/>
      <c r="F2" s="98"/>
      <c r="G2" s="98"/>
      <c r="H2" s="98"/>
      <c r="I2" s="98"/>
      <c r="J2" s="98"/>
      <c r="K2" s="98"/>
      <c r="L2" s="98"/>
    </row>
    <row r="3" spans="1:12" ht="23.4" x14ac:dyDescent="0.45">
      <c r="A3" s="98" t="s">
        <v>1212</v>
      </c>
      <c r="B3" s="98"/>
      <c r="C3" s="98"/>
      <c r="D3" s="98"/>
      <c r="E3" s="98"/>
      <c r="F3" s="98"/>
      <c r="G3" s="98"/>
      <c r="H3" s="98"/>
      <c r="I3" s="98"/>
      <c r="J3" s="98"/>
      <c r="K3" s="98"/>
      <c r="L3" s="98"/>
    </row>
    <row r="4" spans="1:12" ht="16.2" thickBot="1" x14ac:dyDescent="0.35">
      <c r="A4" s="101" t="s">
        <v>1221</v>
      </c>
      <c r="B4" s="101"/>
      <c r="C4" s="101"/>
      <c r="D4" s="101"/>
      <c r="E4" s="101"/>
      <c r="F4" s="101"/>
      <c r="G4" s="101"/>
      <c r="H4" s="101"/>
      <c r="I4" s="101"/>
      <c r="J4" s="101"/>
      <c r="K4" s="101"/>
      <c r="L4" s="101"/>
    </row>
    <row r="5" spans="1:12" ht="102.75" customHeight="1" thickTop="1" x14ac:dyDescent="0.3">
      <c r="A5" s="100" t="s">
        <v>1223</v>
      </c>
      <c r="B5" s="100"/>
      <c r="C5" s="100"/>
      <c r="D5" s="100"/>
      <c r="E5" s="100"/>
      <c r="F5" s="100"/>
      <c r="G5" s="100"/>
      <c r="H5" s="100"/>
      <c r="I5" s="100"/>
      <c r="J5" s="100"/>
      <c r="K5" s="100"/>
      <c r="L5" s="100"/>
    </row>
    <row r="6" spans="1:12" ht="16.2" thickBot="1" x14ac:dyDescent="0.35">
      <c r="A6" s="101" t="s">
        <v>1219</v>
      </c>
      <c r="B6" s="101"/>
      <c r="C6" s="101"/>
      <c r="D6" s="101"/>
      <c r="E6" s="101"/>
      <c r="F6" s="101"/>
      <c r="G6" s="101"/>
      <c r="H6" s="101"/>
      <c r="I6" s="101"/>
      <c r="J6" s="101"/>
      <c r="K6" s="101"/>
      <c r="L6" s="101"/>
    </row>
    <row r="7" spans="1:12" ht="161.25" customHeight="1" thickTop="1" x14ac:dyDescent="0.3">
      <c r="A7" s="102" t="s">
        <v>1222</v>
      </c>
      <c r="B7" s="102"/>
      <c r="C7" s="102"/>
      <c r="D7" s="102"/>
      <c r="E7" s="102"/>
      <c r="F7" s="102"/>
      <c r="G7" s="102"/>
      <c r="H7" s="102"/>
      <c r="I7" s="102"/>
      <c r="J7" s="102"/>
      <c r="K7" s="102"/>
      <c r="L7" s="102"/>
    </row>
    <row r="8" spans="1:12" ht="16.2" thickBot="1" x14ac:dyDescent="0.35">
      <c r="A8" s="101" t="s">
        <v>1220</v>
      </c>
      <c r="B8" s="101"/>
      <c r="C8" s="101"/>
      <c r="D8" s="101"/>
      <c r="E8" s="101"/>
      <c r="F8" s="101"/>
      <c r="G8" s="101"/>
      <c r="H8" s="101"/>
      <c r="I8" s="101"/>
      <c r="J8" s="101"/>
      <c r="K8" s="101"/>
      <c r="L8" s="101"/>
    </row>
    <row r="9" spans="1:12" ht="99" customHeight="1" thickTop="1" x14ac:dyDescent="0.3">
      <c r="A9" s="99" t="s">
        <v>1218</v>
      </c>
      <c r="B9" s="99"/>
      <c r="C9" s="99"/>
      <c r="D9" s="99"/>
      <c r="E9" s="99"/>
      <c r="F9" s="99"/>
      <c r="G9" s="99"/>
      <c r="H9" s="99"/>
      <c r="I9" s="99"/>
      <c r="J9" s="99"/>
      <c r="K9" s="99"/>
      <c r="L9" s="99"/>
    </row>
    <row r="10" spans="1:12" x14ac:dyDescent="0.3">
      <c r="A10" s="48"/>
      <c r="B10" s="48"/>
      <c r="C10" s="48"/>
      <c r="D10" s="48"/>
      <c r="E10" s="48"/>
      <c r="F10" s="48"/>
      <c r="G10" s="48"/>
      <c r="H10" s="48"/>
      <c r="I10" s="48"/>
      <c r="J10" s="48"/>
      <c r="K10" s="48"/>
      <c r="L10" s="48"/>
    </row>
    <row r="11" spans="1:12" x14ac:dyDescent="0.3">
      <c r="A11" s="48"/>
      <c r="B11" s="48"/>
      <c r="C11" s="48"/>
      <c r="D11" s="48"/>
      <c r="E11" s="48"/>
      <c r="F11" s="48"/>
      <c r="G11" s="48"/>
      <c r="H11" s="48"/>
      <c r="I11" s="48"/>
      <c r="J11" s="48"/>
      <c r="K11" s="48"/>
      <c r="L11" s="48"/>
    </row>
    <row r="12" spans="1:12" x14ac:dyDescent="0.3">
      <c r="A12" s="48"/>
      <c r="B12" s="48"/>
      <c r="C12" s="48"/>
      <c r="D12" s="48"/>
      <c r="E12" s="48"/>
      <c r="F12" s="48"/>
      <c r="G12" s="48"/>
      <c r="H12" s="48"/>
      <c r="I12" s="48"/>
      <c r="J12" s="48"/>
      <c r="K12" s="48"/>
      <c r="L12" s="48"/>
    </row>
    <row r="13" spans="1:12" ht="15" customHeight="1" x14ac:dyDescent="0.3">
      <c r="A13" s="48"/>
      <c r="B13" s="48"/>
      <c r="C13" s="48"/>
      <c r="D13" s="48"/>
      <c r="E13" s="48"/>
      <c r="F13" s="48"/>
      <c r="G13" s="48"/>
      <c r="H13" s="48"/>
      <c r="I13" s="48"/>
      <c r="J13" s="48"/>
      <c r="K13" s="48"/>
      <c r="L13" s="48"/>
    </row>
    <row r="14" spans="1:12" x14ac:dyDescent="0.3">
      <c r="A14" s="48"/>
      <c r="B14" s="48"/>
      <c r="C14" s="48"/>
      <c r="D14" s="48"/>
      <c r="E14" s="48"/>
      <c r="F14" s="48"/>
      <c r="G14" s="48"/>
      <c r="H14" s="48"/>
      <c r="I14" s="48"/>
      <c r="J14" s="48"/>
      <c r="K14" s="48"/>
      <c r="L14" s="48"/>
    </row>
    <row r="15" spans="1:12" x14ac:dyDescent="0.3">
      <c r="A15" s="48"/>
      <c r="B15" s="48"/>
      <c r="C15" s="48"/>
      <c r="D15" s="48"/>
      <c r="E15" s="48"/>
      <c r="F15" s="48"/>
      <c r="G15" s="48"/>
      <c r="H15" s="48"/>
      <c r="I15" s="48"/>
      <c r="J15" s="48"/>
      <c r="K15" s="48"/>
      <c r="L15" s="48"/>
    </row>
  </sheetData>
  <mergeCells count="9">
    <mergeCell ref="A1:L1"/>
    <mergeCell ref="A2:L2"/>
    <mergeCell ref="A3:L3"/>
    <mergeCell ref="A9:L9"/>
    <mergeCell ref="A5:L5"/>
    <mergeCell ref="A6:L6"/>
    <mergeCell ref="A4:L4"/>
    <mergeCell ref="A8:L8"/>
    <mergeCell ref="A7:L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election activeCell="I6" sqref="I6"/>
    </sheetView>
  </sheetViews>
  <sheetFormatPr defaultRowHeight="14.4" x14ac:dyDescent="0.3"/>
  <cols>
    <col min="1" max="1" width="48.109375" style="5" customWidth="1" collapsed="1"/>
    <col min="2" max="2" width="34.6640625" style="4" bestFit="1" customWidth="1" collapsed="1"/>
    <col min="3" max="3" width="7.44140625" style="4" customWidth="1" collapsed="1"/>
    <col min="4" max="4" width="7.6640625" style="4" customWidth="1" collapsed="1"/>
    <col min="5" max="5" width="32.88671875" style="4" customWidth="1" collapsed="1"/>
    <col min="6" max="6" width="7.44140625" style="4" customWidth="1" collapsed="1"/>
    <col min="7" max="7" width="6.6640625" style="4" customWidth="1" collapsed="1"/>
    <col min="8" max="8" width="6" style="4" bestFit="1" customWidth="1" collapsed="1"/>
    <col min="9" max="9" width="19.44140625" style="4" customWidth="1" collapsed="1"/>
    <col min="10" max="10" width="15.33203125" style="26" bestFit="1" customWidth="1" collapsed="1"/>
    <col min="11" max="13" width="9.109375" style="3" collapsed="1"/>
    <col min="14" max="14" width="34.44140625" style="3" hidden="1" customWidth="1" collapsed="1"/>
    <col min="15" max="15" width="20.33203125" hidden="1" customWidth="1" collapsed="1"/>
    <col min="16" max="16" width="20.6640625" hidden="1" customWidth="1" collapsed="1"/>
    <col min="17" max="17" width="9.109375" hidden="1" customWidth="1" collapsed="1"/>
  </cols>
  <sheetData>
    <row r="1" spans="1:17" s="31" customFormat="1" ht="15.75" customHeight="1" x14ac:dyDescent="0.3">
      <c r="A1" s="103" t="s">
        <v>0</v>
      </c>
      <c r="B1" s="105" t="s">
        <v>1</v>
      </c>
      <c r="C1" s="107" t="s">
        <v>2</v>
      </c>
      <c r="D1" s="108"/>
      <c r="E1" s="108"/>
      <c r="F1" s="108"/>
      <c r="G1" s="108"/>
      <c r="H1" s="109"/>
      <c r="I1" s="105" t="s">
        <v>3</v>
      </c>
      <c r="J1" s="28"/>
      <c r="K1" s="29"/>
      <c r="L1" s="30"/>
      <c r="M1" s="30"/>
      <c r="N1" s="30" t="s">
        <v>889</v>
      </c>
      <c r="O1" s="31" t="s">
        <v>910</v>
      </c>
      <c r="P1" s="31" t="s">
        <v>911</v>
      </c>
      <c r="Q1" s="31" t="s">
        <v>899</v>
      </c>
    </row>
    <row r="2" spans="1:17" s="32" customFormat="1" ht="42" thickBot="1" x14ac:dyDescent="0.35">
      <c r="A2" s="104"/>
      <c r="B2" s="106"/>
      <c r="C2" s="51" t="s">
        <v>905</v>
      </c>
      <c r="D2" s="52" t="s">
        <v>1224</v>
      </c>
      <c r="E2" s="52" t="s">
        <v>904</v>
      </c>
      <c r="F2" s="52" t="s">
        <v>1225</v>
      </c>
      <c r="G2" s="52" t="s">
        <v>906</v>
      </c>
      <c r="H2" s="53" t="s">
        <v>899</v>
      </c>
      <c r="I2" s="106"/>
      <c r="J2" s="33"/>
      <c r="K2" s="34"/>
      <c r="L2" s="34"/>
      <c r="M2" s="34"/>
      <c r="N2" s="35" t="s">
        <v>19</v>
      </c>
      <c r="O2" s="7" t="s">
        <v>894</v>
      </c>
      <c r="P2" t="s">
        <v>895</v>
      </c>
    </row>
    <row r="3" spans="1:17" s="7" customFormat="1" ht="27.6" x14ac:dyDescent="0.3">
      <c r="A3" s="54" t="s">
        <v>903</v>
      </c>
      <c r="B3" s="55" t="s">
        <v>888</v>
      </c>
      <c r="C3" s="56">
        <v>60</v>
      </c>
      <c r="D3" s="57" t="s">
        <v>897</v>
      </c>
      <c r="E3" s="58" t="s">
        <v>20</v>
      </c>
      <c r="F3" s="59" t="s">
        <v>898</v>
      </c>
      <c r="G3" s="60">
        <v>100</v>
      </c>
      <c r="H3" s="61" t="s">
        <v>900</v>
      </c>
      <c r="I3" s="62">
        <v>0.7</v>
      </c>
      <c r="J3" s="27"/>
      <c r="K3" s="6"/>
      <c r="L3" s="6"/>
      <c r="M3" s="6"/>
      <c r="N3" s="23" t="s">
        <v>17</v>
      </c>
      <c r="O3" t="s">
        <v>897</v>
      </c>
      <c r="P3" t="s">
        <v>898</v>
      </c>
      <c r="Q3" s="7" t="s">
        <v>900</v>
      </c>
    </row>
    <row r="4" spans="1:17" x14ac:dyDescent="0.3">
      <c r="A4" s="39" t="s">
        <v>887</v>
      </c>
      <c r="B4" s="40" t="s">
        <v>890</v>
      </c>
      <c r="C4" s="41">
        <v>15</v>
      </c>
      <c r="D4" s="42" t="s">
        <v>897</v>
      </c>
      <c r="E4" s="43" t="s">
        <v>41</v>
      </c>
      <c r="F4" s="44" t="s">
        <v>898</v>
      </c>
      <c r="G4" s="41">
        <v>30</v>
      </c>
      <c r="H4" s="45" t="s">
        <v>900</v>
      </c>
      <c r="I4" s="46">
        <v>1</v>
      </c>
      <c r="N4" s="23" t="s">
        <v>18</v>
      </c>
      <c r="Q4" t="s">
        <v>901</v>
      </c>
    </row>
    <row r="5" spans="1:17" ht="27.6" x14ac:dyDescent="0.3">
      <c r="A5" s="17" t="s">
        <v>887</v>
      </c>
      <c r="B5" s="18" t="s">
        <v>890</v>
      </c>
      <c r="C5" s="11">
        <v>15</v>
      </c>
      <c r="D5" s="36" t="s">
        <v>894</v>
      </c>
      <c r="E5" s="24" t="s">
        <v>26</v>
      </c>
      <c r="F5" s="21" t="s">
        <v>895</v>
      </c>
      <c r="G5" s="11">
        <v>100</v>
      </c>
      <c r="H5" s="13" t="s">
        <v>900</v>
      </c>
      <c r="I5" s="15">
        <v>0.9</v>
      </c>
      <c r="N5" s="23" t="s">
        <v>16</v>
      </c>
      <c r="O5" t="s">
        <v>896</v>
      </c>
      <c r="Q5" t="s">
        <v>902</v>
      </c>
    </row>
    <row r="6" spans="1:17" ht="27.6" x14ac:dyDescent="0.3">
      <c r="A6" s="17" t="s">
        <v>891</v>
      </c>
      <c r="B6" s="18" t="s">
        <v>888</v>
      </c>
      <c r="C6" s="11">
        <v>3</v>
      </c>
      <c r="D6" s="36" t="s">
        <v>897</v>
      </c>
      <c r="E6" s="24" t="s">
        <v>50</v>
      </c>
      <c r="F6" s="21" t="s">
        <v>898</v>
      </c>
      <c r="G6" s="11">
        <v>6</v>
      </c>
      <c r="H6" s="13" t="s">
        <v>902</v>
      </c>
      <c r="I6" s="15">
        <v>0.9</v>
      </c>
      <c r="N6" s="23" t="s">
        <v>14</v>
      </c>
    </row>
    <row r="7" spans="1:17" ht="27.6" x14ac:dyDescent="0.3">
      <c r="A7" s="17" t="s">
        <v>891</v>
      </c>
      <c r="B7" s="18" t="s">
        <v>888</v>
      </c>
      <c r="C7" s="11">
        <v>10</v>
      </c>
      <c r="D7" s="36" t="s">
        <v>897</v>
      </c>
      <c r="E7" s="24" t="s">
        <v>19</v>
      </c>
      <c r="F7" s="21" t="s">
        <v>898</v>
      </c>
      <c r="G7" s="11">
        <v>15</v>
      </c>
      <c r="H7" s="13" t="s">
        <v>900</v>
      </c>
      <c r="I7" s="15"/>
      <c r="N7" s="23" t="s">
        <v>15</v>
      </c>
    </row>
    <row r="8" spans="1:17" ht="27.6" x14ac:dyDescent="0.3">
      <c r="A8" s="17" t="s">
        <v>892</v>
      </c>
      <c r="B8" s="18" t="s">
        <v>888</v>
      </c>
      <c r="C8" s="11">
        <v>50</v>
      </c>
      <c r="D8" s="36" t="s">
        <v>897</v>
      </c>
      <c r="E8" s="24" t="s">
        <v>20</v>
      </c>
      <c r="F8" s="21" t="s">
        <v>898</v>
      </c>
      <c r="G8" s="11">
        <v>100</v>
      </c>
      <c r="H8" s="13" t="s">
        <v>900</v>
      </c>
      <c r="I8" s="15">
        <v>0.9</v>
      </c>
      <c r="N8" s="23" t="s">
        <v>43</v>
      </c>
    </row>
    <row r="9" spans="1:17" ht="27.6" x14ac:dyDescent="0.3">
      <c r="A9" s="17" t="s">
        <v>892</v>
      </c>
      <c r="B9" s="18" t="s">
        <v>888</v>
      </c>
      <c r="C9" s="11">
        <v>0</v>
      </c>
      <c r="D9" s="36" t="s">
        <v>894</v>
      </c>
      <c r="E9" s="24" t="s">
        <v>19</v>
      </c>
      <c r="F9" s="21" t="s">
        <v>895</v>
      </c>
      <c r="G9" s="11">
        <v>20</v>
      </c>
      <c r="H9" s="13" t="s">
        <v>900</v>
      </c>
      <c r="I9" s="15"/>
      <c r="N9" s="23" t="s">
        <v>32</v>
      </c>
    </row>
    <row r="10" spans="1:17" ht="27.6" x14ac:dyDescent="0.3">
      <c r="A10" s="17" t="s">
        <v>893</v>
      </c>
      <c r="B10" s="18" t="s">
        <v>888</v>
      </c>
      <c r="C10" s="11">
        <v>15</v>
      </c>
      <c r="D10" s="36" t="s">
        <v>897</v>
      </c>
      <c r="E10" s="24" t="s">
        <v>23</v>
      </c>
      <c r="F10" s="21" t="s">
        <v>898</v>
      </c>
      <c r="G10" s="11">
        <v>100</v>
      </c>
      <c r="H10" s="13" t="s">
        <v>900</v>
      </c>
      <c r="I10" s="15"/>
      <c r="N10" s="23" t="s">
        <v>35</v>
      </c>
    </row>
    <row r="11" spans="1:17" x14ac:dyDescent="0.3">
      <c r="A11" s="17"/>
      <c r="B11" s="18"/>
      <c r="C11" s="11"/>
      <c r="D11" s="36"/>
      <c r="E11" s="24"/>
      <c r="F11" s="21"/>
      <c r="G11" s="11"/>
      <c r="H11" s="13"/>
      <c r="I11" s="15"/>
      <c r="N11" s="23" t="s">
        <v>34</v>
      </c>
    </row>
    <row r="12" spans="1:17" x14ac:dyDescent="0.3">
      <c r="A12" s="17"/>
      <c r="B12" s="18"/>
      <c r="C12" s="11"/>
      <c r="D12" s="36"/>
      <c r="E12" s="24"/>
      <c r="F12" s="21"/>
      <c r="G12" s="11"/>
      <c r="H12" s="13"/>
      <c r="I12" s="15"/>
      <c r="N12" s="23" t="s">
        <v>31</v>
      </c>
    </row>
    <row r="13" spans="1:17" x14ac:dyDescent="0.3">
      <c r="A13" s="17"/>
      <c r="B13" s="18"/>
      <c r="C13" s="11"/>
      <c r="D13" s="36"/>
      <c r="E13" s="24"/>
      <c r="F13" s="21"/>
      <c r="G13" s="11"/>
      <c r="H13" s="13"/>
      <c r="I13" s="15"/>
      <c r="N13" s="23" t="s">
        <v>36</v>
      </c>
    </row>
    <row r="14" spans="1:17" x14ac:dyDescent="0.3">
      <c r="A14" s="17"/>
      <c r="B14" s="18"/>
      <c r="C14" s="11"/>
      <c r="D14" s="36"/>
      <c r="E14" s="24"/>
      <c r="F14" s="21"/>
      <c r="G14" s="11"/>
      <c r="H14" s="13"/>
      <c r="I14" s="15"/>
      <c r="N14" s="23" t="s">
        <v>33</v>
      </c>
    </row>
    <row r="15" spans="1:17" x14ac:dyDescent="0.3">
      <c r="A15" s="17"/>
      <c r="B15" s="18"/>
      <c r="C15" s="11"/>
      <c r="D15" s="36"/>
      <c r="E15" s="24"/>
      <c r="F15" s="21"/>
      <c r="G15" s="11"/>
      <c r="H15" s="13"/>
      <c r="I15" s="15"/>
      <c r="N15" s="23" t="s">
        <v>47</v>
      </c>
    </row>
    <row r="16" spans="1:17" x14ac:dyDescent="0.3">
      <c r="A16" s="17"/>
      <c r="B16" s="18"/>
      <c r="C16" s="11"/>
      <c r="D16" s="36"/>
      <c r="E16" s="24"/>
      <c r="F16" s="21"/>
      <c r="G16" s="11"/>
      <c r="H16" s="13"/>
      <c r="I16" s="15"/>
      <c r="N16" s="23" t="s">
        <v>48</v>
      </c>
    </row>
    <row r="17" spans="1:14" x14ac:dyDescent="0.3">
      <c r="A17" s="17"/>
      <c r="B17" s="18"/>
      <c r="C17" s="11"/>
      <c r="D17" s="36"/>
      <c r="E17" s="24"/>
      <c r="F17" s="21"/>
      <c r="G17" s="11"/>
      <c r="H17" s="13"/>
      <c r="I17" s="15"/>
      <c r="N17" s="23" t="s">
        <v>38</v>
      </c>
    </row>
    <row r="18" spans="1:14" x14ac:dyDescent="0.3">
      <c r="A18" s="17"/>
      <c r="B18" s="18"/>
      <c r="C18" s="11"/>
      <c r="D18" s="36"/>
      <c r="E18" s="24"/>
      <c r="F18" s="21"/>
      <c r="G18" s="11"/>
      <c r="H18" s="13"/>
      <c r="I18" s="15"/>
      <c r="N18" s="23" t="s">
        <v>39</v>
      </c>
    </row>
    <row r="19" spans="1:14" x14ac:dyDescent="0.3">
      <c r="A19" s="17"/>
      <c r="B19" s="18"/>
      <c r="C19" s="11"/>
      <c r="D19" s="36"/>
      <c r="E19" s="24"/>
      <c r="F19" s="21"/>
      <c r="G19" s="11"/>
      <c r="H19" s="13"/>
      <c r="I19" s="15"/>
      <c r="N19" s="23" t="s">
        <v>37</v>
      </c>
    </row>
    <row r="20" spans="1:14" x14ac:dyDescent="0.3">
      <c r="A20" s="17"/>
      <c r="B20" s="18"/>
      <c r="C20" s="11"/>
      <c r="D20" s="36"/>
      <c r="E20" s="24"/>
      <c r="F20" s="21"/>
      <c r="G20" s="11"/>
      <c r="H20" s="13"/>
      <c r="I20" s="15"/>
      <c r="N20" s="23" t="s">
        <v>40</v>
      </c>
    </row>
    <row r="21" spans="1:14" x14ac:dyDescent="0.3">
      <c r="A21" s="17"/>
      <c r="B21" s="18"/>
      <c r="C21" s="11"/>
      <c r="D21" s="36"/>
      <c r="E21" s="24"/>
      <c r="F21" s="21"/>
      <c r="G21" s="11"/>
      <c r="H21" s="13"/>
      <c r="I21" s="15"/>
      <c r="N21" s="23" t="s">
        <v>22</v>
      </c>
    </row>
    <row r="22" spans="1:14" x14ac:dyDescent="0.3">
      <c r="A22" s="17"/>
      <c r="B22" s="18"/>
      <c r="C22" s="11"/>
      <c r="D22" s="36"/>
      <c r="E22" s="24"/>
      <c r="F22" s="21"/>
      <c r="G22" s="11"/>
      <c r="H22" s="13"/>
      <c r="I22" s="15"/>
      <c r="N22" s="23" t="s">
        <v>25</v>
      </c>
    </row>
    <row r="23" spans="1:14" x14ac:dyDescent="0.3">
      <c r="A23" s="17"/>
      <c r="B23" s="18"/>
      <c r="C23" s="11"/>
      <c r="D23" s="36"/>
      <c r="E23" s="24"/>
      <c r="F23" s="21"/>
      <c r="G23" s="11"/>
      <c r="H23" s="13"/>
      <c r="I23" s="15"/>
      <c r="N23" s="23" t="s">
        <v>24</v>
      </c>
    </row>
    <row r="24" spans="1:14" x14ac:dyDescent="0.3">
      <c r="A24" s="17"/>
      <c r="B24" s="18"/>
      <c r="C24" s="11"/>
      <c r="D24" s="36"/>
      <c r="E24" s="24"/>
      <c r="F24" s="21"/>
      <c r="G24" s="11"/>
      <c r="H24" s="13"/>
      <c r="I24" s="15"/>
      <c r="N24" s="23" t="s">
        <v>21</v>
      </c>
    </row>
    <row r="25" spans="1:14" x14ac:dyDescent="0.3">
      <c r="A25" s="17"/>
      <c r="B25" s="18"/>
      <c r="C25" s="11"/>
      <c r="D25" s="36"/>
      <c r="E25" s="24"/>
      <c r="F25" s="21"/>
      <c r="G25" s="11"/>
      <c r="H25" s="13"/>
      <c r="I25" s="15"/>
      <c r="N25" s="23" t="s">
        <v>26</v>
      </c>
    </row>
    <row r="26" spans="1:14" x14ac:dyDescent="0.3">
      <c r="A26" s="17"/>
      <c r="B26" s="18"/>
      <c r="C26" s="11"/>
      <c r="D26" s="36"/>
      <c r="E26" s="24"/>
      <c r="F26" s="21"/>
      <c r="G26" s="11"/>
      <c r="H26" s="13"/>
      <c r="I26" s="15"/>
      <c r="N26" s="23" t="s">
        <v>23</v>
      </c>
    </row>
    <row r="27" spans="1:14" x14ac:dyDescent="0.3">
      <c r="A27" s="17"/>
      <c r="B27" s="18"/>
      <c r="C27" s="11"/>
      <c r="D27" s="36"/>
      <c r="E27" s="24"/>
      <c r="F27" s="21"/>
      <c r="G27" s="11"/>
      <c r="H27" s="13"/>
      <c r="I27" s="15"/>
      <c r="N27" s="23" t="s">
        <v>46</v>
      </c>
    </row>
    <row r="28" spans="1:14" ht="15" thickBot="1" x14ac:dyDescent="0.35">
      <c r="A28" s="19"/>
      <c r="B28" s="20"/>
      <c r="C28" s="12"/>
      <c r="D28" s="37"/>
      <c r="E28" s="25"/>
      <c r="F28" s="22"/>
      <c r="G28" s="12"/>
      <c r="H28" s="14"/>
      <c r="I28" s="16"/>
      <c r="N28" s="23" t="s">
        <v>28</v>
      </c>
    </row>
    <row r="29" spans="1:14" x14ac:dyDescent="0.3">
      <c r="C29" s="10"/>
      <c r="D29" s="8"/>
      <c r="F29" s="10"/>
      <c r="G29" s="10"/>
      <c r="I29" s="9"/>
      <c r="N29" s="23" t="s">
        <v>29</v>
      </c>
    </row>
    <row r="30" spans="1:14" x14ac:dyDescent="0.3">
      <c r="N30" s="23" t="s">
        <v>27</v>
      </c>
    </row>
    <row r="31" spans="1:14" x14ac:dyDescent="0.3">
      <c r="N31" s="23" t="s">
        <v>30</v>
      </c>
    </row>
    <row r="32" spans="1:14" x14ac:dyDescent="0.3">
      <c r="N32" s="23" t="s">
        <v>49</v>
      </c>
    </row>
    <row r="33" spans="14:14" x14ac:dyDescent="0.3">
      <c r="N33" s="23" t="s">
        <v>45</v>
      </c>
    </row>
    <row r="34" spans="14:14" x14ac:dyDescent="0.3">
      <c r="N34" s="23" t="s">
        <v>41</v>
      </c>
    </row>
    <row r="35" spans="14:14" x14ac:dyDescent="0.3">
      <c r="N35" s="23" t="s">
        <v>44</v>
      </c>
    </row>
    <row r="36" spans="14:14" x14ac:dyDescent="0.3">
      <c r="N36" s="23" t="s">
        <v>50</v>
      </c>
    </row>
    <row r="37" spans="14:14" x14ac:dyDescent="0.3">
      <c r="N37" s="23" t="s">
        <v>51</v>
      </c>
    </row>
    <row r="38" spans="14:14" x14ac:dyDescent="0.3">
      <c r="N38" s="23" t="s">
        <v>52</v>
      </c>
    </row>
    <row r="39" spans="14:14" x14ac:dyDescent="0.3">
      <c r="N39" s="23" t="s">
        <v>20</v>
      </c>
    </row>
    <row r="40" spans="14:14" x14ac:dyDescent="0.3">
      <c r="N40" s="23" t="s">
        <v>42</v>
      </c>
    </row>
  </sheetData>
  <sortState ref="N2:N40">
    <sortCondition ref="N3"/>
  </sortState>
  <mergeCells count="4">
    <mergeCell ref="A1:A2"/>
    <mergeCell ref="B1:B2"/>
    <mergeCell ref="I1:I2"/>
    <mergeCell ref="C1:H1"/>
  </mergeCells>
  <dataValidations count="6">
    <dataValidation type="list" allowBlank="1" showInputMessage="1" showErrorMessage="1" sqref="E3:E20">
      <formula1>$N$2:$N$40</formula1>
    </dataValidation>
    <dataValidation type="list" allowBlank="1" showInputMessage="1" showErrorMessage="1" sqref="D29">
      <formula1>$O$2:$O$7</formula1>
    </dataValidation>
    <dataValidation type="list" allowBlank="1" showInputMessage="1" showErrorMessage="1" sqref="E21:E29">
      <formula1>$N$2:$N$38</formula1>
    </dataValidation>
    <dataValidation type="list" allowBlank="1" showInputMessage="1" showErrorMessage="1" sqref="H4:H29">
      <formula1>$Q$3:$Q$5</formula1>
    </dataValidation>
    <dataValidation type="list" allowBlank="1" showInputMessage="1" showErrorMessage="1" sqref="D3:D28">
      <formula1>$O$2:$O$3</formula1>
    </dataValidation>
    <dataValidation type="list" allowBlank="1" showInputMessage="1" showErrorMessage="1" sqref="F3:F28">
      <formula1>$P$2:$P$3</formula1>
    </dataValidation>
  </dataValidation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57"/>
  <sheetViews>
    <sheetView workbookViewId="0">
      <selection activeCell="A2" sqref="A2"/>
    </sheetView>
  </sheetViews>
  <sheetFormatPr defaultRowHeight="14.4" x14ac:dyDescent="0.3"/>
  <cols>
    <col min="1" max="1" width="10.6640625" bestFit="1" customWidth="1" collapsed="1"/>
    <col min="2" max="2" width="23.5546875" bestFit="1" customWidth="1" collapsed="1"/>
    <col min="3" max="3" width="27.6640625" bestFit="1" customWidth="1" collapsed="1"/>
    <col min="4" max="4" width="15.88671875" bestFit="1" customWidth="1" collapsed="1"/>
    <col min="5" max="5" width="12.44140625" bestFit="1" customWidth="1" collapsed="1"/>
    <col min="6" max="6" width="12" bestFit="1" customWidth="1" collapsed="1"/>
    <col min="7" max="7" width="10" bestFit="1" customWidth="1" collapsed="1"/>
    <col min="8" max="8" width="11.6640625" bestFit="1" customWidth="1" collapsed="1"/>
    <col min="9" max="9" width="15.88671875" customWidth="1" collapsed="1"/>
    <col min="10" max="10" width="11.88671875" customWidth="1" collapsed="1"/>
    <col min="11" max="11" width="16.5546875" bestFit="1" customWidth="1" collapsed="1"/>
    <col min="12" max="12" width="17.6640625" bestFit="1" customWidth="1" collapsed="1"/>
    <col min="13" max="13" width="18.6640625" bestFit="1" customWidth="1" collapsed="1"/>
    <col min="14" max="14" width="16.33203125" bestFit="1" customWidth="1" collapsed="1"/>
    <col min="15" max="15" width="15.33203125" bestFit="1" customWidth="1" collapsed="1"/>
    <col min="16" max="16" width="25" bestFit="1" customWidth="1" collapsed="1"/>
    <col min="17" max="17" width="27.33203125" bestFit="1" customWidth="1" collapsed="1"/>
    <col min="18" max="18" width="34.33203125" bestFit="1" customWidth="1" collapsed="1"/>
    <col min="19" max="19" width="32.44140625" bestFit="1" customWidth="1" collapsed="1"/>
    <col min="20" max="20" width="35" bestFit="1" customWidth="1" collapsed="1"/>
    <col min="21" max="21" width="33.109375" bestFit="1" customWidth="1" collapsed="1"/>
    <col min="22" max="22" width="38.33203125" bestFit="1" customWidth="1" collapsed="1"/>
    <col min="23" max="23" width="40" bestFit="1" customWidth="1" collapsed="1"/>
    <col min="24" max="24" width="33" bestFit="1" customWidth="1" collapsed="1"/>
    <col min="25" max="25" width="29.44140625" bestFit="1" customWidth="1" collapsed="1"/>
    <col min="26" max="26" width="33.44140625" bestFit="1" customWidth="1" collapsed="1"/>
    <col min="27" max="27" width="28.33203125" bestFit="1" customWidth="1" collapsed="1"/>
    <col min="28" max="28" width="30.44140625" bestFit="1" customWidth="1" collapsed="1"/>
    <col min="29" max="29" width="28.5546875" bestFit="1" customWidth="1" collapsed="1"/>
    <col min="30" max="30" width="31.109375" bestFit="1" customWidth="1" collapsed="1"/>
    <col min="31" max="31" width="29.33203125" bestFit="1" customWidth="1" collapsed="1"/>
    <col min="32" max="32" width="34.44140625" bestFit="1" customWidth="1" collapsed="1"/>
    <col min="33" max="33" width="36.109375" bestFit="1" customWidth="1" collapsed="1"/>
    <col min="34" max="34" width="29.109375" bestFit="1" customWidth="1" collapsed="1"/>
    <col min="35" max="35" width="25.6640625" bestFit="1" customWidth="1" collapsed="1"/>
    <col min="36" max="36" width="29.6640625" bestFit="1" customWidth="1" collapsed="1"/>
    <col min="37" max="37" width="24.44140625" bestFit="1" customWidth="1" collapsed="1"/>
    <col min="38" max="38" width="26.109375" bestFit="1" customWidth="1" collapsed="1"/>
    <col min="39" max="39" width="19.109375" bestFit="1" customWidth="1" collapsed="1"/>
    <col min="40" max="40" width="23.44140625" bestFit="1" customWidth="1" collapsed="1"/>
    <col min="41" max="41" width="22.109375" bestFit="1" customWidth="1" collapsed="1"/>
    <col min="42" max="42" width="23.6640625" bestFit="1" customWidth="1" collapsed="1"/>
    <col min="43" max="43" width="30.5546875" bestFit="1" customWidth="1" collapsed="1"/>
    <col min="44" max="44" width="26.6640625" bestFit="1" customWidth="1" collapsed="1"/>
    <col min="45" max="45" width="25" bestFit="1" customWidth="1" collapsed="1"/>
    <col min="46" max="46" width="21.6640625" bestFit="1" customWidth="1" collapsed="1"/>
    <col min="47" max="47" width="21.109375" bestFit="1" customWidth="1" collapsed="1"/>
    <col min="48" max="48" width="35" bestFit="1" customWidth="1" collapsed="1"/>
    <col min="49" max="49" width="37.44140625" bestFit="1" customWidth="1" collapsed="1"/>
    <col min="50" max="50" width="15.88671875" bestFit="1" customWidth="1" collapsed="1"/>
    <col min="51" max="51" width="27" bestFit="1" customWidth="1" collapsed="1"/>
    <col min="52" max="52" width="7.88671875" bestFit="1" customWidth="1" collapsed="1"/>
    <col min="53" max="53" width="41.5546875" bestFit="1" customWidth="1" collapsed="1"/>
    <col min="55" max="55" width="26.109375" bestFit="1" customWidth="1" collapsed="1"/>
  </cols>
  <sheetData>
    <row r="1" spans="1:53" s="38" customFormat="1" x14ac:dyDescent="0.3">
      <c r="A1" s="38" t="s">
        <v>4</v>
      </c>
      <c r="B1" s="38" t="s">
        <v>5</v>
      </c>
      <c r="C1" s="38" t="s">
        <v>6</v>
      </c>
      <c r="D1" s="38" t="s">
        <v>7</v>
      </c>
      <c r="E1" s="38" t="s">
        <v>8</v>
      </c>
      <c r="F1" s="38" t="s">
        <v>9</v>
      </c>
      <c r="G1" s="38" t="s">
        <v>10</v>
      </c>
      <c r="H1" s="38" t="s">
        <v>11</v>
      </c>
      <c r="I1" s="38" t="s">
        <v>12</v>
      </c>
      <c r="J1" s="38" t="s">
        <v>13</v>
      </c>
      <c r="K1" s="38" t="s">
        <v>14</v>
      </c>
      <c r="L1" s="38" t="s">
        <v>15</v>
      </c>
      <c r="M1" s="38" t="s">
        <v>16</v>
      </c>
      <c r="N1" s="38" t="s">
        <v>17</v>
      </c>
      <c r="O1" s="38" t="s">
        <v>18</v>
      </c>
      <c r="P1" s="38" t="s">
        <v>19</v>
      </c>
      <c r="Q1" s="38" t="s">
        <v>20</v>
      </c>
      <c r="R1" s="38" t="s">
        <v>21</v>
      </c>
      <c r="S1" s="38" t="s">
        <v>22</v>
      </c>
      <c r="T1" s="38" t="s">
        <v>23</v>
      </c>
      <c r="U1" s="38" t="s">
        <v>24</v>
      </c>
      <c r="V1" s="38" t="s">
        <v>25</v>
      </c>
      <c r="W1" s="38" t="s">
        <v>26</v>
      </c>
      <c r="X1" s="38" t="s">
        <v>27</v>
      </c>
      <c r="Y1" s="38" t="s">
        <v>28</v>
      </c>
      <c r="Z1" s="38" t="s">
        <v>29</v>
      </c>
      <c r="AA1" s="38" t="s">
        <v>30</v>
      </c>
      <c r="AB1" s="38" t="s">
        <v>31</v>
      </c>
      <c r="AC1" s="38" t="s">
        <v>32</v>
      </c>
      <c r="AD1" s="38" t="s">
        <v>33</v>
      </c>
      <c r="AE1" s="38" t="s">
        <v>34</v>
      </c>
      <c r="AF1" s="38" t="s">
        <v>35</v>
      </c>
      <c r="AG1" s="38" t="s">
        <v>36</v>
      </c>
      <c r="AH1" s="38" t="s">
        <v>37</v>
      </c>
      <c r="AI1" s="38" t="s">
        <v>38</v>
      </c>
      <c r="AJ1" s="38" t="s">
        <v>39</v>
      </c>
      <c r="AK1" s="38" t="s">
        <v>40</v>
      </c>
      <c r="AL1" s="38" t="s">
        <v>41</v>
      </c>
      <c r="AM1" s="38" t="s">
        <v>42</v>
      </c>
      <c r="AN1" s="38" t="s">
        <v>43</v>
      </c>
      <c r="AO1" s="38" t="s">
        <v>44</v>
      </c>
      <c r="AP1" s="38" t="s">
        <v>45</v>
      </c>
      <c r="AQ1" s="38" t="s">
        <v>46</v>
      </c>
      <c r="AR1" s="38" t="s">
        <v>47</v>
      </c>
      <c r="AS1" s="38" t="s">
        <v>48</v>
      </c>
      <c r="AT1" s="38" t="s">
        <v>49</v>
      </c>
      <c r="AU1" s="38" t="s">
        <v>50</v>
      </c>
      <c r="AV1" s="38" t="s">
        <v>51</v>
      </c>
      <c r="AW1" s="38" t="s">
        <v>52</v>
      </c>
      <c r="AX1" s="38" t="s">
        <v>53</v>
      </c>
      <c r="AY1" s="38" t="s">
        <v>54</v>
      </c>
      <c r="AZ1" s="38" t="s">
        <v>55</v>
      </c>
      <c r="BA1" s="38" t="s">
        <v>56</v>
      </c>
    </row>
    <row r="2" spans="1:53" x14ac:dyDescent="0.3">
      <c r="A2">
        <v>626</v>
      </c>
      <c r="B2" t="s">
        <v>57</v>
      </c>
      <c r="C2" t="s">
        <v>58</v>
      </c>
      <c r="D2" t="s">
        <v>59</v>
      </c>
      <c r="E2">
        <v>39</v>
      </c>
      <c r="F2">
        <v>120815091917748</v>
      </c>
      <c r="G2">
        <v>40.022793999999998</v>
      </c>
      <c r="H2">
        <v>-108.37008899999999</v>
      </c>
      <c r="I2" s="1">
        <v>41096</v>
      </c>
      <c r="J2" s="1">
        <v>41096</v>
      </c>
      <c r="K2">
        <v>9.9</v>
      </c>
      <c r="L2">
        <v>22.700001</v>
      </c>
      <c r="M2">
        <v>17.700001</v>
      </c>
      <c r="N2">
        <v>7</v>
      </c>
      <c r="O2">
        <v>57.099997999999999</v>
      </c>
      <c r="P2">
        <v>0.67</v>
      </c>
      <c r="Q2">
        <v>50.669998</v>
      </c>
      <c r="R2">
        <v>4</v>
      </c>
      <c r="S2">
        <v>0</v>
      </c>
      <c r="T2">
        <v>26.67</v>
      </c>
      <c r="U2">
        <v>0</v>
      </c>
      <c r="V2">
        <v>0</v>
      </c>
      <c r="W2">
        <v>30.67</v>
      </c>
      <c r="X2">
        <v>0</v>
      </c>
      <c r="Y2">
        <v>26</v>
      </c>
      <c r="Z2">
        <v>0</v>
      </c>
      <c r="AA2">
        <v>0.67</v>
      </c>
      <c r="AB2">
        <v>0</v>
      </c>
      <c r="AC2">
        <v>0</v>
      </c>
      <c r="AD2">
        <v>0</v>
      </c>
      <c r="AE2">
        <v>0</v>
      </c>
      <c r="AF2">
        <v>0</v>
      </c>
      <c r="AG2">
        <v>0</v>
      </c>
      <c r="AH2">
        <v>0</v>
      </c>
      <c r="AI2">
        <v>0</v>
      </c>
      <c r="AJ2">
        <v>0</v>
      </c>
      <c r="AK2">
        <v>0</v>
      </c>
      <c r="AL2">
        <v>19.329999999999998</v>
      </c>
      <c r="AM2">
        <v>42.07</v>
      </c>
      <c r="AN2">
        <v>15</v>
      </c>
      <c r="AO2" t="s">
        <v>60</v>
      </c>
      <c r="AP2" t="s">
        <v>60</v>
      </c>
      <c r="AQ2" t="s">
        <v>60</v>
      </c>
      <c r="AR2" t="s">
        <v>60</v>
      </c>
      <c r="AS2">
        <v>0</v>
      </c>
      <c r="AT2">
        <v>0</v>
      </c>
      <c r="AU2" t="s">
        <v>60</v>
      </c>
      <c r="AV2" t="s">
        <v>60</v>
      </c>
      <c r="AW2" t="s">
        <v>60</v>
      </c>
      <c r="AX2" s="1">
        <v>41153</v>
      </c>
      <c r="AY2" t="s">
        <v>61</v>
      </c>
      <c r="AZ2" t="s">
        <v>62</v>
      </c>
      <c r="BA2" t="s">
        <v>63</v>
      </c>
    </row>
    <row r="3" spans="1:53" x14ac:dyDescent="0.3">
      <c r="A3">
        <v>2908</v>
      </c>
      <c r="B3" t="s">
        <v>64</v>
      </c>
      <c r="C3" t="s">
        <v>65</v>
      </c>
      <c r="D3" t="s">
        <v>59</v>
      </c>
      <c r="E3" t="s">
        <v>66</v>
      </c>
      <c r="F3">
        <v>1506301301286470</v>
      </c>
      <c r="G3">
        <v>40.106738999999997</v>
      </c>
      <c r="H3">
        <v>-108.572401</v>
      </c>
      <c r="I3" s="1">
        <v>42185</v>
      </c>
      <c r="J3" s="1">
        <v>42185</v>
      </c>
      <c r="K3">
        <v>1.5</v>
      </c>
      <c r="L3">
        <v>3.5</v>
      </c>
      <c r="M3">
        <v>0</v>
      </c>
      <c r="N3">
        <v>0</v>
      </c>
      <c r="O3">
        <v>5</v>
      </c>
      <c r="P3">
        <v>7.33</v>
      </c>
      <c r="Q3">
        <v>78.669998000000007</v>
      </c>
      <c r="R3">
        <v>6.67</v>
      </c>
      <c r="S3">
        <v>2</v>
      </c>
      <c r="T3">
        <v>18</v>
      </c>
      <c r="U3">
        <v>0</v>
      </c>
      <c r="V3">
        <v>2</v>
      </c>
      <c r="W3">
        <v>23.33</v>
      </c>
      <c r="X3">
        <v>0</v>
      </c>
      <c r="Y3">
        <v>44</v>
      </c>
      <c r="Z3">
        <v>0</v>
      </c>
      <c r="AA3">
        <v>8.67</v>
      </c>
      <c r="AB3">
        <v>0</v>
      </c>
      <c r="AC3">
        <v>0</v>
      </c>
      <c r="AD3">
        <v>0</v>
      </c>
      <c r="AE3">
        <v>0</v>
      </c>
      <c r="AF3">
        <v>0</v>
      </c>
      <c r="AG3">
        <v>0</v>
      </c>
      <c r="AH3">
        <v>0</v>
      </c>
      <c r="AI3">
        <v>0</v>
      </c>
      <c r="AJ3">
        <v>0</v>
      </c>
      <c r="AK3">
        <v>0</v>
      </c>
      <c r="AL3">
        <v>27.33</v>
      </c>
      <c r="AM3">
        <v>97.959998999999996</v>
      </c>
      <c r="AN3">
        <v>46.029998999999997</v>
      </c>
      <c r="AO3">
        <v>71.459998999999996</v>
      </c>
      <c r="AP3">
        <v>200.5</v>
      </c>
      <c r="AQ3">
        <v>56.25</v>
      </c>
      <c r="AR3">
        <v>0</v>
      </c>
      <c r="AS3">
        <v>32</v>
      </c>
      <c r="AT3">
        <v>1</v>
      </c>
      <c r="AU3">
        <v>4.8899999999999997</v>
      </c>
      <c r="AV3">
        <v>4.92</v>
      </c>
      <c r="AW3">
        <v>4.8</v>
      </c>
      <c r="AX3" s="1">
        <v>42248</v>
      </c>
      <c r="AY3" t="s">
        <v>67</v>
      </c>
      <c r="AZ3" t="s">
        <v>62</v>
      </c>
      <c r="BA3" t="s">
        <v>68</v>
      </c>
    </row>
    <row r="4" spans="1:53" x14ac:dyDescent="0.3">
      <c r="A4">
        <v>562</v>
      </c>
      <c r="B4" t="s">
        <v>69</v>
      </c>
      <c r="C4" t="s">
        <v>70</v>
      </c>
      <c r="D4" t="s">
        <v>59</v>
      </c>
      <c r="E4">
        <v>9</v>
      </c>
      <c r="F4">
        <v>1109231332218550</v>
      </c>
      <c r="G4">
        <v>39.680383999999997</v>
      </c>
      <c r="H4">
        <v>-108.558894</v>
      </c>
      <c r="I4" s="1">
        <v>40786</v>
      </c>
      <c r="J4" s="1">
        <v>40786</v>
      </c>
      <c r="K4">
        <v>0.2</v>
      </c>
      <c r="L4">
        <v>0</v>
      </c>
      <c r="M4">
        <v>0</v>
      </c>
      <c r="N4">
        <v>0</v>
      </c>
      <c r="O4">
        <v>0.2</v>
      </c>
      <c r="P4">
        <v>1</v>
      </c>
      <c r="Q4">
        <v>98</v>
      </c>
      <c r="R4">
        <v>48</v>
      </c>
      <c r="S4">
        <v>5</v>
      </c>
      <c r="T4">
        <v>79</v>
      </c>
      <c r="U4">
        <v>0</v>
      </c>
      <c r="V4">
        <v>5</v>
      </c>
      <c r="W4">
        <v>91</v>
      </c>
      <c r="X4">
        <v>0</v>
      </c>
      <c r="Y4">
        <v>62</v>
      </c>
      <c r="Z4">
        <v>0</v>
      </c>
      <c r="AA4">
        <v>19</v>
      </c>
      <c r="AB4">
        <v>2</v>
      </c>
      <c r="AC4">
        <v>0</v>
      </c>
      <c r="AD4">
        <v>0</v>
      </c>
      <c r="AE4">
        <v>0</v>
      </c>
      <c r="AF4">
        <v>0</v>
      </c>
      <c r="AG4">
        <v>2</v>
      </c>
      <c r="AH4">
        <v>0</v>
      </c>
      <c r="AI4">
        <v>0</v>
      </c>
      <c r="AJ4">
        <v>0</v>
      </c>
      <c r="AK4">
        <v>0</v>
      </c>
      <c r="AL4">
        <v>0</v>
      </c>
      <c r="AM4">
        <v>175.75</v>
      </c>
      <c r="AN4">
        <v>94.25</v>
      </c>
      <c r="AO4" t="s">
        <v>60</v>
      </c>
      <c r="AP4" t="s">
        <v>60</v>
      </c>
      <c r="AQ4" t="s">
        <v>60</v>
      </c>
      <c r="AR4" t="s">
        <v>60</v>
      </c>
      <c r="AS4">
        <v>2</v>
      </c>
      <c r="AT4">
        <v>1</v>
      </c>
      <c r="AU4" t="s">
        <v>60</v>
      </c>
      <c r="AV4" t="s">
        <v>60</v>
      </c>
      <c r="AW4" t="s">
        <v>60</v>
      </c>
      <c r="AX4" s="1">
        <v>40787</v>
      </c>
      <c r="AY4" t="s">
        <v>71</v>
      </c>
      <c r="AZ4" t="s">
        <v>62</v>
      </c>
      <c r="BA4" t="s">
        <v>72</v>
      </c>
    </row>
    <row r="5" spans="1:53" x14ac:dyDescent="0.3">
      <c r="A5">
        <v>2924</v>
      </c>
      <c r="B5" t="s">
        <v>73</v>
      </c>
      <c r="C5" t="s">
        <v>65</v>
      </c>
      <c r="D5" t="s">
        <v>59</v>
      </c>
      <c r="E5" t="s">
        <v>74</v>
      </c>
      <c r="F5">
        <v>1508041633047180</v>
      </c>
      <c r="G5">
        <v>40.018287000000001</v>
      </c>
      <c r="H5">
        <v>-108.727481</v>
      </c>
      <c r="I5" s="1">
        <v>42220</v>
      </c>
      <c r="J5" s="1">
        <v>42220</v>
      </c>
      <c r="K5">
        <v>5.0999999999999996</v>
      </c>
      <c r="L5">
        <v>5.7</v>
      </c>
      <c r="M5">
        <v>18.100000000000001</v>
      </c>
      <c r="N5">
        <v>40.900002000000001</v>
      </c>
      <c r="O5">
        <v>69.800003000000004</v>
      </c>
      <c r="P5">
        <v>37.330002</v>
      </c>
      <c r="Q5">
        <v>23.33</v>
      </c>
      <c r="R5">
        <v>1.33</v>
      </c>
      <c r="S5">
        <v>0.67</v>
      </c>
      <c r="T5">
        <v>0</v>
      </c>
      <c r="U5">
        <v>0</v>
      </c>
      <c r="V5">
        <v>0.67</v>
      </c>
      <c r="W5">
        <v>1.33</v>
      </c>
      <c r="X5">
        <v>0</v>
      </c>
      <c r="Y5">
        <v>1.33</v>
      </c>
      <c r="Z5">
        <v>0</v>
      </c>
      <c r="AA5">
        <v>15.33</v>
      </c>
      <c r="AB5">
        <v>0</v>
      </c>
      <c r="AC5">
        <v>0</v>
      </c>
      <c r="AD5">
        <v>0</v>
      </c>
      <c r="AE5">
        <v>0</v>
      </c>
      <c r="AF5">
        <v>0</v>
      </c>
      <c r="AG5">
        <v>0</v>
      </c>
      <c r="AH5">
        <v>0</v>
      </c>
      <c r="AI5">
        <v>0</v>
      </c>
      <c r="AJ5">
        <v>0</v>
      </c>
      <c r="AK5">
        <v>0</v>
      </c>
      <c r="AL5">
        <v>1.33</v>
      </c>
      <c r="AM5">
        <v>183.53999300000001</v>
      </c>
      <c r="AN5">
        <v>16.110001</v>
      </c>
      <c r="AO5">
        <v>8</v>
      </c>
      <c r="AP5">
        <v>172.800003</v>
      </c>
      <c r="AQ5">
        <v>21.5</v>
      </c>
      <c r="AR5">
        <v>0</v>
      </c>
      <c r="AS5">
        <v>6.67</v>
      </c>
      <c r="AT5">
        <v>1</v>
      </c>
      <c r="AU5">
        <v>4.1100000000000003</v>
      </c>
      <c r="AV5">
        <v>6</v>
      </c>
      <c r="AW5">
        <v>4</v>
      </c>
      <c r="AX5" s="1">
        <v>42248</v>
      </c>
      <c r="AY5" t="s">
        <v>75</v>
      </c>
      <c r="AZ5" t="s">
        <v>62</v>
      </c>
      <c r="BA5" t="s">
        <v>76</v>
      </c>
    </row>
    <row r="6" spans="1:53" x14ac:dyDescent="0.3">
      <c r="A6">
        <v>681</v>
      </c>
      <c r="B6" t="s">
        <v>77</v>
      </c>
      <c r="C6" t="s">
        <v>78</v>
      </c>
      <c r="D6" t="s">
        <v>59</v>
      </c>
      <c r="E6" t="s">
        <v>79</v>
      </c>
      <c r="F6">
        <v>1408061003348200</v>
      </c>
      <c r="G6">
        <v>40.292149999999999</v>
      </c>
      <c r="H6">
        <v>-109.021298</v>
      </c>
      <c r="I6" s="1">
        <v>41857</v>
      </c>
      <c r="J6" s="1">
        <v>41857</v>
      </c>
      <c r="K6">
        <v>8.3000000000000007</v>
      </c>
      <c r="L6">
        <v>6.2</v>
      </c>
      <c r="M6">
        <v>8.4</v>
      </c>
      <c r="N6">
        <v>0</v>
      </c>
      <c r="O6">
        <v>22.9</v>
      </c>
      <c r="P6">
        <v>5.33</v>
      </c>
      <c r="Q6">
        <v>86.669998000000007</v>
      </c>
      <c r="R6">
        <v>0</v>
      </c>
      <c r="S6">
        <v>8</v>
      </c>
      <c r="T6">
        <v>0</v>
      </c>
      <c r="U6">
        <v>0</v>
      </c>
      <c r="V6">
        <v>8</v>
      </c>
      <c r="W6">
        <v>0</v>
      </c>
      <c r="X6">
        <v>0</v>
      </c>
      <c r="Y6">
        <v>53.330002</v>
      </c>
      <c r="Z6">
        <v>0</v>
      </c>
      <c r="AA6">
        <v>0</v>
      </c>
      <c r="AB6">
        <v>0</v>
      </c>
      <c r="AC6">
        <v>0</v>
      </c>
      <c r="AD6">
        <v>0</v>
      </c>
      <c r="AE6">
        <v>59.330002</v>
      </c>
      <c r="AF6">
        <v>59.330002</v>
      </c>
      <c r="AG6">
        <v>0</v>
      </c>
      <c r="AH6">
        <v>0</v>
      </c>
      <c r="AI6">
        <v>0</v>
      </c>
      <c r="AJ6">
        <v>0</v>
      </c>
      <c r="AK6">
        <v>0</v>
      </c>
      <c r="AL6">
        <v>0</v>
      </c>
      <c r="AM6">
        <v>66.230002999999996</v>
      </c>
      <c r="AN6">
        <v>27.6</v>
      </c>
      <c r="AO6" t="s">
        <v>60</v>
      </c>
      <c r="AP6">
        <v>84.300003000000004</v>
      </c>
      <c r="AQ6" t="s">
        <v>60</v>
      </c>
      <c r="AR6" t="s">
        <v>60</v>
      </c>
      <c r="AS6">
        <v>59.330002</v>
      </c>
      <c r="AT6">
        <v>1</v>
      </c>
      <c r="AU6">
        <v>4.8899999999999997</v>
      </c>
      <c r="AV6">
        <v>4.92</v>
      </c>
      <c r="AW6">
        <v>4.8</v>
      </c>
      <c r="AX6" s="1">
        <v>41883</v>
      </c>
      <c r="AY6" t="s">
        <v>80</v>
      </c>
      <c r="AZ6" t="s">
        <v>62</v>
      </c>
      <c r="BA6" t="s">
        <v>81</v>
      </c>
    </row>
    <row r="7" spans="1:53" x14ac:dyDescent="0.3">
      <c r="A7">
        <v>555</v>
      </c>
      <c r="B7" t="s">
        <v>73</v>
      </c>
      <c r="C7" t="s">
        <v>70</v>
      </c>
      <c r="D7" t="s">
        <v>59</v>
      </c>
      <c r="E7">
        <v>73</v>
      </c>
      <c r="F7">
        <v>1106291458575910</v>
      </c>
      <c r="G7">
        <v>40.107435000000002</v>
      </c>
      <c r="H7">
        <v>-108.44546800000001</v>
      </c>
      <c r="I7" s="1">
        <v>40723</v>
      </c>
      <c r="J7" s="1">
        <v>40716</v>
      </c>
      <c r="K7">
        <v>0.7</v>
      </c>
      <c r="L7">
        <v>2.1</v>
      </c>
      <c r="M7">
        <v>6.1</v>
      </c>
      <c r="N7">
        <v>59.099997999999999</v>
      </c>
      <c r="O7">
        <v>67.900002000000001</v>
      </c>
      <c r="P7">
        <v>15.33</v>
      </c>
      <c r="Q7">
        <v>35.330002</v>
      </c>
      <c r="R7">
        <v>0</v>
      </c>
      <c r="S7">
        <v>4.67</v>
      </c>
      <c r="T7">
        <v>2</v>
      </c>
      <c r="U7">
        <v>0</v>
      </c>
      <c r="V7">
        <v>4.67</v>
      </c>
      <c r="W7">
        <v>2</v>
      </c>
      <c r="X7">
        <v>0</v>
      </c>
      <c r="Y7">
        <v>5.33</v>
      </c>
      <c r="Z7">
        <v>0</v>
      </c>
      <c r="AA7">
        <v>29.33</v>
      </c>
      <c r="AB7">
        <v>0</v>
      </c>
      <c r="AC7">
        <v>0</v>
      </c>
      <c r="AD7">
        <v>0</v>
      </c>
      <c r="AE7">
        <v>2</v>
      </c>
      <c r="AF7">
        <v>2</v>
      </c>
      <c r="AG7">
        <v>0</v>
      </c>
      <c r="AH7">
        <v>0</v>
      </c>
      <c r="AI7">
        <v>0</v>
      </c>
      <c r="AJ7">
        <v>0</v>
      </c>
      <c r="AK7">
        <v>0</v>
      </c>
      <c r="AL7">
        <v>0</v>
      </c>
      <c r="AM7">
        <v>220.929993</v>
      </c>
      <c r="AN7">
        <v>5.5</v>
      </c>
      <c r="AO7" t="s">
        <v>60</v>
      </c>
      <c r="AP7" t="s">
        <v>60</v>
      </c>
      <c r="AQ7" t="s">
        <v>60</v>
      </c>
      <c r="AR7" t="s">
        <v>60</v>
      </c>
      <c r="AS7">
        <v>2</v>
      </c>
      <c r="AT7">
        <v>1</v>
      </c>
      <c r="AU7" t="s">
        <v>60</v>
      </c>
      <c r="AV7" t="s">
        <v>60</v>
      </c>
      <c r="AW7" t="s">
        <v>60</v>
      </c>
      <c r="AX7" s="1">
        <v>40787</v>
      </c>
      <c r="AY7" t="s">
        <v>82</v>
      </c>
      <c r="AZ7" t="s">
        <v>62</v>
      </c>
      <c r="BA7" t="s">
        <v>83</v>
      </c>
    </row>
    <row r="8" spans="1:53" x14ac:dyDescent="0.3">
      <c r="A8">
        <v>540</v>
      </c>
      <c r="B8" t="s">
        <v>84</v>
      </c>
      <c r="C8" t="s">
        <v>70</v>
      </c>
      <c r="D8" t="s">
        <v>59</v>
      </c>
      <c r="E8">
        <v>11</v>
      </c>
      <c r="F8">
        <v>1109190959366110</v>
      </c>
      <c r="G8">
        <v>39.650863000000001</v>
      </c>
      <c r="H8">
        <v>-107.99567399999999</v>
      </c>
      <c r="I8" s="1">
        <v>40778</v>
      </c>
      <c r="J8" s="1">
        <v>40778</v>
      </c>
      <c r="K8">
        <v>1.3</v>
      </c>
      <c r="L8">
        <v>0</v>
      </c>
      <c r="M8">
        <v>0</v>
      </c>
      <c r="N8">
        <v>0</v>
      </c>
      <c r="O8">
        <v>1.1000000000000001</v>
      </c>
      <c r="P8">
        <v>1.33</v>
      </c>
      <c r="Q8">
        <v>94</v>
      </c>
      <c r="R8">
        <v>52</v>
      </c>
      <c r="S8">
        <v>1.33</v>
      </c>
      <c r="T8">
        <v>64.669998000000007</v>
      </c>
      <c r="U8">
        <v>0</v>
      </c>
      <c r="V8">
        <v>1.33</v>
      </c>
      <c r="W8">
        <v>80</v>
      </c>
      <c r="X8">
        <v>0</v>
      </c>
      <c r="Y8">
        <v>55.330002</v>
      </c>
      <c r="Z8">
        <v>0</v>
      </c>
      <c r="AA8">
        <v>43.330002</v>
      </c>
      <c r="AB8">
        <v>4</v>
      </c>
      <c r="AC8">
        <v>0</v>
      </c>
      <c r="AD8">
        <v>0</v>
      </c>
      <c r="AE8">
        <v>0</v>
      </c>
      <c r="AF8">
        <v>0</v>
      </c>
      <c r="AG8">
        <v>4</v>
      </c>
      <c r="AH8">
        <v>0</v>
      </c>
      <c r="AI8">
        <v>0</v>
      </c>
      <c r="AJ8">
        <v>0</v>
      </c>
      <c r="AK8">
        <v>0</v>
      </c>
      <c r="AL8">
        <v>0</v>
      </c>
      <c r="AM8">
        <v>640</v>
      </c>
      <c r="AN8">
        <v>61.139999000000003</v>
      </c>
      <c r="AO8" t="s">
        <v>60</v>
      </c>
      <c r="AP8" t="s">
        <v>60</v>
      </c>
      <c r="AQ8" t="s">
        <v>60</v>
      </c>
      <c r="AR8" t="s">
        <v>60</v>
      </c>
      <c r="AS8">
        <v>4</v>
      </c>
      <c r="AT8">
        <v>1</v>
      </c>
      <c r="AU8" t="s">
        <v>60</v>
      </c>
      <c r="AV8" t="s">
        <v>60</v>
      </c>
      <c r="AW8" t="s">
        <v>60</v>
      </c>
      <c r="AX8" s="1">
        <v>40787</v>
      </c>
      <c r="AY8" t="s">
        <v>85</v>
      </c>
      <c r="AZ8" t="s">
        <v>62</v>
      </c>
      <c r="BA8" t="s">
        <v>86</v>
      </c>
    </row>
    <row r="9" spans="1:53" x14ac:dyDescent="0.3">
      <c r="A9">
        <v>727</v>
      </c>
      <c r="B9" t="s">
        <v>87</v>
      </c>
      <c r="C9" t="s">
        <v>78</v>
      </c>
      <c r="D9" t="s">
        <v>59</v>
      </c>
      <c r="E9" t="s">
        <v>88</v>
      </c>
      <c r="F9">
        <v>1407141516294690</v>
      </c>
      <c r="G9">
        <v>40.174098999999998</v>
      </c>
      <c r="H9">
        <v>-108.613958</v>
      </c>
      <c r="I9" s="1">
        <v>41834</v>
      </c>
      <c r="J9" s="1">
        <v>41834</v>
      </c>
      <c r="K9">
        <v>4.0999999999999996</v>
      </c>
      <c r="L9">
        <v>1.8</v>
      </c>
      <c r="M9">
        <v>3.1</v>
      </c>
      <c r="N9">
        <v>0</v>
      </c>
      <c r="O9">
        <v>7.7</v>
      </c>
      <c r="P9">
        <v>0.67</v>
      </c>
      <c r="Q9">
        <v>96</v>
      </c>
      <c r="R9">
        <v>0</v>
      </c>
      <c r="S9">
        <v>41.330002</v>
      </c>
      <c r="T9">
        <v>4</v>
      </c>
      <c r="U9">
        <v>0.67</v>
      </c>
      <c r="V9">
        <v>42</v>
      </c>
      <c r="W9">
        <v>4</v>
      </c>
      <c r="X9">
        <v>0</v>
      </c>
      <c r="Y9">
        <v>55.330002</v>
      </c>
      <c r="Z9">
        <v>0</v>
      </c>
      <c r="AA9">
        <v>0</v>
      </c>
      <c r="AB9">
        <v>0</v>
      </c>
      <c r="AC9">
        <v>0</v>
      </c>
      <c r="AD9">
        <v>0</v>
      </c>
      <c r="AE9">
        <v>53.330002</v>
      </c>
      <c r="AF9">
        <v>53.330002</v>
      </c>
      <c r="AG9">
        <v>0</v>
      </c>
      <c r="AH9">
        <v>0</v>
      </c>
      <c r="AI9">
        <v>0</v>
      </c>
      <c r="AJ9">
        <v>0</v>
      </c>
      <c r="AK9">
        <v>0</v>
      </c>
      <c r="AL9">
        <v>13.33</v>
      </c>
      <c r="AM9">
        <v>87.07</v>
      </c>
      <c r="AN9">
        <v>43.77</v>
      </c>
      <c r="AO9">
        <v>168.199997</v>
      </c>
      <c r="AP9">
        <v>118.139999</v>
      </c>
      <c r="AQ9">
        <v>63</v>
      </c>
      <c r="AR9">
        <v>0</v>
      </c>
      <c r="AS9">
        <v>53.330002</v>
      </c>
      <c r="AT9">
        <v>1</v>
      </c>
      <c r="AU9">
        <v>5.5</v>
      </c>
      <c r="AV9">
        <v>5.56</v>
      </c>
      <c r="AW9">
        <v>5.44</v>
      </c>
      <c r="AX9" s="1">
        <v>41883</v>
      </c>
      <c r="AY9" t="s">
        <v>89</v>
      </c>
      <c r="AZ9" t="s">
        <v>62</v>
      </c>
      <c r="BA9" t="s">
        <v>90</v>
      </c>
    </row>
    <row r="10" spans="1:53" x14ac:dyDescent="0.3">
      <c r="A10">
        <v>656</v>
      </c>
      <c r="B10" t="s">
        <v>87</v>
      </c>
      <c r="C10" t="s">
        <v>91</v>
      </c>
      <c r="D10" t="s">
        <v>59</v>
      </c>
      <c r="E10" t="s">
        <v>92</v>
      </c>
      <c r="F10">
        <v>1307171515314320</v>
      </c>
      <c r="G10">
        <v>40.186923999999998</v>
      </c>
      <c r="H10">
        <v>-108.937489</v>
      </c>
      <c r="I10" s="1">
        <v>41472</v>
      </c>
      <c r="J10" s="1">
        <v>41472</v>
      </c>
      <c r="K10">
        <v>1</v>
      </c>
      <c r="L10">
        <v>3.6</v>
      </c>
      <c r="M10">
        <v>6.7</v>
      </c>
      <c r="N10">
        <v>36.099997999999999</v>
      </c>
      <c r="O10">
        <v>47.400002000000001</v>
      </c>
      <c r="P10">
        <v>8.67</v>
      </c>
      <c r="Q10">
        <v>25.33</v>
      </c>
      <c r="R10">
        <v>1.33</v>
      </c>
      <c r="S10">
        <v>0</v>
      </c>
      <c r="T10">
        <v>0.67</v>
      </c>
      <c r="U10">
        <v>0</v>
      </c>
      <c r="V10">
        <v>0</v>
      </c>
      <c r="W10">
        <v>2</v>
      </c>
      <c r="X10">
        <v>0</v>
      </c>
      <c r="Y10">
        <v>16</v>
      </c>
      <c r="Z10">
        <v>0</v>
      </c>
      <c r="AA10">
        <v>8</v>
      </c>
      <c r="AB10">
        <v>0</v>
      </c>
      <c r="AC10">
        <v>0</v>
      </c>
      <c r="AD10">
        <v>0</v>
      </c>
      <c r="AE10">
        <v>5.33</v>
      </c>
      <c r="AF10">
        <v>5.33</v>
      </c>
      <c r="AG10">
        <v>0</v>
      </c>
      <c r="AH10">
        <v>0</v>
      </c>
      <c r="AI10">
        <v>0</v>
      </c>
      <c r="AJ10">
        <v>0</v>
      </c>
      <c r="AK10">
        <v>0</v>
      </c>
      <c r="AL10">
        <v>1.33</v>
      </c>
      <c r="AM10">
        <v>128.71000699999999</v>
      </c>
      <c r="AN10">
        <v>16</v>
      </c>
      <c r="AO10" t="s">
        <v>60</v>
      </c>
      <c r="AP10" t="s">
        <v>60</v>
      </c>
      <c r="AQ10" t="s">
        <v>60</v>
      </c>
      <c r="AR10" t="s">
        <v>60</v>
      </c>
      <c r="AS10">
        <v>5.33</v>
      </c>
      <c r="AT10">
        <v>1</v>
      </c>
      <c r="AU10">
        <v>3.5</v>
      </c>
      <c r="AV10">
        <v>1</v>
      </c>
      <c r="AW10">
        <v>4</v>
      </c>
      <c r="AX10" s="1">
        <v>41518</v>
      </c>
      <c r="AY10" t="s">
        <v>93</v>
      </c>
      <c r="AZ10" t="s">
        <v>62</v>
      </c>
      <c r="BA10" t="s">
        <v>94</v>
      </c>
    </row>
    <row r="11" spans="1:53" x14ac:dyDescent="0.3">
      <c r="A11">
        <v>2914</v>
      </c>
      <c r="B11" t="s">
        <v>73</v>
      </c>
      <c r="C11" t="s">
        <v>65</v>
      </c>
      <c r="D11" t="s">
        <v>59</v>
      </c>
      <c r="E11" t="s">
        <v>95</v>
      </c>
      <c r="F11">
        <v>150716122936997</v>
      </c>
      <c r="G11">
        <v>39.891770000000001</v>
      </c>
      <c r="H11">
        <v>-108.68555499999999</v>
      </c>
      <c r="I11" s="1">
        <v>42201</v>
      </c>
      <c r="J11" s="1">
        <v>42201</v>
      </c>
      <c r="K11">
        <v>4.5</v>
      </c>
      <c r="L11">
        <v>6.5</v>
      </c>
      <c r="M11">
        <v>17.799999</v>
      </c>
      <c r="N11">
        <v>24.700001</v>
      </c>
      <c r="O11">
        <v>53.200001</v>
      </c>
      <c r="P11">
        <v>8.67</v>
      </c>
      <c r="Q11">
        <v>42</v>
      </c>
      <c r="R11">
        <v>5.33</v>
      </c>
      <c r="S11">
        <v>0.67</v>
      </c>
      <c r="T11">
        <v>14.67</v>
      </c>
      <c r="U11">
        <v>0</v>
      </c>
      <c r="V11">
        <v>0.67</v>
      </c>
      <c r="W11">
        <v>18.670000000000002</v>
      </c>
      <c r="X11">
        <v>0.67</v>
      </c>
      <c r="Y11">
        <v>3.33</v>
      </c>
      <c r="Z11">
        <v>0</v>
      </c>
      <c r="AA11">
        <v>23.33</v>
      </c>
      <c r="AB11">
        <v>0</v>
      </c>
      <c r="AC11">
        <v>0</v>
      </c>
      <c r="AD11">
        <v>0</v>
      </c>
      <c r="AE11">
        <v>0</v>
      </c>
      <c r="AF11">
        <v>0</v>
      </c>
      <c r="AG11">
        <v>0</v>
      </c>
      <c r="AH11">
        <v>0</v>
      </c>
      <c r="AI11">
        <v>0</v>
      </c>
      <c r="AJ11">
        <v>0</v>
      </c>
      <c r="AK11">
        <v>0</v>
      </c>
      <c r="AL11">
        <v>0</v>
      </c>
      <c r="AM11">
        <v>442</v>
      </c>
      <c r="AN11">
        <v>21.139999</v>
      </c>
      <c r="AO11" t="s">
        <v>60</v>
      </c>
      <c r="AP11">
        <v>227</v>
      </c>
      <c r="AQ11">
        <v>24</v>
      </c>
      <c r="AR11">
        <v>0</v>
      </c>
      <c r="AS11">
        <v>0</v>
      </c>
      <c r="AT11">
        <v>0</v>
      </c>
      <c r="AU11">
        <v>5.1100000000000003</v>
      </c>
      <c r="AV11">
        <v>5.18</v>
      </c>
      <c r="AW11">
        <v>5</v>
      </c>
      <c r="AX11" s="1">
        <v>42248</v>
      </c>
      <c r="AY11" t="s">
        <v>96</v>
      </c>
      <c r="AZ11" t="s">
        <v>62</v>
      </c>
      <c r="BA11" t="s">
        <v>97</v>
      </c>
    </row>
    <row r="12" spans="1:53" x14ac:dyDescent="0.3">
      <c r="A12">
        <v>2934</v>
      </c>
      <c r="B12" t="s">
        <v>73</v>
      </c>
      <c r="C12" t="s">
        <v>65</v>
      </c>
      <c r="D12" t="s">
        <v>59</v>
      </c>
      <c r="E12" t="s">
        <v>98</v>
      </c>
      <c r="F12">
        <v>1508121110336560</v>
      </c>
      <c r="G12">
        <v>39.972973000000003</v>
      </c>
      <c r="H12">
        <v>-108.901836</v>
      </c>
      <c r="I12" s="1">
        <v>42228</v>
      </c>
      <c r="J12" s="1">
        <v>42228</v>
      </c>
      <c r="K12">
        <v>10.3</v>
      </c>
      <c r="L12">
        <v>5.9</v>
      </c>
      <c r="M12">
        <v>11.2</v>
      </c>
      <c r="N12">
        <v>21.299999</v>
      </c>
      <c r="O12">
        <v>48.700001</v>
      </c>
      <c r="P12">
        <v>24</v>
      </c>
      <c r="Q12">
        <v>54.669998</v>
      </c>
      <c r="R12">
        <v>2</v>
      </c>
      <c r="S12">
        <v>2.67</v>
      </c>
      <c r="T12">
        <v>1.33</v>
      </c>
      <c r="U12">
        <v>0</v>
      </c>
      <c r="V12">
        <v>2.67</v>
      </c>
      <c r="W12">
        <v>3.33</v>
      </c>
      <c r="X12">
        <v>0</v>
      </c>
      <c r="Y12">
        <v>2</v>
      </c>
      <c r="Z12">
        <v>3.33</v>
      </c>
      <c r="AA12">
        <v>11.33</v>
      </c>
      <c r="AB12">
        <v>0</v>
      </c>
      <c r="AC12">
        <v>0</v>
      </c>
      <c r="AD12">
        <v>0</v>
      </c>
      <c r="AE12">
        <v>0</v>
      </c>
      <c r="AF12">
        <v>0</v>
      </c>
      <c r="AG12">
        <v>0</v>
      </c>
      <c r="AH12">
        <v>0</v>
      </c>
      <c r="AI12">
        <v>0</v>
      </c>
      <c r="AJ12">
        <v>0</v>
      </c>
      <c r="AK12">
        <v>0</v>
      </c>
      <c r="AL12">
        <v>1.33</v>
      </c>
      <c r="AM12">
        <v>100.730003</v>
      </c>
      <c r="AN12">
        <v>21.83</v>
      </c>
      <c r="AO12">
        <v>50</v>
      </c>
      <c r="AP12">
        <v>142.28999300000001</v>
      </c>
      <c r="AQ12">
        <v>43.5</v>
      </c>
      <c r="AR12">
        <v>0</v>
      </c>
      <c r="AS12">
        <v>48</v>
      </c>
      <c r="AT12">
        <v>1</v>
      </c>
      <c r="AU12">
        <v>3</v>
      </c>
      <c r="AV12">
        <v>3.67</v>
      </c>
      <c r="AW12">
        <v>2.67</v>
      </c>
      <c r="AX12" s="1">
        <v>42248</v>
      </c>
      <c r="AY12" t="s">
        <v>99</v>
      </c>
      <c r="AZ12" t="s">
        <v>62</v>
      </c>
      <c r="BA12" t="s">
        <v>100</v>
      </c>
    </row>
    <row r="13" spans="1:53" x14ac:dyDescent="0.3">
      <c r="A13">
        <v>2944</v>
      </c>
      <c r="B13" t="s">
        <v>101</v>
      </c>
      <c r="C13" t="s">
        <v>65</v>
      </c>
      <c r="D13" t="s">
        <v>59</v>
      </c>
      <c r="E13" t="s">
        <v>102</v>
      </c>
      <c r="F13">
        <v>1509031634208430</v>
      </c>
      <c r="G13">
        <v>39.971566000000003</v>
      </c>
      <c r="H13">
        <v>-108.685526</v>
      </c>
      <c r="I13" s="1">
        <v>42243</v>
      </c>
      <c r="J13" s="1">
        <v>42243</v>
      </c>
      <c r="K13">
        <v>1.3</v>
      </c>
      <c r="L13">
        <v>5.0999999999999996</v>
      </c>
      <c r="M13">
        <v>6.1</v>
      </c>
      <c r="N13">
        <v>51.700001</v>
      </c>
      <c r="O13">
        <v>64.199996999999996</v>
      </c>
      <c r="P13">
        <v>4</v>
      </c>
      <c r="Q13">
        <v>30.67</v>
      </c>
      <c r="R13">
        <v>0</v>
      </c>
      <c r="S13">
        <v>0</v>
      </c>
      <c r="T13">
        <v>0</v>
      </c>
      <c r="U13">
        <v>0</v>
      </c>
      <c r="V13">
        <v>0</v>
      </c>
      <c r="W13">
        <v>0</v>
      </c>
      <c r="X13">
        <v>0</v>
      </c>
      <c r="Y13">
        <v>5.33</v>
      </c>
      <c r="Z13">
        <v>0</v>
      </c>
      <c r="AA13">
        <v>27.33</v>
      </c>
      <c r="AB13">
        <v>0</v>
      </c>
      <c r="AC13">
        <v>0</v>
      </c>
      <c r="AD13">
        <v>0</v>
      </c>
      <c r="AE13">
        <v>0</v>
      </c>
      <c r="AF13">
        <v>0</v>
      </c>
      <c r="AG13">
        <v>0</v>
      </c>
      <c r="AH13">
        <v>0</v>
      </c>
      <c r="AI13">
        <v>0</v>
      </c>
      <c r="AJ13">
        <v>0</v>
      </c>
      <c r="AK13">
        <v>0</v>
      </c>
      <c r="AL13">
        <v>0</v>
      </c>
      <c r="AM13">
        <v>206.66999799999999</v>
      </c>
      <c r="AN13">
        <v>7.5</v>
      </c>
      <c r="AO13" t="s">
        <v>60</v>
      </c>
      <c r="AP13">
        <v>300</v>
      </c>
      <c r="AQ13">
        <v>17</v>
      </c>
      <c r="AR13">
        <v>0</v>
      </c>
      <c r="AS13">
        <v>0.67</v>
      </c>
      <c r="AT13">
        <v>1</v>
      </c>
      <c r="AU13">
        <v>3.89</v>
      </c>
      <c r="AV13">
        <v>4.18</v>
      </c>
      <c r="AW13">
        <v>3.43</v>
      </c>
      <c r="AX13" s="1">
        <v>42248</v>
      </c>
      <c r="AY13" t="s">
        <v>103</v>
      </c>
      <c r="AZ13" t="s">
        <v>62</v>
      </c>
      <c r="BA13" t="s">
        <v>104</v>
      </c>
    </row>
    <row r="14" spans="1:53" x14ac:dyDescent="0.3">
      <c r="A14">
        <v>537</v>
      </c>
      <c r="B14" t="s">
        <v>101</v>
      </c>
      <c r="C14" t="s">
        <v>70</v>
      </c>
      <c r="D14" t="s">
        <v>59</v>
      </c>
      <c r="E14">
        <v>99</v>
      </c>
      <c r="F14">
        <v>1106291459212340</v>
      </c>
      <c r="G14">
        <v>40.073950000000004</v>
      </c>
      <c r="H14">
        <v>-108.33327800000001</v>
      </c>
      <c r="I14" s="1">
        <v>40723</v>
      </c>
      <c r="J14" s="1">
        <v>40722</v>
      </c>
      <c r="K14">
        <v>4.3</v>
      </c>
      <c r="L14">
        <v>21.799999</v>
      </c>
      <c r="M14">
        <v>37</v>
      </c>
      <c r="N14">
        <v>18.299999</v>
      </c>
      <c r="O14">
        <v>81.400002000000001</v>
      </c>
      <c r="P14">
        <v>22.67</v>
      </c>
      <c r="Q14">
        <v>20</v>
      </c>
      <c r="R14">
        <v>8</v>
      </c>
      <c r="S14">
        <v>0.67</v>
      </c>
      <c r="T14">
        <v>3.33</v>
      </c>
      <c r="U14">
        <v>0</v>
      </c>
      <c r="V14">
        <v>0.67</v>
      </c>
      <c r="W14">
        <v>11.33</v>
      </c>
      <c r="X14">
        <v>0</v>
      </c>
      <c r="Y14">
        <v>4.67</v>
      </c>
      <c r="Z14">
        <v>0</v>
      </c>
      <c r="AA14">
        <v>0</v>
      </c>
      <c r="AB14">
        <v>0</v>
      </c>
      <c r="AC14">
        <v>0</v>
      </c>
      <c r="AD14">
        <v>0</v>
      </c>
      <c r="AE14">
        <v>6.67</v>
      </c>
      <c r="AF14">
        <v>6.67</v>
      </c>
      <c r="AG14">
        <v>0</v>
      </c>
      <c r="AH14">
        <v>0</v>
      </c>
      <c r="AI14">
        <v>0</v>
      </c>
      <c r="AJ14">
        <v>0</v>
      </c>
      <c r="AK14">
        <v>0</v>
      </c>
      <c r="AL14">
        <v>4</v>
      </c>
      <c r="AM14">
        <v>12.1</v>
      </c>
      <c r="AN14">
        <v>8.73</v>
      </c>
      <c r="AO14" t="s">
        <v>60</v>
      </c>
      <c r="AP14" t="s">
        <v>60</v>
      </c>
      <c r="AQ14" t="s">
        <v>60</v>
      </c>
      <c r="AR14" t="s">
        <v>60</v>
      </c>
      <c r="AS14">
        <v>6.67</v>
      </c>
      <c r="AT14">
        <v>1</v>
      </c>
      <c r="AU14" t="s">
        <v>60</v>
      </c>
      <c r="AV14" t="s">
        <v>60</v>
      </c>
      <c r="AW14" t="s">
        <v>60</v>
      </c>
      <c r="AX14" s="1">
        <v>40787</v>
      </c>
      <c r="AY14" t="s">
        <v>105</v>
      </c>
      <c r="AZ14" t="s">
        <v>62</v>
      </c>
      <c r="BA14" t="s">
        <v>106</v>
      </c>
    </row>
    <row r="15" spans="1:53" x14ac:dyDescent="0.3">
      <c r="A15">
        <v>612</v>
      </c>
      <c r="B15" t="s">
        <v>101</v>
      </c>
      <c r="C15" t="s">
        <v>58</v>
      </c>
      <c r="D15" t="s">
        <v>59</v>
      </c>
      <c r="E15">
        <v>101</v>
      </c>
      <c r="F15">
        <v>1208091602334600</v>
      </c>
      <c r="G15">
        <v>39.988593999999999</v>
      </c>
      <c r="H15">
        <v>-108.309489</v>
      </c>
      <c r="I15" s="1">
        <v>41087</v>
      </c>
      <c r="J15" s="1">
        <v>41117</v>
      </c>
      <c r="K15">
        <v>10.199999999999999</v>
      </c>
      <c r="L15">
        <v>17.100000000000001</v>
      </c>
      <c r="M15">
        <v>18.700001</v>
      </c>
      <c r="N15">
        <v>20.399999999999999</v>
      </c>
      <c r="O15">
        <v>66.300003000000004</v>
      </c>
      <c r="P15">
        <v>32.669998</v>
      </c>
      <c r="Q15">
        <v>44.669998</v>
      </c>
      <c r="R15">
        <v>1.33</v>
      </c>
      <c r="S15">
        <v>0</v>
      </c>
      <c r="T15">
        <v>28.67</v>
      </c>
      <c r="U15">
        <v>0</v>
      </c>
      <c r="V15">
        <v>0</v>
      </c>
      <c r="W15">
        <v>30</v>
      </c>
      <c r="X15">
        <v>0</v>
      </c>
      <c r="Y15">
        <v>17.329999999999998</v>
      </c>
      <c r="Z15">
        <v>0</v>
      </c>
      <c r="AA15">
        <v>4.67</v>
      </c>
      <c r="AB15">
        <v>0</v>
      </c>
      <c r="AC15">
        <v>0</v>
      </c>
      <c r="AD15">
        <v>0</v>
      </c>
      <c r="AE15">
        <v>0</v>
      </c>
      <c r="AF15">
        <v>0</v>
      </c>
      <c r="AG15">
        <v>0</v>
      </c>
      <c r="AH15">
        <v>0</v>
      </c>
      <c r="AI15">
        <v>0</v>
      </c>
      <c r="AJ15">
        <v>0</v>
      </c>
      <c r="AK15">
        <v>0</v>
      </c>
      <c r="AL15">
        <v>8.67</v>
      </c>
      <c r="AM15">
        <v>91</v>
      </c>
      <c r="AN15">
        <v>19</v>
      </c>
      <c r="AO15" t="s">
        <v>60</v>
      </c>
      <c r="AP15" t="s">
        <v>60</v>
      </c>
      <c r="AQ15" t="s">
        <v>60</v>
      </c>
      <c r="AR15" t="s">
        <v>60</v>
      </c>
      <c r="AS15">
        <v>0</v>
      </c>
      <c r="AT15">
        <v>0</v>
      </c>
      <c r="AU15" t="s">
        <v>60</v>
      </c>
      <c r="AV15" t="s">
        <v>60</v>
      </c>
      <c r="AW15" t="s">
        <v>60</v>
      </c>
      <c r="AX15" s="1">
        <v>41153</v>
      </c>
      <c r="AY15" t="s">
        <v>107</v>
      </c>
      <c r="AZ15" t="s">
        <v>62</v>
      </c>
      <c r="BA15" t="s">
        <v>108</v>
      </c>
    </row>
    <row r="16" spans="1:53" x14ac:dyDescent="0.3">
      <c r="A16">
        <v>680</v>
      </c>
      <c r="B16" t="s">
        <v>77</v>
      </c>
      <c r="C16" t="s">
        <v>78</v>
      </c>
      <c r="D16" t="s">
        <v>59</v>
      </c>
      <c r="E16" t="s">
        <v>109</v>
      </c>
      <c r="F16">
        <v>1408041455185730</v>
      </c>
      <c r="G16">
        <v>40.311939000000002</v>
      </c>
      <c r="H16">
        <v>-108.570776</v>
      </c>
      <c r="I16" s="1">
        <v>41855</v>
      </c>
      <c r="J16" s="1">
        <v>41856</v>
      </c>
      <c r="K16">
        <v>8.5</v>
      </c>
      <c r="L16">
        <v>28.299999</v>
      </c>
      <c r="M16">
        <v>15.6</v>
      </c>
      <c r="N16">
        <v>4.4000000000000004</v>
      </c>
      <c r="O16">
        <v>56.799999</v>
      </c>
      <c r="P16">
        <v>40</v>
      </c>
      <c r="Q16">
        <v>50</v>
      </c>
      <c r="R16">
        <v>0.67</v>
      </c>
      <c r="S16">
        <v>18.670000000000002</v>
      </c>
      <c r="T16">
        <v>19.329999999999998</v>
      </c>
      <c r="U16">
        <v>0</v>
      </c>
      <c r="V16">
        <v>18.670000000000002</v>
      </c>
      <c r="W16">
        <v>20</v>
      </c>
      <c r="X16">
        <v>0</v>
      </c>
      <c r="Y16">
        <v>30.67</v>
      </c>
      <c r="Z16">
        <v>0.67</v>
      </c>
      <c r="AA16">
        <v>0</v>
      </c>
      <c r="AB16">
        <v>0</v>
      </c>
      <c r="AC16">
        <v>0</v>
      </c>
      <c r="AD16">
        <v>0</v>
      </c>
      <c r="AE16">
        <v>6</v>
      </c>
      <c r="AF16">
        <v>6</v>
      </c>
      <c r="AG16">
        <v>0</v>
      </c>
      <c r="AH16">
        <v>0</v>
      </c>
      <c r="AI16">
        <v>0</v>
      </c>
      <c r="AJ16">
        <v>0</v>
      </c>
      <c r="AK16">
        <v>0</v>
      </c>
      <c r="AL16">
        <v>21.33</v>
      </c>
      <c r="AM16">
        <v>31</v>
      </c>
      <c r="AN16">
        <v>25.969999000000001</v>
      </c>
      <c r="AO16">
        <v>50.5</v>
      </c>
      <c r="AP16">
        <v>41.5</v>
      </c>
      <c r="AQ16">
        <v>46.5</v>
      </c>
      <c r="AR16">
        <v>0</v>
      </c>
      <c r="AS16">
        <v>6</v>
      </c>
      <c r="AT16">
        <v>1</v>
      </c>
      <c r="AU16">
        <v>4.28</v>
      </c>
      <c r="AV16">
        <v>4.5599999999999996</v>
      </c>
      <c r="AW16">
        <v>4</v>
      </c>
      <c r="AX16" s="1">
        <v>41883</v>
      </c>
      <c r="AY16" t="s">
        <v>110</v>
      </c>
      <c r="AZ16" t="s">
        <v>62</v>
      </c>
      <c r="BA16" t="s">
        <v>111</v>
      </c>
    </row>
    <row r="17" spans="1:53" x14ac:dyDescent="0.3">
      <c r="A17">
        <v>2919</v>
      </c>
      <c r="B17" t="s">
        <v>112</v>
      </c>
      <c r="C17" t="s">
        <v>65</v>
      </c>
      <c r="D17" t="s">
        <v>59</v>
      </c>
      <c r="E17" t="s">
        <v>113</v>
      </c>
      <c r="F17">
        <v>1507281346476250</v>
      </c>
      <c r="G17">
        <v>39.993949000000001</v>
      </c>
      <c r="H17">
        <v>-107.688515</v>
      </c>
      <c r="I17" s="1">
        <v>42213</v>
      </c>
      <c r="J17" s="1">
        <v>42213</v>
      </c>
      <c r="K17">
        <v>4.9000000000000004</v>
      </c>
      <c r="L17">
        <v>4.5</v>
      </c>
      <c r="M17">
        <v>1.5</v>
      </c>
      <c r="N17">
        <v>0</v>
      </c>
      <c r="O17">
        <v>9.9</v>
      </c>
      <c r="P17">
        <v>2.67</v>
      </c>
      <c r="Q17">
        <v>79.330001999999993</v>
      </c>
      <c r="R17">
        <v>32</v>
      </c>
      <c r="S17">
        <v>8.67</v>
      </c>
      <c r="T17">
        <v>24</v>
      </c>
      <c r="U17">
        <v>14</v>
      </c>
      <c r="V17">
        <v>22.67</v>
      </c>
      <c r="W17">
        <v>48.669998</v>
      </c>
      <c r="X17">
        <v>0</v>
      </c>
      <c r="Y17">
        <v>36.669998</v>
      </c>
      <c r="Z17">
        <v>0</v>
      </c>
      <c r="AA17">
        <v>0</v>
      </c>
      <c r="AB17">
        <v>0</v>
      </c>
      <c r="AC17">
        <v>1.33</v>
      </c>
      <c r="AD17">
        <v>0</v>
      </c>
      <c r="AE17">
        <v>0</v>
      </c>
      <c r="AF17">
        <v>1.33</v>
      </c>
      <c r="AG17">
        <v>0</v>
      </c>
      <c r="AH17">
        <v>0</v>
      </c>
      <c r="AI17">
        <v>0</v>
      </c>
      <c r="AJ17">
        <v>0</v>
      </c>
      <c r="AK17">
        <v>0</v>
      </c>
      <c r="AL17">
        <v>6</v>
      </c>
      <c r="AM17">
        <v>53.52</v>
      </c>
      <c r="AN17">
        <v>41.330002</v>
      </c>
      <c r="AO17">
        <v>56.75</v>
      </c>
      <c r="AP17">
        <v>58.630001</v>
      </c>
      <c r="AQ17">
        <v>50.849997999999999</v>
      </c>
      <c r="AR17">
        <v>0</v>
      </c>
      <c r="AS17">
        <v>1.33</v>
      </c>
      <c r="AT17">
        <v>1</v>
      </c>
      <c r="AU17">
        <v>5.44</v>
      </c>
      <c r="AV17">
        <v>5.41</v>
      </c>
      <c r="AW17">
        <v>6</v>
      </c>
      <c r="AX17" s="1">
        <v>42248</v>
      </c>
      <c r="AY17" t="s">
        <v>114</v>
      </c>
      <c r="AZ17" t="s">
        <v>62</v>
      </c>
      <c r="BA17" t="s">
        <v>115</v>
      </c>
    </row>
    <row r="18" spans="1:53" x14ac:dyDescent="0.3">
      <c r="A18">
        <v>667</v>
      </c>
      <c r="B18" t="s">
        <v>116</v>
      </c>
      <c r="C18" t="s">
        <v>91</v>
      </c>
      <c r="D18" t="s">
        <v>59</v>
      </c>
      <c r="E18" t="s">
        <v>117</v>
      </c>
      <c r="F18">
        <v>1307291147363010</v>
      </c>
      <c r="G18">
        <v>40.112043999999997</v>
      </c>
      <c r="H18">
        <v>-108.780739</v>
      </c>
      <c r="I18" s="1">
        <v>41446</v>
      </c>
      <c r="J18" s="1">
        <v>41484</v>
      </c>
      <c r="K18">
        <v>1</v>
      </c>
      <c r="L18">
        <v>13.7</v>
      </c>
      <c r="M18">
        <v>16.799999</v>
      </c>
      <c r="N18">
        <v>41.400002000000001</v>
      </c>
      <c r="O18">
        <v>72.800003000000004</v>
      </c>
      <c r="P18">
        <v>52</v>
      </c>
      <c r="Q18">
        <v>32</v>
      </c>
      <c r="R18">
        <v>2.67</v>
      </c>
      <c r="S18">
        <v>0</v>
      </c>
      <c r="T18">
        <v>10.67</v>
      </c>
      <c r="U18">
        <v>0</v>
      </c>
      <c r="V18">
        <v>0</v>
      </c>
      <c r="W18">
        <v>13.33</v>
      </c>
      <c r="X18">
        <v>0</v>
      </c>
      <c r="Y18">
        <v>20</v>
      </c>
      <c r="Z18">
        <v>0</v>
      </c>
      <c r="AA18">
        <v>0</v>
      </c>
      <c r="AB18">
        <v>0</v>
      </c>
      <c r="AC18">
        <v>0</v>
      </c>
      <c r="AD18">
        <v>0</v>
      </c>
      <c r="AE18">
        <v>0</v>
      </c>
      <c r="AF18">
        <v>0</v>
      </c>
      <c r="AG18">
        <v>0</v>
      </c>
      <c r="AH18">
        <v>0</v>
      </c>
      <c r="AI18">
        <v>0</v>
      </c>
      <c r="AJ18">
        <v>0</v>
      </c>
      <c r="AK18">
        <v>0</v>
      </c>
      <c r="AL18">
        <v>0.67</v>
      </c>
      <c r="AM18">
        <v>18.469999000000001</v>
      </c>
      <c r="AN18">
        <v>13.47</v>
      </c>
      <c r="AO18" t="s">
        <v>60</v>
      </c>
      <c r="AP18" t="s">
        <v>60</v>
      </c>
      <c r="AQ18" t="s">
        <v>60</v>
      </c>
      <c r="AR18" t="s">
        <v>60</v>
      </c>
      <c r="AS18">
        <v>0</v>
      </c>
      <c r="AT18">
        <v>0</v>
      </c>
      <c r="AU18">
        <v>3.28</v>
      </c>
      <c r="AV18">
        <v>3.5</v>
      </c>
      <c r="AW18">
        <v>3.21</v>
      </c>
      <c r="AX18" s="1">
        <v>41518</v>
      </c>
      <c r="AY18" t="s">
        <v>118</v>
      </c>
      <c r="AZ18" t="s">
        <v>62</v>
      </c>
      <c r="BA18" t="s">
        <v>119</v>
      </c>
    </row>
    <row r="19" spans="1:53" x14ac:dyDescent="0.3">
      <c r="A19">
        <v>684</v>
      </c>
      <c r="B19" t="s">
        <v>120</v>
      </c>
      <c r="C19" t="s">
        <v>78</v>
      </c>
      <c r="D19" t="s">
        <v>59</v>
      </c>
      <c r="E19" t="s">
        <v>121</v>
      </c>
      <c r="F19">
        <v>1406241207385870</v>
      </c>
      <c r="G19">
        <v>40.123821</v>
      </c>
      <c r="H19">
        <v>-108.07975500000001</v>
      </c>
      <c r="I19" s="1">
        <v>41814</v>
      </c>
      <c r="J19" s="1">
        <v>41814</v>
      </c>
      <c r="K19">
        <v>0.5</v>
      </c>
      <c r="L19">
        <v>2.9</v>
      </c>
      <c r="M19">
        <v>11</v>
      </c>
      <c r="N19">
        <v>31.700001</v>
      </c>
      <c r="O19">
        <v>46.099997999999999</v>
      </c>
      <c r="P19">
        <v>6</v>
      </c>
      <c r="Q19">
        <v>64.669998000000007</v>
      </c>
      <c r="R19">
        <v>0</v>
      </c>
      <c r="S19">
        <v>10</v>
      </c>
      <c r="T19">
        <v>4.67</v>
      </c>
      <c r="U19">
        <v>0</v>
      </c>
      <c r="V19">
        <v>10</v>
      </c>
      <c r="W19">
        <v>4.67</v>
      </c>
      <c r="X19">
        <v>0.67</v>
      </c>
      <c r="Y19">
        <v>38.669998</v>
      </c>
      <c r="Z19">
        <v>0.67</v>
      </c>
      <c r="AA19">
        <v>16</v>
      </c>
      <c r="AB19">
        <v>0</v>
      </c>
      <c r="AC19">
        <v>0</v>
      </c>
      <c r="AD19">
        <v>0</v>
      </c>
      <c r="AE19">
        <v>6.67</v>
      </c>
      <c r="AF19">
        <v>6.67</v>
      </c>
      <c r="AG19">
        <v>0</v>
      </c>
      <c r="AH19">
        <v>0</v>
      </c>
      <c r="AI19">
        <v>0</v>
      </c>
      <c r="AJ19">
        <v>0</v>
      </c>
      <c r="AK19">
        <v>0</v>
      </c>
      <c r="AL19">
        <v>0</v>
      </c>
      <c r="AM19">
        <v>121.540001</v>
      </c>
      <c r="AN19">
        <v>15.43</v>
      </c>
      <c r="AO19" t="s">
        <v>60</v>
      </c>
      <c r="AP19">
        <v>200</v>
      </c>
      <c r="AQ19">
        <v>24.67</v>
      </c>
      <c r="AR19">
        <v>0</v>
      </c>
      <c r="AS19">
        <v>6.67</v>
      </c>
      <c r="AT19">
        <v>1</v>
      </c>
      <c r="AU19">
        <v>4.4400000000000004</v>
      </c>
      <c r="AV19">
        <v>4.4000000000000004</v>
      </c>
      <c r="AW19">
        <v>4.5</v>
      </c>
      <c r="AX19" s="1">
        <v>41883</v>
      </c>
      <c r="AY19" t="s">
        <v>122</v>
      </c>
      <c r="AZ19" t="s">
        <v>62</v>
      </c>
      <c r="BA19" t="s">
        <v>123</v>
      </c>
    </row>
    <row r="20" spans="1:53" x14ac:dyDescent="0.3">
      <c r="A20">
        <v>658</v>
      </c>
      <c r="B20" t="s">
        <v>77</v>
      </c>
      <c r="C20" t="s">
        <v>91</v>
      </c>
      <c r="D20" t="s">
        <v>59</v>
      </c>
      <c r="E20" t="s">
        <v>124</v>
      </c>
      <c r="F20">
        <v>1307221130492200</v>
      </c>
      <c r="G20">
        <v>40.216023999999997</v>
      </c>
      <c r="H20">
        <v>-108.92869899999999</v>
      </c>
      <c r="I20" s="1">
        <v>41477</v>
      </c>
      <c r="J20" s="1">
        <v>41477</v>
      </c>
      <c r="K20">
        <v>8.6</v>
      </c>
      <c r="L20">
        <v>9.8000000000000007</v>
      </c>
      <c r="M20">
        <v>14</v>
      </c>
      <c r="N20">
        <v>15.3</v>
      </c>
      <c r="O20">
        <v>47.700001</v>
      </c>
      <c r="P20">
        <v>32.669998</v>
      </c>
      <c r="Q20">
        <v>44</v>
      </c>
      <c r="R20">
        <v>0</v>
      </c>
      <c r="S20">
        <v>28.67</v>
      </c>
      <c r="T20">
        <v>16</v>
      </c>
      <c r="U20">
        <v>0</v>
      </c>
      <c r="V20">
        <v>28.67</v>
      </c>
      <c r="W20">
        <v>16</v>
      </c>
      <c r="X20">
        <v>0</v>
      </c>
      <c r="Y20">
        <v>0.67</v>
      </c>
      <c r="Z20">
        <v>0</v>
      </c>
      <c r="AA20">
        <v>0</v>
      </c>
      <c r="AB20">
        <v>0</v>
      </c>
      <c r="AC20">
        <v>0</v>
      </c>
      <c r="AD20">
        <v>0</v>
      </c>
      <c r="AE20">
        <v>0.67</v>
      </c>
      <c r="AF20">
        <v>0.67</v>
      </c>
      <c r="AG20">
        <v>0</v>
      </c>
      <c r="AH20">
        <v>0</v>
      </c>
      <c r="AI20">
        <v>0</v>
      </c>
      <c r="AJ20">
        <v>0</v>
      </c>
      <c r="AK20">
        <v>0</v>
      </c>
      <c r="AL20">
        <v>0</v>
      </c>
      <c r="AM20">
        <v>81</v>
      </c>
      <c r="AN20">
        <v>38.630001</v>
      </c>
      <c r="AO20" t="s">
        <v>60</v>
      </c>
      <c r="AP20" t="s">
        <v>60</v>
      </c>
      <c r="AQ20" t="s">
        <v>60</v>
      </c>
      <c r="AR20" t="s">
        <v>60</v>
      </c>
      <c r="AS20">
        <v>0.67</v>
      </c>
      <c r="AT20">
        <v>1</v>
      </c>
      <c r="AU20">
        <v>1</v>
      </c>
      <c r="AV20">
        <v>0</v>
      </c>
      <c r="AW20">
        <v>1</v>
      </c>
      <c r="AX20" s="1">
        <v>41518</v>
      </c>
      <c r="AY20" t="s">
        <v>125</v>
      </c>
      <c r="AZ20" t="s">
        <v>62</v>
      </c>
      <c r="BA20" t="s">
        <v>126</v>
      </c>
    </row>
    <row r="21" spans="1:53" x14ac:dyDescent="0.3">
      <c r="A21">
        <v>657</v>
      </c>
      <c r="B21" t="s">
        <v>87</v>
      </c>
      <c r="C21" t="s">
        <v>91</v>
      </c>
      <c r="D21" t="s">
        <v>59</v>
      </c>
      <c r="E21" t="s">
        <v>127</v>
      </c>
      <c r="F21">
        <v>1307180931522680</v>
      </c>
      <c r="G21">
        <v>40.209014000000003</v>
      </c>
      <c r="H21">
        <v>-108.89878899999999</v>
      </c>
      <c r="I21" s="1">
        <v>41473</v>
      </c>
      <c r="J21" s="1">
        <v>41473</v>
      </c>
      <c r="K21">
        <v>2.2999999999999998</v>
      </c>
      <c r="L21">
        <v>3.5</v>
      </c>
      <c r="M21">
        <v>3.2</v>
      </c>
      <c r="N21">
        <v>3</v>
      </c>
      <c r="O21">
        <v>11.8</v>
      </c>
      <c r="P21">
        <v>8</v>
      </c>
      <c r="Q21">
        <v>16.670000000000002</v>
      </c>
      <c r="R21">
        <v>0.67</v>
      </c>
      <c r="S21">
        <v>0</v>
      </c>
      <c r="T21">
        <v>0</v>
      </c>
      <c r="U21">
        <v>0</v>
      </c>
      <c r="V21">
        <v>0</v>
      </c>
      <c r="W21">
        <v>0.67</v>
      </c>
      <c r="X21">
        <v>0</v>
      </c>
      <c r="Y21">
        <v>6.67</v>
      </c>
      <c r="Z21">
        <v>0</v>
      </c>
      <c r="AA21">
        <v>0</v>
      </c>
      <c r="AB21">
        <v>0</v>
      </c>
      <c r="AC21">
        <v>0</v>
      </c>
      <c r="AD21">
        <v>0</v>
      </c>
      <c r="AE21">
        <v>10.67</v>
      </c>
      <c r="AF21">
        <v>10.67</v>
      </c>
      <c r="AG21">
        <v>0</v>
      </c>
      <c r="AH21">
        <v>0</v>
      </c>
      <c r="AI21">
        <v>0</v>
      </c>
      <c r="AJ21">
        <v>0</v>
      </c>
      <c r="AK21">
        <v>0</v>
      </c>
      <c r="AL21">
        <v>0</v>
      </c>
      <c r="AM21">
        <v>121</v>
      </c>
      <c r="AN21">
        <v>33</v>
      </c>
      <c r="AO21" t="s">
        <v>60</v>
      </c>
      <c r="AP21" t="s">
        <v>60</v>
      </c>
      <c r="AQ21" t="s">
        <v>60</v>
      </c>
      <c r="AR21" t="s">
        <v>60</v>
      </c>
      <c r="AS21">
        <v>10.67</v>
      </c>
      <c r="AT21">
        <v>1</v>
      </c>
      <c r="AU21">
        <v>1</v>
      </c>
      <c r="AV21">
        <v>1</v>
      </c>
      <c r="AW21">
        <v>1</v>
      </c>
      <c r="AX21" s="1">
        <v>41518</v>
      </c>
      <c r="AY21" t="s">
        <v>128</v>
      </c>
      <c r="AZ21" t="s">
        <v>62</v>
      </c>
      <c r="BA21" t="s">
        <v>129</v>
      </c>
    </row>
    <row r="22" spans="1:53" x14ac:dyDescent="0.3">
      <c r="A22">
        <v>2948</v>
      </c>
      <c r="B22" t="s">
        <v>73</v>
      </c>
      <c r="C22" t="s">
        <v>65</v>
      </c>
      <c r="D22" t="s">
        <v>59</v>
      </c>
      <c r="E22" t="s">
        <v>130</v>
      </c>
      <c r="F22">
        <v>1509101059402730</v>
      </c>
      <c r="G22">
        <v>39.981695000000002</v>
      </c>
      <c r="H22">
        <v>-108.717268</v>
      </c>
      <c r="I22" s="1">
        <v>42257</v>
      </c>
      <c r="J22" s="1">
        <v>42257</v>
      </c>
      <c r="K22">
        <v>1.1000000000000001</v>
      </c>
      <c r="L22">
        <v>5.5</v>
      </c>
      <c r="M22">
        <v>6.5</v>
      </c>
      <c r="N22">
        <v>36.799999</v>
      </c>
      <c r="O22">
        <v>49.900002000000001</v>
      </c>
      <c r="P22">
        <v>8.67</v>
      </c>
      <c r="Q22">
        <v>50.669998</v>
      </c>
      <c r="R22">
        <v>0</v>
      </c>
      <c r="S22">
        <v>0.67</v>
      </c>
      <c r="T22">
        <v>1.33</v>
      </c>
      <c r="U22">
        <v>0</v>
      </c>
      <c r="V22">
        <v>0.67</v>
      </c>
      <c r="W22">
        <v>1.33</v>
      </c>
      <c r="X22">
        <v>0</v>
      </c>
      <c r="Y22">
        <v>1.33</v>
      </c>
      <c r="Z22">
        <v>0</v>
      </c>
      <c r="AA22">
        <v>48</v>
      </c>
      <c r="AB22">
        <v>0</v>
      </c>
      <c r="AC22">
        <v>0</v>
      </c>
      <c r="AD22">
        <v>0</v>
      </c>
      <c r="AE22">
        <v>0</v>
      </c>
      <c r="AF22">
        <v>0</v>
      </c>
      <c r="AG22">
        <v>0</v>
      </c>
      <c r="AH22">
        <v>0</v>
      </c>
      <c r="AI22">
        <v>0</v>
      </c>
      <c r="AJ22">
        <v>0</v>
      </c>
      <c r="AK22">
        <v>0</v>
      </c>
      <c r="AL22">
        <v>0</v>
      </c>
      <c r="AM22">
        <v>225.470001</v>
      </c>
      <c r="AN22">
        <v>9.1300000000000008</v>
      </c>
      <c r="AO22" t="s">
        <v>60</v>
      </c>
      <c r="AP22">
        <v>214.60000600000001</v>
      </c>
      <c r="AQ22">
        <v>14.2</v>
      </c>
      <c r="AR22">
        <v>0</v>
      </c>
      <c r="AS22">
        <v>0</v>
      </c>
      <c r="AT22">
        <v>0</v>
      </c>
      <c r="AU22">
        <v>4.83</v>
      </c>
      <c r="AV22">
        <v>5.33</v>
      </c>
      <c r="AW22">
        <v>3.83</v>
      </c>
      <c r="AX22" s="1">
        <v>42248</v>
      </c>
      <c r="AY22" t="s">
        <v>131</v>
      </c>
      <c r="AZ22" t="s">
        <v>62</v>
      </c>
      <c r="BA22" t="s">
        <v>132</v>
      </c>
    </row>
    <row r="23" spans="1:53" x14ac:dyDescent="0.3">
      <c r="A23">
        <v>721</v>
      </c>
      <c r="B23" t="s">
        <v>87</v>
      </c>
      <c r="C23" t="s">
        <v>78</v>
      </c>
      <c r="D23" t="s">
        <v>59</v>
      </c>
      <c r="E23" t="s">
        <v>133</v>
      </c>
      <c r="F23">
        <v>1406031807586780</v>
      </c>
      <c r="G23">
        <v>40.075512000000003</v>
      </c>
      <c r="H23">
        <v>-108.167917</v>
      </c>
      <c r="I23" s="1">
        <v>41792</v>
      </c>
      <c r="J23" s="1">
        <v>41792</v>
      </c>
      <c r="K23">
        <v>3.5</v>
      </c>
      <c r="L23">
        <v>4</v>
      </c>
      <c r="M23">
        <v>0</v>
      </c>
      <c r="N23">
        <v>0</v>
      </c>
      <c r="O23">
        <v>7.2</v>
      </c>
      <c r="P23">
        <v>7.33</v>
      </c>
      <c r="Q23">
        <v>86.669998000000007</v>
      </c>
      <c r="R23">
        <v>0</v>
      </c>
      <c r="S23">
        <v>46</v>
      </c>
      <c r="T23">
        <v>11.33</v>
      </c>
      <c r="U23">
        <v>19.329999999999998</v>
      </c>
      <c r="V23">
        <v>55.330002</v>
      </c>
      <c r="W23">
        <v>11.33</v>
      </c>
      <c r="X23">
        <v>0</v>
      </c>
      <c r="Y23">
        <v>23.33</v>
      </c>
      <c r="Z23">
        <v>0</v>
      </c>
      <c r="AA23">
        <v>0</v>
      </c>
      <c r="AB23">
        <v>0</v>
      </c>
      <c r="AC23">
        <v>0</v>
      </c>
      <c r="AD23">
        <v>0</v>
      </c>
      <c r="AE23">
        <v>38.669998</v>
      </c>
      <c r="AF23">
        <v>38.669998</v>
      </c>
      <c r="AG23">
        <v>0</v>
      </c>
      <c r="AH23">
        <v>0</v>
      </c>
      <c r="AI23">
        <v>0</v>
      </c>
      <c r="AJ23">
        <v>0</v>
      </c>
      <c r="AK23">
        <v>0</v>
      </c>
      <c r="AL23">
        <v>7.33</v>
      </c>
      <c r="AM23">
        <v>23.030000999999999</v>
      </c>
      <c r="AN23">
        <v>29.93</v>
      </c>
      <c r="AO23">
        <v>55.799999</v>
      </c>
      <c r="AP23">
        <v>37.450001</v>
      </c>
      <c r="AQ23">
        <v>29.27</v>
      </c>
      <c r="AR23">
        <v>0</v>
      </c>
      <c r="AS23">
        <v>38.669998</v>
      </c>
      <c r="AT23">
        <v>1</v>
      </c>
      <c r="AU23">
        <v>5.35</v>
      </c>
      <c r="AV23">
        <v>5.5</v>
      </c>
      <c r="AW23">
        <v>5.22</v>
      </c>
      <c r="AX23" s="1">
        <v>41883</v>
      </c>
      <c r="AY23" t="s">
        <v>134</v>
      </c>
      <c r="AZ23" t="s">
        <v>62</v>
      </c>
      <c r="BA23" t="s">
        <v>135</v>
      </c>
    </row>
    <row r="24" spans="1:53" x14ac:dyDescent="0.3">
      <c r="A24">
        <v>623</v>
      </c>
      <c r="B24" t="s">
        <v>57</v>
      </c>
      <c r="C24" t="s">
        <v>58</v>
      </c>
      <c r="D24" t="s">
        <v>59</v>
      </c>
      <c r="E24">
        <v>21</v>
      </c>
      <c r="F24">
        <v>1208141742468170</v>
      </c>
      <c r="G24">
        <v>39.937593999999997</v>
      </c>
      <c r="H24">
        <v>-108.192989</v>
      </c>
      <c r="I24" s="1">
        <v>41103</v>
      </c>
      <c r="J24" s="1">
        <v>41103</v>
      </c>
      <c r="K24">
        <v>6.5</v>
      </c>
      <c r="L24">
        <v>7</v>
      </c>
      <c r="M24">
        <v>11</v>
      </c>
      <c r="N24">
        <v>2.8</v>
      </c>
      <c r="O24">
        <v>26.799999</v>
      </c>
      <c r="P24">
        <v>13.33</v>
      </c>
      <c r="Q24">
        <v>62</v>
      </c>
      <c r="R24">
        <v>0.67</v>
      </c>
      <c r="S24">
        <v>0</v>
      </c>
      <c r="T24">
        <v>46</v>
      </c>
      <c r="U24">
        <v>0</v>
      </c>
      <c r="V24">
        <v>0</v>
      </c>
      <c r="W24">
        <v>46.669998</v>
      </c>
      <c r="X24">
        <v>0</v>
      </c>
      <c r="Y24">
        <v>20</v>
      </c>
      <c r="Z24">
        <v>0</v>
      </c>
      <c r="AA24">
        <v>0</v>
      </c>
      <c r="AB24">
        <v>0</v>
      </c>
      <c r="AC24">
        <v>0</v>
      </c>
      <c r="AD24">
        <v>0</v>
      </c>
      <c r="AE24">
        <v>1.33</v>
      </c>
      <c r="AF24">
        <v>1.33</v>
      </c>
      <c r="AG24">
        <v>0</v>
      </c>
      <c r="AH24">
        <v>0</v>
      </c>
      <c r="AI24">
        <v>0</v>
      </c>
      <c r="AJ24">
        <v>0</v>
      </c>
      <c r="AK24">
        <v>0</v>
      </c>
      <c r="AL24">
        <v>0</v>
      </c>
      <c r="AM24">
        <v>15.83</v>
      </c>
      <c r="AN24">
        <v>23.83</v>
      </c>
      <c r="AO24" t="s">
        <v>60</v>
      </c>
      <c r="AP24" t="s">
        <v>60</v>
      </c>
      <c r="AQ24" t="s">
        <v>60</v>
      </c>
      <c r="AR24" t="s">
        <v>60</v>
      </c>
      <c r="AS24">
        <v>1.33</v>
      </c>
      <c r="AT24">
        <v>1</v>
      </c>
      <c r="AU24" t="s">
        <v>60</v>
      </c>
      <c r="AV24" t="s">
        <v>60</v>
      </c>
      <c r="AW24" t="s">
        <v>60</v>
      </c>
      <c r="AX24" s="1">
        <v>41153</v>
      </c>
      <c r="AY24" t="s">
        <v>136</v>
      </c>
      <c r="AZ24" t="s">
        <v>62</v>
      </c>
      <c r="BA24" t="s">
        <v>137</v>
      </c>
    </row>
    <row r="25" spans="1:53" x14ac:dyDescent="0.3">
      <c r="A25">
        <v>2928</v>
      </c>
      <c r="B25" t="s">
        <v>138</v>
      </c>
      <c r="C25" t="s">
        <v>65</v>
      </c>
      <c r="D25" t="s">
        <v>59</v>
      </c>
      <c r="E25" t="s">
        <v>139</v>
      </c>
      <c r="F25">
        <v>1506111144355190</v>
      </c>
      <c r="G25">
        <v>40.201810999999999</v>
      </c>
      <c r="H25">
        <v>-108.89482099999999</v>
      </c>
      <c r="I25" s="1">
        <v>42173</v>
      </c>
      <c r="J25" s="1">
        <v>42173</v>
      </c>
      <c r="K25">
        <v>7.5</v>
      </c>
      <c r="L25">
        <v>8.9</v>
      </c>
      <c r="M25">
        <v>6.6</v>
      </c>
      <c r="N25">
        <v>10.4</v>
      </c>
      <c r="O25">
        <v>32.799999</v>
      </c>
      <c r="P25">
        <v>29.33</v>
      </c>
      <c r="Q25">
        <v>48</v>
      </c>
      <c r="R25">
        <v>0.67</v>
      </c>
      <c r="S25">
        <v>4</v>
      </c>
      <c r="T25">
        <v>6.67</v>
      </c>
      <c r="U25">
        <v>0</v>
      </c>
      <c r="V25">
        <v>4</v>
      </c>
      <c r="W25">
        <v>7.33</v>
      </c>
      <c r="X25">
        <v>0</v>
      </c>
      <c r="Y25">
        <v>4.67</v>
      </c>
      <c r="Z25">
        <v>0</v>
      </c>
      <c r="AA25">
        <v>0</v>
      </c>
      <c r="AB25">
        <v>0</v>
      </c>
      <c r="AC25">
        <v>0</v>
      </c>
      <c r="AD25">
        <v>0</v>
      </c>
      <c r="AE25">
        <v>0</v>
      </c>
      <c r="AF25">
        <v>0</v>
      </c>
      <c r="AG25">
        <v>0</v>
      </c>
      <c r="AH25">
        <v>0</v>
      </c>
      <c r="AI25">
        <v>0</v>
      </c>
      <c r="AJ25">
        <v>0</v>
      </c>
      <c r="AK25">
        <v>0</v>
      </c>
      <c r="AL25">
        <v>1.33</v>
      </c>
      <c r="AM25">
        <v>31.4</v>
      </c>
      <c r="AN25">
        <v>19.629999000000002</v>
      </c>
      <c r="AO25">
        <v>12</v>
      </c>
      <c r="AP25">
        <v>36.25</v>
      </c>
      <c r="AQ25">
        <v>21.629999000000002</v>
      </c>
      <c r="AR25">
        <v>0</v>
      </c>
      <c r="AS25">
        <v>36</v>
      </c>
      <c r="AT25">
        <v>1</v>
      </c>
      <c r="AU25">
        <v>4.83</v>
      </c>
      <c r="AV25">
        <v>5.5</v>
      </c>
      <c r="AW25">
        <v>4.75</v>
      </c>
      <c r="AX25" s="1">
        <v>42248</v>
      </c>
      <c r="AY25" t="s">
        <v>140</v>
      </c>
      <c r="AZ25" t="s">
        <v>62</v>
      </c>
      <c r="BA25" t="s">
        <v>141</v>
      </c>
    </row>
    <row r="26" spans="1:53" x14ac:dyDescent="0.3">
      <c r="A26">
        <v>648</v>
      </c>
      <c r="B26" t="s">
        <v>87</v>
      </c>
      <c r="C26" t="s">
        <v>91</v>
      </c>
      <c r="D26" t="s">
        <v>59</v>
      </c>
      <c r="E26" t="s">
        <v>142</v>
      </c>
      <c r="F26">
        <v>1307161436149020</v>
      </c>
      <c r="G26">
        <v>40.136194000000003</v>
      </c>
      <c r="H26">
        <v>-108.913529</v>
      </c>
      <c r="I26" s="1">
        <v>41471</v>
      </c>
      <c r="J26" s="1">
        <v>41471</v>
      </c>
      <c r="K26">
        <v>2.5</v>
      </c>
      <c r="L26">
        <v>7</v>
      </c>
      <c r="M26">
        <v>5.8</v>
      </c>
      <c r="N26">
        <v>41.599997999999999</v>
      </c>
      <c r="O26">
        <v>56.900002000000001</v>
      </c>
      <c r="P26">
        <v>38</v>
      </c>
      <c r="Q26">
        <v>37.330002</v>
      </c>
      <c r="R26">
        <v>0</v>
      </c>
      <c r="S26">
        <v>2</v>
      </c>
      <c r="T26">
        <v>4</v>
      </c>
      <c r="U26">
        <v>17.329999999999998</v>
      </c>
      <c r="V26">
        <v>18</v>
      </c>
      <c r="W26">
        <v>4</v>
      </c>
      <c r="X26">
        <v>0</v>
      </c>
      <c r="Y26">
        <v>8.67</v>
      </c>
      <c r="Z26">
        <v>0</v>
      </c>
      <c r="AA26">
        <v>0</v>
      </c>
      <c r="AB26">
        <v>0</v>
      </c>
      <c r="AC26">
        <v>4</v>
      </c>
      <c r="AD26">
        <v>0</v>
      </c>
      <c r="AE26">
        <v>8</v>
      </c>
      <c r="AF26">
        <v>12</v>
      </c>
      <c r="AG26">
        <v>0</v>
      </c>
      <c r="AH26">
        <v>0</v>
      </c>
      <c r="AI26">
        <v>0</v>
      </c>
      <c r="AJ26">
        <v>0</v>
      </c>
      <c r="AK26">
        <v>0</v>
      </c>
      <c r="AL26">
        <v>0</v>
      </c>
      <c r="AM26">
        <v>65</v>
      </c>
      <c r="AN26">
        <v>20.329999999999998</v>
      </c>
      <c r="AO26" t="s">
        <v>60</v>
      </c>
      <c r="AP26" t="s">
        <v>60</v>
      </c>
      <c r="AQ26" t="s">
        <v>60</v>
      </c>
      <c r="AR26" t="s">
        <v>60</v>
      </c>
      <c r="AS26">
        <v>12</v>
      </c>
      <c r="AT26">
        <v>2</v>
      </c>
      <c r="AU26">
        <v>1.17</v>
      </c>
      <c r="AV26">
        <v>0</v>
      </c>
      <c r="AW26">
        <v>1.17</v>
      </c>
      <c r="AX26" s="1">
        <v>41518</v>
      </c>
      <c r="AY26" t="s">
        <v>143</v>
      </c>
      <c r="AZ26" t="s">
        <v>62</v>
      </c>
      <c r="BA26" t="s">
        <v>144</v>
      </c>
    </row>
    <row r="27" spans="1:53" x14ac:dyDescent="0.3">
      <c r="A27">
        <v>2937</v>
      </c>
      <c r="B27" t="s">
        <v>64</v>
      </c>
      <c r="C27" t="s">
        <v>65</v>
      </c>
      <c r="D27" t="s">
        <v>59</v>
      </c>
      <c r="E27" t="s">
        <v>145</v>
      </c>
      <c r="F27">
        <v>1508181234333400</v>
      </c>
      <c r="G27">
        <v>39.991751000000001</v>
      </c>
      <c r="H27">
        <v>-108.641983</v>
      </c>
      <c r="I27" s="1">
        <v>42234</v>
      </c>
      <c r="J27" s="1">
        <v>42234</v>
      </c>
      <c r="K27">
        <v>5.3</v>
      </c>
      <c r="L27">
        <v>6.3</v>
      </c>
      <c r="M27">
        <v>0</v>
      </c>
      <c r="N27">
        <v>5.2</v>
      </c>
      <c r="O27">
        <v>16.5</v>
      </c>
      <c r="P27">
        <v>16</v>
      </c>
      <c r="Q27">
        <v>71.330001999999993</v>
      </c>
      <c r="R27">
        <v>1.33</v>
      </c>
      <c r="S27">
        <v>6</v>
      </c>
      <c r="T27">
        <v>30.67</v>
      </c>
      <c r="U27">
        <v>0</v>
      </c>
      <c r="V27">
        <v>6</v>
      </c>
      <c r="W27">
        <v>31.33</v>
      </c>
      <c r="X27">
        <v>0</v>
      </c>
      <c r="Y27">
        <v>50</v>
      </c>
      <c r="Z27">
        <v>0.67</v>
      </c>
      <c r="AA27">
        <v>6</v>
      </c>
      <c r="AB27">
        <v>0</v>
      </c>
      <c r="AC27">
        <v>0</v>
      </c>
      <c r="AD27">
        <v>0</v>
      </c>
      <c r="AE27">
        <v>0</v>
      </c>
      <c r="AF27">
        <v>0</v>
      </c>
      <c r="AG27">
        <v>0</v>
      </c>
      <c r="AH27">
        <v>0</v>
      </c>
      <c r="AI27">
        <v>0</v>
      </c>
      <c r="AJ27">
        <v>0</v>
      </c>
      <c r="AK27">
        <v>0</v>
      </c>
      <c r="AL27">
        <v>13.33</v>
      </c>
      <c r="AM27">
        <v>71.430000000000007</v>
      </c>
      <c r="AN27">
        <v>39.209999000000003</v>
      </c>
      <c r="AO27">
        <v>69.800003000000004</v>
      </c>
      <c r="AP27">
        <v>107.900002</v>
      </c>
      <c r="AQ27">
        <v>39.75</v>
      </c>
      <c r="AR27">
        <v>0</v>
      </c>
      <c r="AS27">
        <v>4</v>
      </c>
      <c r="AT27">
        <v>1</v>
      </c>
      <c r="AU27">
        <v>4.17</v>
      </c>
      <c r="AV27">
        <v>4.75</v>
      </c>
      <c r="AW27">
        <v>3</v>
      </c>
      <c r="AX27" s="1">
        <v>42248</v>
      </c>
      <c r="AY27" t="s">
        <v>146</v>
      </c>
      <c r="AZ27" t="s">
        <v>62</v>
      </c>
      <c r="BA27" t="s">
        <v>147</v>
      </c>
    </row>
    <row r="28" spans="1:53" x14ac:dyDescent="0.3">
      <c r="A28">
        <v>617</v>
      </c>
      <c r="B28" t="s">
        <v>101</v>
      </c>
      <c r="C28" t="s">
        <v>58</v>
      </c>
      <c r="D28" t="s">
        <v>59</v>
      </c>
      <c r="E28">
        <v>44</v>
      </c>
      <c r="F28">
        <v>1208141125007390</v>
      </c>
      <c r="G28">
        <v>40.097093999999998</v>
      </c>
      <c r="H28">
        <v>-108.348589</v>
      </c>
      <c r="I28" s="1">
        <v>41135</v>
      </c>
      <c r="J28" s="1">
        <v>41079</v>
      </c>
      <c r="K28">
        <v>8</v>
      </c>
      <c r="L28">
        <v>14.8</v>
      </c>
      <c r="M28">
        <v>32.099997999999999</v>
      </c>
      <c r="N28">
        <v>21.4</v>
      </c>
      <c r="O28">
        <v>76.199996999999996</v>
      </c>
      <c r="P28">
        <v>9.33</v>
      </c>
      <c r="Q28">
        <v>26</v>
      </c>
      <c r="R28">
        <v>10.67</v>
      </c>
      <c r="S28">
        <v>0</v>
      </c>
      <c r="T28">
        <v>0</v>
      </c>
      <c r="U28">
        <v>0</v>
      </c>
      <c r="V28">
        <v>0</v>
      </c>
      <c r="W28">
        <v>10.67</v>
      </c>
      <c r="X28">
        <v>0</v>
      </c>
      <c r="Y28">
        <v>15.33</v>
      </c>
      <c r="Z28">
        <v>0</v>
      </c>
      <c r="AA28">
        <v>0</v>
      </c>
      <c r="AB28">
        <v>0</v>
      </c>
      <c r="AC28">
        <v>0</v>
      </c>
      <c r="AD28">
        <v>0</v>
      </c>
      <c r="AE28">
        <v>0</v>
      </c>
      <c r="AF28">
        <v>0</v>
      </c>
      <c r="AG28">
        <v>0</v>
      </c>
      <c r="AH28">
        <v>0</v>
      </c>
      <c r="AI28">
        <v>0</v>
      </c>
      <c r="AJ28">
        <v>0</v>
      </c>
      <c r="AK28">
        <v>0</v>
      </c>
      <c r="AL28">
        <v>14.67</v>
      </c>
      <c r="AM28">
        <v>9.5</v>
      </c>
      <c r="AN28">
        <v>3.43</v>
      </c>
      <c r="AO28" t="s">
        <v>60</v>
      </c>
      <c r="AP28" t="s">
        <v>60</v>
      </c>
      <c r="AQ28" t="s">
        <v>60</v>
      </c>
      <c r="AR28" t="s">
        <v>60</v>
      </c>
      <c r="AS28">
        <v>0</v>
      </c>
      <c r="AT28">
        <v>0</v>
      </c>
      <c r="AU28" t="s">
        <v>60</v>
      </c>
      <c r="AV28" t="s">
        <v>60</v>
      </c>
      <c r="AW28" t="s">
        <v>60</v>
      </c>
      <c r="AX28" s="1">
        <v>41153</v>
      </c>
      <c r="AY28" t="s">
        <v>148</v>
      </c>
      <c r="AZ28" t="s">
        <v>62</v>
      </c>
      <c r="BA28" t="s">
        <v>149</v>
      </c>
    </row>
    <row r="29" spans="1:53" x14ac:dyDescent="0.3">
      <c r="A29">
        <v>698</v>
      </c>
      <c r="B29" t="s">
        <v>64</v>
      </c>
      <c r="C29" t="s">
        <v>78</v>
      </c>
      <c r="D29" t="s">
        <v>59</v>
      </c>
      <c r="E29" t="s">
        <v>150</v>
      </c>
      <c r="F29">
        <v>1407311124274430</v>
      </c>
      <c r="G29">
        <v>40.290266000000003</v>
      </c>
      <c r="H29">
        <v>-108.497801</v>
      </c>
      <c r="I29" s="1">
        <v>41851</v>
      </c>
      <c r="J29" s="1">
        <v>41851</v>
      </c>
      <c r="K29">
        <v>11.7</v>
      </c>
      <c r="L29">
        <v>14.2</v>
      </c>
      <c r="M29">
        <v>25.799999</v>
      </c>
      <c r="N29">
        <v>19.5</v>
      </c>
      <c r="O29">
        <v>71.199996999999996</v>
      </c>
      <c r="P29">
        <v>50</v>
      </c>
      <c r="Q29">
        <v>35.330002</v>
      </c>
      <c r="R29">
        <v>0.67</v>
      </c>
      <c r="S29">
        <v>8</v>
      </c>
      <c r="T29">
        <v>14.67</v>
      </c>
      <c r="U29">
        <v>0</v>
      </c>
      <c r="V29">
        <v>8</v>
      </c>
      <c r="W29">
        <v>14.67</v>
      </c>
      <c r="X29">
        <v>0</v>
      </c>
      <c r="Y29">
        <v>17.329999999999998</v>
      </c>
      <c r="Z29">
        <v>0.67</v>
      </c>
      <c r="AA29">
        <v>0</v>
      </c>
      <c r="AB29">
        <v>0</v>
      </c>
      <c r="AC29">
        <v>0</v>
      </c>
      <c r="AD29">
        <v>0</v>
      </c>
      <c r="AE29">
        <v>0</v>
      </c>
      <c r="AF29">
        <v>0</v>
      </c>
      <c r="AG29">
        <v>0</v>
      </c>
      <c r="AH29">
        <v>0</v>
      </c>
      <c r="AI29">
        <v>0</v>
      </c>
      <c r="AJ29">
        <v>0</v>
      </c>
      <c r="AK29">
        <v>0</v>
      </c>
      <c r="AL29">
        <v>2.67</v>
      </c>
      <c r="AM29">
        <v>9</v>
      </c>
      <c r="AN29">
        <v>13.9</v>
      </c>
      <c r="AO29">
        <v>34</v>
      </c>
      <c r="AP29">
        <v>12</v>
      </c>
      <c r="AQ29">
        <v>27.93</v>
      </c>
      <c r="AR29">
        <v>0</v>
      </c>
      <c r="AS29">
        <v>0</v>
      </c>
      <c r="AT29">
        <v>0</v>
      </c>
      <c r="AU29">
        <v>3.61</v>
      </c>
      <c r="AV29">
        <v>4.63</v>
      </c>
      <c r="AW29">
        <v>2.8</v>
      </c>
      <c r="AX29" s="1">
        <v>41883</v>
      </c>
      <c r="AY29" t="s">
        <v>151</v>
      </c>
      <c r="AZ29" t="s">
        <v>62</v>
      </c>
      <c r="BA29" t="s">
        <v>152</v>
      </c>
    </row>
    <row r="30" spans="1:53" x14ac:dyDescent="0.3">
      <c r="A30">
        <v>652</v>
      </c>
      <c r="B30" t="s">
        <v>73</v>
      </c>
      <c r="C30" t="s">
        <v>91</v>
      </c>
      <c r="D30" t="s">
        <v>59</v>
      </c>
      <c r="E30" t="s">
        <v>153</v>
      </c>
      <c r="F30">
        <v>130814124823136</v>
      </c>
      <c r="G30">
        <v>39.921633999999997</v>
      </c>
      <c r="H30">
        <v>-108.952679</v>
      </c>
      <c r="I30" s="1">
        <v>41500</v>
      </c>
      <c r="J30" s="1">
        <v>41500</v>
      </c>
      <c r="K30">
        <v>0.6</v>
      </c>
      <c r="L30">
        <v>4.0999999999999996</v>
      </c>
      <c r="M30">
        <v>5.6</v>
      </c>
      <c r="N30">
        <v>48.900002000000001</v>
      </c>
      <c r="O30">
        <v>59.200001</v>
      </c>
      <c r="P30">
        <v>9.33</v>
      </c>
      <c r="Q30">
        <v>40</v>
      </c>
      <c r="R30">
        <v>0</v>
      </c>
      <c r="S30">
        <v>0</v>
      </c>
      <c r="T30">
        <v>0</v>
      </c>
      <c r="U30">
        <v>0</v>
      </c>
      <c r="V30">
        <v>0</v>
      </c>
      <c r="W30">
        <v>0</v>
      </c>
      <c r="X30">
        <v>0</v>
      </c>
      <c r="Y30">
        <v>18.670000000000002</v>
      </c>
      <c r="Z30">
        <v>0</v>
      </c>
      <c r="AA30">
        <v>26</v>
      </c>
      <c r="AB30">
        <v>0</v>
      </c>
      <c r="AC30">
        <v>0</v>
      </c>
      <c r="AD30">
        <v>0</v>
      </c>
      <c r="AE30">
        <v>0</v>
      </c>
      <c r="AF30">
        <v>0</v>
      </c>
      <c r="AG30">
        <v>0</v>
      </c>
      <c r="AH30">
        <v>0</v>
      </c>
      <c r="AI30">
        <v>0</v>
      </c>
      <c r="AJ30">
        <v>0</v>
      </c>
      <c r="AK30">
        <v>0</v>
      </c>
      <c r="AL30">
        <v>0</v>
      </c>
      <c r="AM30">
        <v>165.270004</v>
      </c>
      <c r="AN30">
        <v>1.63</v>
      </c>
      <c r="AO30" t="s">
        <v>60</v>
      </c>
      <c r="AP30" t="s">
        <v>60</v>
      </c>
      <c r="AQ30" t="s">
        <v>60</v>
      </c>
      <c r="AR30" t="s">
        <v>60</v>
      </c>
      <c r="AS30">
        <v>0</v>
      </c>
      <c r="AT30">
        <v>0</v>
      </c>
      <c r="AU30">
        <v>1.56</v>
      </c>
      <c r="AV30">
        <v>1</v>
      </c>
      <c r="AW30">
        <v>1.83</v>
      </c>
      <c r="AX30" s="1">
        <v>41518</v>
      </c>
      <c r="AY30" t="s">
        <v>154</v>
      </c>
      <c r="AZ30" t="s">
        <v>62</v>
      </c>
      <c r="BA30" t="s">
        <v>155</v>
      </c>
    </row>
    <row r="31" spans="1:53" x14ac:dyDescent="0.3">
      <c r="A31">
        <v>655</v>
      </c>
      <c r="B31" t="s">
        <v>87</v>
      </c>
      <c r="C31" t="s">
        <v>91</v>
      </c>
      <c r="D31" t="s">
        <v>59</v>
      </c>
      <c r="E31" t="s">
        <v>156</v>
      </c>
      <c r="F31">
        <v>1307171151077700</v>
      </c>
      <c r="G31">
        <v>40.166933999999998</v>
      </c>
      <c r="H31">
        <v>-108.916399</v>
      </c>
      <c r="I31" s="1">
        <v>41472</v>
      </c>
      <c r="J31" s="1">
        <v>41472</v>
      </c>
      <c r="K31">
        <v>2.2999999999999998</v>
      </c>
      <c r="L31">
        <v>12.1</v>
      </c>
      <c r="M31">
        <v>16.399999999999999</v>
      </c>
      <c r="N31">
        <v>46.799999</v>
      </c>
      <c r="O31">
        <v>77.599997999999999</v>
      </c>
      <c r="P31">
        <v>54</v>
      </c>
      <c r="Q31">
        <v>16.670000000000002</v>
      </c>
      <c r="R31">
        <v>0</v>
      </c>
      <c r="S31">
        <v>0</v>
      </c>
      <c r="T31">
        <v>2</v>
      </c>
      <c r="U31">
        <v>1.33</v>
      </c>
      <c r="V31">
        <v>1.33</v>
      </c>
      <c r="W31">
        <v>2</v>
      </c>
      <c r="X31">
        <v>0</v>
      </c>
      <c r="Y31">
        <v>13.33</v>
      </c>
      <c r="Z31">
        <v>0</v>
      </c>
      <c r="AA31">
        <v>0</v>
      </c>
      <c r="AB31">
        <v>0</v>
      </c>
      <c r="AC31">
        <v>0</v>
      </c>
      <c r="AD31">
        <v>0</v>
      </c>
      <c r="AE31">
        <v>0</v>
      </c>
      <c r="AF31">
        <v>0</v>
      </c>
      <c r="AG31">
        <v>0</v>
      </c>
      <c r="AH31">
        <v>0</v>
      </c>
      <c r="AI31">
        <v>0</v>
      </c>
      <c r="AJ31">
        <v>0</v>
      </c>
      <c r="AK31">
        <v>0</v>
      </c>
      <c r="AL31">
        <v>3.33</v>
      </c>
      <c r="AM31">
        <v>14.3</v>
      </c>
      <c r="AN31">
        <v>19</v>
      </c>
      <c r="AO31" t="s">
        <v>60</v>
      </c>
      <c r="AP31" t="s">
        <v>60</v>
      </c>
      <c r="AQ31" t="s">
        <v>60</v>
      </c>
      <c r="AR31" t="s">
        <v>60</v>
      </c>
      <c r="AS31">
        <v>0</v>
      </c>
      <c r="AT31">
        <v>0</v>
      </c>
      <c r="AU31">
        <v>1.56</v>
      </c>
      <c r="AV31">
        <v>1</v>
      </c>
      <c r="AW31">
        <v>1.59</v>
      </c>
      <c r="AX31" s="1">
        <v>41518</v>
      </c>
      <c r="AY31" t="s">
        <v>157</v>
      </c>
      <c r="AZ31" t="s">
        <v>62</v>
      </c>
      <c r="BA31" t="s">
        <v>158</v>
      </c>
    </row>
    <row r="32" spans="1:53" x14ac:dyDescent="0.3">
      <c r="A32">
        <v>2940</v>
      </c>
      <c r="B32" t="s">
        <v>69</v>
      </c>
      <c r="C32" t="s">
        <v>65</v>
      </c>
      <c r="D32" t="s">
        <v>59</v>
      </c>
      <c r="E32" t="s">
        <v>159</v>
      </c>
      <c r="F32">
        <v>150824122016801</v>
      </c>
      <c r="G32">
        <v>39.911220999999998</v>
      </c>
      <c r="H32">
        <v>-107.561252</v>
      </c>
      <c r="I32" s="1">
        <v>42240</v>
      </c>
      <c r="J32" s="1">
        <v>42240</v>
      </c>
      <c r="K32">
        <v>0.4</v>
      </c>
      <c r="L32">
        <v>0</v>
      </c>
      <c r="M32">
        <v>0</v>
      </c>
      <c r="N32">
        <v>0</v>
      </c>
      <c r="O32">
        <v>0.4</v>
      </c>
      <c r="P32">
        <v>0</v>
      </c>
      <c r="Q32">
        <v>99.330001999999993</v>
      </c>
      <c r="R32">
        <v>64.669998000000007</v>
      </c>
      <c r="S32">
        <v>0</v>
      </c>
      <c r="T32">
        <v>0.67</v>
      </c>
      <c r="U32">
        <v>4</v>
      </c>
      <c r="V32">
        <v>4</v>
      </c>
      <c r="W32">
        <v>64.669998000000007</v>
      </c>
      <c r="X32">
        <v>0</v>
      </c>
      <c r="Y32">
        <v>5.33</v>
      </c>
      <c r="Z32">
        <v>0</v>
      </c>
      <c r="AA32">
        <v>90</v>
      </c>
      <c r="AB32">
        <v>0</v>
      </c>
      <c r="AC32">
        <v>0</v>
      </c>
      <c r="AD32">
        <v>0</v>
      </c>
      <c r="AE32">
        <v>0</v>
      </c>
      <c r="AF32">
        <v>0</v>
      </c>
      <c r="AG32">
        <v>0</v>
      </c>
      <c r="AH32">
        <v>0</v>
      </c>
      <c r="AI32">
        <v>0</v>
      </c>
      <c r="AJ32">
        <v>0</v>
      </c>
      <c r="AK32">
        <v>0</v>
      </c>
      <c r="AL32">
        <v>0</v>
      </c>
      <c r="AM32">
        <v>1191.6800539999999</v>
      </c>
      <c r="AN32">
        <v>45.209999000000003</v>
      </c>
      <c r="AO32" t="s">
        <v>60</v>
      </c>
      <c r="AP32" t="s">
        <v>60</v>
      </c>
      <c r="AQ32" t="s">
        <v>60</v>
      </c>
      <c r="AR32" t="s">
        <v>60</v>
      </c>
      <c r="AS32">
        <v>0</v>
      </c>
      <c r="AT32">
        <v>0</v>
      </c>
      <c r="AU32">
        <v>6</v>
      </c>
      <c r="AV32">
        <v>6</v>
      </c>
      <c r="AW32">
        <v>0</v>
      </c>
      <c r="AX32" s="1">
        <v>42248</v>
      </c>
      <c r="AY32" t="s">
        <v>160</v>
      </c>
      <c r="AZ32" t="s">
        <v>62</v>
      </c>
      <c r="BA32" t="s">
        <v>161</v>
      </c>
    </row>
    <row r="33" spans="1:53" x14ac:dyDescent="0.3">
      <c r="A33">
        <v>2951</v>
      </c>
      <c r="B33" t="s">
        <v>64</v>
      </c>
      <c r="C33" t="s">
        <v>65</v>
      </c>
      <c r="D33" t="s">
        <v>59</v>
      </c>
      <c r="E33" t="s">
        <v>162</v>
      </c>
      <c r="F33">
        <v>1509160717196680</v>
      </c>
      <c r="G33">
        <v>40.146208000000001</v>
      </c>
      <c r="H33">
        <v>-108.754473</v>
      </c>
      <c r="I33" s="1">
        <v>42220</v>
      </c>
      <c r="J33" s="1">
        <v>42220</v>
      </c>
      <c r="K33">
        <v>4.7</v>
      </c>
      <c r="L33">
        <v>6.6</v>
      </c>
      <c r="M33">
        <v>17.600000000000001</v>
      </c>
      <c r="N33">
        <v>25.799999</v>
      </c>
      <c r="O33">
        <v>54.700001</v>
      </c>
      <c r="P33">
        <v>4</v>
      </c>
      <c r="Q33">
        <v>41.330002</v>
      </c>
      <c r="R33">
        <v>0</v>
      </c>
      <c r="S33">
        <v>1.33</v>
      </c>
      <c r="T33">
        <v>6</v>
      </c>
      <c r="U33">
        <v>0</v>
      </c>
      <c r="V33">
        <v>1.33</v>
      </c>
      <c r="W33">
        <v>6</v>
      </c>
      <c r="X33">
        <v>0</v>
      </c>
      <c r="Y33">
        <v>9.33</v>
      </c>
      <c r="Z33">
        <v>0</v>
      </c>
      <c r="AA33">
        <v>26.67</v>
      </c>
      <c r="AB33">
        <v>0</v>
      </c>
      <c r="AC33">
        <v>0</v>
      </c>
      <c r="AD33">
        <v>0</v>
      </c>
      <c r="AE33">
        <v>0</v>
      </c>
      <c r="AF33">
        <v>0</v>
      </c>
      <c r="AG33">
        <v>0</v>
      </c>
      <c r="AH33">
        <v>0</v>
      </c>
      <c r="AI33">
        <v>0</v>
      </c>
      <c r="AJ33">
        <v>0</v>
      </c>
      <c r="AK33">
        <v>0</v>
      </c>
      <c r="AL33">
        <v>6.67</v>
      </c>
      <c r="AM33">
        <v>210.30999800000001</v>
      </c>
      <c r="AN33">
        <v>17.350000000000001</v>
      </c>
      <c r="AO33">
        <v>64</v>
      </c>
      <c r="AP33">
        <v>244.08000200000001</v>
      </c>
      <c r="AQ33">
        <v>18.290001</v>
      </c>
      <c r="AR33">
        <v>0</v>
      </c>
      <c r="AS33">
        <v>7.33</v>
      </c>
      <c r="AT33">
        <v>1</v>
      </c>
      <c r="AU33">
        <v>4.2</v>
      </c>
      <c r="AV33">
        <v>4.43</v>
      </c>
      <c r="AW33">
        <v>4</v>
      </c>
      <c r="AX33" s="1">
        <v>42248</v>
      </c>
      <c r="AY33" t="s">
        <v>163</v>
      </c>
      <c r="AZ33" t="s">
        <v>62</v>
      </c>
      <c r="BA33" t="s">
        <v>164</v>
      </c>
    </row>
    <row r="34" spans="1:53" x14ac:dyDescent="0.3">
      <c r="A34">
        <v>532</v>
      </c>
      <c r="B34" t="s">
        <v>69</v>
      </c>
      <c r="C34" t="s">
        <v>70</v>
      </c>
      <c r="D34" t="s">
        <v>59</v>
      </c>
      <c r="E34">
        <v>1</v>
      </c>
      <c r="F34">
        <v>110922092442547</v>
      </c>
      <c r="G34">
        <v>39.651958999999998</v>
      </c>
      <c r="H34">
        <v>-108.325895</v>
      </c>
      <c r="I34" s="1">
        <v>40784</v>
      </c>
      <c r="J34" s="1">
        <v>40784</v>
      </c>
      <c r="K34">
        <v>0.6</v>
      </c>
      <c r="L34">
        <v>0</v>
      </c>
      <c r="M34">
        <v>0</v>
      </c>
      <c r="N34">
        <v>0</v>
      </c>
      <c r="O34">
        <v>0.6</v>
      </c>
      <c r="P34">
        <v>0</v>
      </c>
      <c r="Q34">
        <v>98</v>
      </c>
      <c r="R34">
        <v>71</v>
      </c>
      <c r="S34">
        <v>0</v>
      </c>
      <c r="T34">
        <v>62</v>
      </c>
      <c r="U34">
        <v>1</v>
      </c>
      <c r="V34">
        <v>1</v>
      </c>
      <c r="W34">
        <v>89</v>
      </c>
      <c r="X34">
        <v>0</v>
      </c>
      <c r="Y34">
        <v>29</v>
      </c>
      <c r="Z34">
        <v>0</v>
      </c>
      <c r="AA34">
        <v>68</v>
      </c>
      <c r="AB34">
        <v>2</v>
      </c>
      <c r="AC34">
        <v>0</v>
      </c>
      <c r="AD34">
        <v>0</v>
      </c>
      <c r="AE34">
        <v>0</v>
      </c>
      <c r="AF34">
        <v>0</v>
      </c>
      <c r="AG34">
        <v>2</v>
      </c>
      <c r="AH34">
        <v>0</v>
      </c>
      <c r="AI34">
        <v>0</v>
      </c>
      <c r="AJ34">
        <v>0</v>
      </c>
      <c r="AK34">
        <v>0</v>
      </c>
      <c r="AL34">
        <v>0</v>
      </c>
      <c r="AM34">
        <v>1276.400024</v>
      </c>
      <c r="AN34">
        <v>102.25</v>
      </c>
      <c r="AO34" t="s">
        <v>60</v>
      </c>
      <c r="AP34" t="s">
        <v>60</v>
      </c>
      <c r="AQ34" t="s">
        <v>60</v>
      </c>
      <c r="AR34" t="s">
        <v>60</v>
      </c>
      <c r="AS34">
        <v>2</v>
      </c>
      <c r="AT34">
        <v>1</v>
      </c>
      <c r="AU34" t="s">
        <v>60</v>
      </c>
      <c r="AV34" t="s">
        <v>60</v>
      </c>
      <c r="AW34" t="s">
        <v>60</v>
      </c>
      <c r="AX34" s="1">
        <v>40787</v>
      </c>
      <c r="AY34" t="s">
        <v>165</v>
      </c>
      <c r="AZ34" t="s">
        <v>62</v>
      </c>
      <c r="BA34" t="s">
        <v>166</v>
      </c>
    </row>
    <row r="35" spans="1:53" x14ac:dyDescent="0.3">
      <c r="A35">
        <v>669</v>
      </c>
      <c r="B35" t="s">
        <v>73</v>
      </c>
      <c r="C35" t="s">
        <v>91</v>
      </c>
      <c r="D35" t="s">
        <v>59</v>
      </c>
      <c r="E35" t="s">
        <v>167</v>
      </c>
      <c r="F35">
        <v>1307311003097780</v>
      </c>
      <c r="G35">
        <v>40.066513999999998</v>
      </c>
      <c r="H35">
        <v>-108.65514899999999</v>
      </c>
      <c r="I35" s="1">
        <v>41486</v>
      </c>
      <c r="J35" s="1">
        <v>41486</v>
      </c>
      <c r="K35">
        <v>1.6</v>
      </c>
      <c r="L35">
        <v>2.4</v>
      </c>
      <c r="M35">
        <v>15.9</v>
      </c>
      <c r="N35">
        <v>44</v>
      </c>
      <c r="O35">
        <v>64</v>
      </c>
      <c r="P35">
        <v>17.329999999999998</v>
      </c>
      <c r="Q35">
        <v>27.33</v>
      </c>
      <c r="R35">
        <v>0.67</v>
      </c>
      <c r="S35">
        <v>0</v>
      </c>
      <c r="T35">
        <v>0.67</v>
      </c>
      <c r="U35">
        <v>0</v>
      </c>
      <c r="V35">
        <v>0</v>
      </c>
      <c r="W35">
        <v>1.33</v>
      </c>
      <c r="X35">
        <v>0</v>
      </c>
      <c r="Y35">
        <v>2.67</v>
      </c>
      <c r="Z35">
        <v>0</v>
      </c>
      <c r="AA35">
        <v>24</v>
      </c>
      <c r="AB35">
        <v>0</v>
      </c>
      <c r="AC35">
        <v>0</v>
      </c>
      <c r="AD35">
        <v>0</v>
      </c>
      <c r="AE35">
        <v>0</v>
      </c>
      <c r="AF35">
        <v>0</v>
      </c>
      <c r="AG35">
        <v>0</v>
      </c>
      <c r="AH35">
        <v>0</v>
      </c>
      <c r="AI35">
        <v>0</v>
      </c>
      <c r="AJ35">
        <v>0</v>
      </c>
      <c r="AK35">
        <v>0</v>
      </c>
      <c r="AL35">
        <v>0</v>
      </c>
      <c r="AM35">
        <v>153.05999800000001</v>
      </c>
      <c r="AN35">
        <v>3.23</v>
      </c>
      <c r="AO35" t="s">
        <v>60</v>
      </c>
      <c r="AP35" t="s">
        <v>60</v>
      </c>
      <c r="AQ35" t="s">
        <v>60</v>
      </c>
      <c r="AR35" t="s">
        <v>60</v>
      </c>
      <c r="AS35">
        <v>0</v>
      </c>
      <c r="AT35">
        <v>0</v>
      </c>
      <c r="AU35">
        <v>3.61</v>
      </c>
      <c r="AV35">
        <v>1</v>
      </c>
      <c r="AW35">
        <v>3.76</v>
      </c>
      <c r="AX35" s="1">
        <v>41518</v>
      </c>
      <c r="AY35" t="s">
        <v>168</v>
      </c>
      <c r="AZ35" t="s">
        <v>62</v>
      </c>
      <c r="BA35" t="s">
        <v>169</v>
      </c>
    </row>
    <row r="36" spans="1:53" x14ac:dyDescent="0.3">
      <c r="A36">
        <v>526</v>
      </c>
      <c r="B36" t="s">
        <v>57</v>
      </c>
      <c r="C36" t="s">
        <v>70</v>
      </c>
      <c r="D36" t="s">
        <v>59</v>
      </c>
      <c r="E36">
        <v>87</v>
      </c>
      <c r="F36">
        <v>1109121547432830</v>
      </c>
      <c r="G36">
        <v>39.878093999999997</v>
      </c>
      <c r="H36">
        <v>-108.357209</v>
      </c>
      <c r="I36" s="1">
        <v>40763</v>
      </c>
      <c r="J36" s="1">
        <v>40763</v>
      </c>
      <c r="K36">
        <v>14.6</v>
      </c>
      <c r="L36">
        <v>23.799999</v>
      </c>
      <c r="M36">
        <v>12.5</v>
      </c>
      <c r="N36">
        <v>0</v>
      </c>
      <c r="O36">
        <v>50.200001</v>
      </c>
      <c r="P36">
        <v>11.33</v>
      </c>
      <c r="Q36">
        <v>54.669998</v>
      </c>
      <c r="R36">
        <v>16</v>
      </c>
      <c r="S36">
        <v>0.67</v>
      </c>
      <c r="T36">
        <v>24</v>
      </c>
      <c r="U36">
        <v>0</v>
      </c>
      <c r="V36">
        <v>0.67</v>
      </c>
      <c r="W36">
        <v>37.330002</v>
      </c>
      <c r="X36">
        <v>0</v>
      </c>
      <c r="Y36">
        <v>16</v>
      </c>
      <c r="Z36">
        <v>0</v>
      </c>
      <c r="AA36">
        <v>8</v>
      </c>
      <c r="AB36">
        <v>0</v>
      </c>
      <c r="AC36">
        <v>0</v>
      </c>
      <c r="AD36">
        <v>0</v>
      </c>
      <c r="AE36">
        <v>2.67</v>
      </c>
      <c r="AF36">
        <v>2.67</v>
      </c>
      <c r="AG36">
        <v>0</v>
      </c>
      <c r="AH36">
        <v>0</v>
      </c>
      <c r="AI36">
        <v>0</v>
      </c>
      <c r="AJ36">
        <v>0</v>
      </c>
      <c r="AK36">
        <v>0</v>
      </c>
      <c r="AL36">
        <v>12</v>
      </c>
      <c r="AM36">
        <v>29.450001</v>
      </c>
      <c r="AN36">
        <v>24.07</v>
      </c>
      <c r="AO36" t="s">
        <v>60</v>
      </c>
      <c r="AP36" t="s">
        <v>60</v>
      </c>
      <c r="AQ36" t="s">
        <v>60</v>
      </c>
      <c r="AR36" t="s">
        <v>60</v>
      </c>
      <c r="AS36">
        <v>2.67</v>
      </c>
      <c r="AT36">
        <v>1</v>
      </c>
      <c r="AU36" t="s">
        <v>60</v>
      </c>
      <c r="AV36" t="s">
        <v>60</v>
      </c>
      <c r="AW36" t="s">
        <v>60</v>
      </c>
      <c r="AX36" s="1">
        <v>40787</v>
      </c>
      <c r="AY36" t="s">
        <v>170</v>
      </c>
      <c r="AZ36" t="s">
        <v>62</v>
      </c>
      <c r="BA36" t="s">
        <v>171</v>
      </c>
    </row>
    <row r="37" spans="1:53" x14ac:dyDescent="0.3">
      <c r="A37">
        <v>2945</v>
      </c>
      <c r="B37" t="s">
        <v>112</v>
      </c>
      <c r="C37" t="s">
        <v>65</v>
      </c>
      <c r="D37" t="s">
        <v>59</v>
      </c>
      <c r="E37" t="s">
        <v>172</v>
      </c>
      <c r="F37">
        <v>1509081225475400</v>
      </c>
      <c r="G37">
        <v>39.640737999999999</v>
      </c>
      <c r="H37">
        <v>-108.899473</v>
      </c>
      <c r="I37" s="1">
        <v>42255</v>
      </c>
      <c r="J37" s="1">
        <v>42255</v>
      </c>
      <c r="K37" t="s">
        <v>60</v>
      </c>
      <c r="L37" t="s">
        <v>60</v>
      </c>
      <c r="M37" t="s">
        <v>60</v>
      </c>
      <c r="N37" t="s">
        <v>60</v>
      </c>
      <c r="O37" t="s">
        <v>60</v>
      </c>
      <c r="P37">
        <v>0.67</v>
      </c>
      <c r="Q37">
        <v>96</v>
      </c>
      <c r="R37">
        <v>38.669998</v>
      </c>
      <c r="S37">
        <v>1.33</v>
      </c>
      <c r="T37">
        <v>72</v>
      </c>
      <c r="U37">
        <v>13.33</v>
      </c>
      <c r="V37">
        <v>14.67</v>
      </c>
      <c r="W37">
        <v>82.669998000000007</v>
      </c>
      <c r="X37">
        <v>0</v>
      </c>
      <c r="Y37">
        <v>22.67</v>
      </c>
      <c r="Z37">
        <v>0</v>
      </c>
      <c r="AA37">
        <v>18</v>
      </c>
      <c r="AB37">
        <v>0</v>
      </c>
      <c r="AC37">
        <v>0</v>
      </c>
      <c r="AD37">
        <v>0</v>
      </c>
      <c r="AE37">
        <v>0</v>
      </c>
      <c r="AF37">
        <v>0</v>
      </c>
      <c r="AG37">
        <v>0</v>
      </c>
      <c r="AH37">
        <v>0</v>
      </c>
      <c r="AI37">
        <v>0</v>
      </c>
      <c r="AJ37">
        <v>0</v>
      </c>
      <c r="AK37">
        <v>0</v>
      </c>
      <c r="AL37">
        <v>0</v>
      </c>
      <c r="AM37">
        <v>255.33000200000001</v>
      </c>
      <c r="AN37">
        <v>56.869999</v>
      </c>
      <c r="AO37" t="s">
        <v>60</v>
      </c>
      <c r="AP37" t="s">
        <v>60</v>
      </c>
      <c r="AQ37">
        <v>60.360000999999997</v>
      </c>
      <c r="AR37">
        <v>0</v>
      </c>
      <c r="AS37">
        <v>3.33</v>
      </c>
      <c r="AT37">
        <v>1</v>
      </c>
      <c r="AU37">
        <v>5.28</v>
      </c>
      <c r="AV37">
        <v>5.28</v>
      </c>
      <c r="AW37">
        <v>0</v>
      </c>
      <c r="AX37" s="1">
        <v>42248</v>
      </c>
      <c r="AY37" t="s">
        <v>173</v>
      </c>
      <c r="AZ37" t="s">
        <v>62</v>
      </c>
      <c r="BA37" t="s">
        <v>174</v>
      </c>
    </row>
    <row r="38" spans="1:53" x14ac:dyDescent="0.3">
      <c r="A38">
        <v>614</v>
      </c>
      <c r="B38" t="s">
        <v>101</v>
      </c>
      <c r="C38" t="s">
        <v>58</v>
      </c>
      <c r="D38" t="s">
        <v>59</v>
      </c>
      <c r="E38">
        <v>102</v>
      </c>
      <c r="F38">
        <v>1208140901345620</v>
      </c>
      <c r="G38">
        <v>39.971794000000003</v>
      </c>
      <c r="H38">
        <v>-108.367289</v>
      </c>
      <c r="I38" s="1">
        <v>41122</v>
      </c>
      <c r="J38" s="1">
        <v>41122</v>
      </c>
      <c r="K38">
        <v>5.4</v>
      </c>
      <c r="L38">
        <v>21.1</v>
      </c>
      <c r="M38">
        <v>15.9</v>
      </c>
      <c r="N38">
        <v>16.100000000000001</v>
      </c>
      <c r="O38">
        <v>58.599997999999999</v>
      </c>
      <c r="P38">
        <v>12</v>
      </c>
      <c r="Q38">
        <v>54.669998</v>
      </c>
      <c r="R38">
        <v>16.670000000000002</v>
      </c>
      <c r="S38">
        <v>0</v>
      </c>
      <c r="T38">
        <v>23.33</v>
      </c>
      <c r="U38">
        <v>0</v>
      </c>
      <c r="V38">
        <v>0</v>
      </c>
      <c r="W38">
        <v>36</v>
      </c>
      <c r="X38">
        <v>0</v>
      </c>
      <c r="Y38">
        <v>16.670000000000002</v>
      </c>
      <c r="Z38">
        <v>0</v>
      </c>
      <c r="AA38">
        <v>10</v>
      </c>
      <c r="AB38">
        <v>0</v>
      </c>
      <c r="AC38">
        <v>0</v>
      </c>
      <c r="AD38">
        <v>0</v>
      </c>
      <c r="AE38">
        <v>0</v>
      </c>
      <c r="AF38">
        <v>0</v>
      </c>
      <c r="AG38">
        <v>0</v>
      </c>
      <c r="AH38">
        <v>0</v>
      </c>
      <c r="AI38">
        <v>0</v>
      </c>
      <c r="AJ38">
        <v>0</v>
      </c>
      <c r="AK38">
        <v>0</v>
      </c>
      <c r="AL38">
        <v>16</v>
      </c>
      <c r="AM38">
        <v>66.300003000000004</v>
      </c>
      <c r="AN38">
        <v>12.13</v>
      </c>
      <c r="AO38" t="s">
        <v>60</v>
      </c>
      <c r="AP38" t="s">
        <v>60</v>
      </c>
      <c r="AQ38" t="s">
        <v>60</v>
      </c>
      <c r="AR38" t="s">
        <v>60</v>
      </c>
      <c r="AS38">
        <v>0</v>
      </c>
      <c r="AT38">
        <v>0</v>
      </c>
      <c r="AU38" t="s">
        <v>60</v>
      </c>
      <c r="AV38" t="s">
        <v>60</v>
      </c>
      <c r="AW38" t="s">
        <v>60</v>
      </c>
      <c r="AX38" s="1">
        <v>41153</v>
      </c>
      <c r="AY38" t="s">
        <v>175</v>
      </c>
      <c r="AZ38" t="s">
        <v>62</v>
      </c>
      <c r="BA38" t="s">
        <v>176</v>
      </c>
    </row>
    <row r="39" spans="1:53" x14ac:dyDescent="0.3">
      <c r="A39">
        <v>687</v>
      </c>
      <c r="B39" t="s">
        <v>64</v>
      </c>
      <c r="C39" t="s">
        <v>78</v>
      </c>
      <c r="D39" t="s">
        <v>59</v>
      </c>
      <c r="E39" t="s">
        <v>177</v>
      </c>
      <c r="F39">
        <v>1406301051031200</v>
      </c>
      <c r="G39">
        <v>40.127257999999998</v>
      </c>
      <c r="H39">
        <v>-108.25006399999999</v>
      </c>
      <c r="I39" s="1">
        <v>41820</v>
      </c>
      <c r="J39" s="1">
        <v>41820</v>
      </c>
      <c r="K39">
        <v>6.8</v>
      </c>
      <c r="L39">
        <v>25.200001</v>
      </c>
      <c r="M39">
        <v>9.6999999999999993</v>
      </c>
      <c r="N39">
        <v>16.799999</v>
      </c>
      <c r="O39">
        <v>58.200001</v>
      </c>
      <c r="P39">
        <v>21.33</v>
      </c>
      <c r="Q39">
        <v>63.330002</v>
      </c>
      <c r="R39">
        <v>3.33</v>
      </c>
      <c r="S39">
        <v>19.329999999999998</v>
      </c>
      <c r="T39">
        <v>26.67</v>
      </c>
      <c r="U39">
        <v>12.67</v>
      </c>
      <c r="V39">
        <v>29.33</v>
      </c>
      <c r="W39">
        <v>30</v>
      </c>
      <c r="X39">
        <v>2</v>
      </c>
      <c r="Y39">
        <v>1.33</v>
      </c>
      <c r="Z39">
        <v>1.33</v>
      </c>
      <c r="AA39">
        <v>17.329999999999998</v>
      </c>
      <c r="AB39">
        <v>0</v>
      </c>
      <c r="AC39">
        <v>0</v>
      </c>
      <c r="AD39">
        <v>0</v>
      </c>
      <c r="AE39">
        <v>6.67</v>
      </c>
      <c r="AF39">
        <v>6.67</v>
      </c>
      <c r="AG39">
        <v>0</v>
      </c>
      <c r="AH39">
        <v>0</v>
      </c>
      <c r="AI39">
        <v>0</v>
      </c>
      <c r="AJ39">
        <v>0</v>
      </c>
      <c r="AK39">
        <v>0</v>
      </c>
      <c r="AL39">
        <v>0</v>
      </c>
      <c r="AM39">
        <v>65.720000999999996</v>
      </c>
      <c r="AN39">
        <v>28.41</v>
      </c>
      <c r="AO39" t="s">
        <v>60</v>
      </c>
      <c r="AP39">
        <v>172</v>
      </c>
      <c r="AQ39">
        <v>34.470001000000003</v>
      </c>
      <c r="AR39">
        <v>0</v>
      </c>
      <c r="AS39">
        <v>6.67</v>
      </c>
      <c r="AT39">
        <v>1</v>
      </c>
      <c r="AU39">
        <v>3.67</v>
      </c>
      <c r="AV39">
        <v>4.13</v>
      </c>
      <c r="AW39">
        <v>3.3</v>
      </c>
      <c r="AX39" s="1">
        <v>41883</v>
      </c>
      <c r="AY39" t="s">
        <v>178</v>
      </c>
      <c r="AZ39" t="s">
        <v>62</v>
      </c>
      <c r="BA39" t="s">
        <v>179</v>
      </c>
    </row>
    <row r="40" spans="1:53" x14ac:dyDescent="0.3">
      <c r="A40">
        <v>2925</v>
      </c>
      <c r="B40" t="s">
        <v>138</v>
      </c>
      <c r="C40" t="s">
        <v>65</v>
      </c>
      <c r="D40" t="s">
        <v>59</v>
      </c>
      <c r="E40" t="s">
        <v>180</v>
      </c>
      <c r="F40">
        <v>1508051518497990</v>
      </c>
      <c r="G40">
        <v>40.100788999999999</v>
      </c>
      <c r="H40">
        <v>-108.98127599999999</v>
      </c>
      <c r="I40" s="1">
        <v>42221</v>
      </c>
      <c r="J40" s="1">
        <v>42221</v>
      </c>
      <c r="K40">
        <v>0</v>
      </c>
      <c r="L40">
        <v>0</v>
      </c>
      <c r="M40">
        <v>2.2000000000000002</v>
      </c>
      <c r="N40">
        <v>60.400002000000001</v>
      </c>
      <c r="O40">
        <v>62.599997999999999</v>
      </c>
      <c r="P40">
        <v>21.33</v>
      </c>
      <c r="Q40">
        <v>17.329999999999998</v>
      </c>
      <c r="R40">
        <v>0</v>
      </c>
      <c r="S40">
        <v>0.67</v>
      </c>
      <c r="T40">
        <v>0.67</v>
      </c>
      <c r="U40">
        <v>0</v>
      </c>
      <c r="V40">
        <v>0.67</v>
      </c>
      <c r="W40">
        <v>0.67</v>
      </c>
      <c r="X40">
        <v>0</v>
      </c>
      <c r="Y40">
        <v>11.33</v>
      </c>
      <c r="Z40">
        <v>0</v>
      </c>
      <c r="AA40">
        <v>5.33</v>
      </c>
      <c r="AB40">
        <v>0</v>
      </c>
      <c r="AC40">
        <v>0</v>
      </c>
      <c r="AD40">
        <v>0</v>
      </c>
      <c r="AE40">
        <v>0</v>
      </c>
      <c r="AF40">
        <v>0</v>
      </c>
      <c r="AG40">
        <v>0</v>
      </c>
      <c r="AH40">
        <v>0</v>
      </c>
      <c r="AI40">
        <v>0</v>
      </c>
      <c r="AJ40">
        <v>0</v>
      </c>
      <c r="AK40">
        <v>0</v>
      </c>
      <c r="AL40">
        <v>0</v>
      </c>
      <c r="AM40">
        <v>60.779998999999997</v>
      </c>
      <c r="AN40">
        <v>11</v>
      </c>
      <c r="AO40" t="s">
        <v>60</v>
      </c>
      <c r="AP40">
        <v>149.5</v>
      </c>
      <c r="AQ40">
        <v>11</v>
      </c>
      <c r="AR40">
        <v>0</v>
      </c>
      <c r="AS40">
        <v>0</v>
      </c>
      <c r="AT40">
        <v>0</v>
      </c>
      <c r="AU40">
        <v>3</v>
      </c>
      <c r="AV40">
        <v>2.5</v>
      </c>
      <c r="AW40">
        <v>3.14</v>
      </c>
      <c r="AX40" s="1">
        <v>42248</v>
      </c>
      <c r="AY40" t="s">
        <v>181</v>
      </c>
      <c r="AZ40" t="s">
        <v>62</v>
      </c>
      <c r="BA40" t="s">
        <v>182</v>
      </c>
    </row>
    <row r="41" spans="1:53" x14ac:dyDescent="0.3">
      <c r="A41">
        <v>633</v>
      </c>
      <c r="B41" t="s">
        <v>101</v>
      </c>
      <c r="C41" t="s">
        <v>91</v>
      </c>
      <c r="D41" t="s">
        <v>59</v>
      </c>
      <c r="E41" t="s">
        <v>183</v>
      </c>
      <c r="F41">
        <v>1308081034215990</v>
      </c>
      <c r="G41">
        <v>39.996164</v>
      </c>
      <c r="H41">
        <v>-108.742699</v>
      </c>
      <c r="I41" s="1">
        <v>41494</v>
      </c>
      <c r="J41" s="1">
        <v>41494</v>
      </c>
      <c r="K41">
        <v>1</v>
      </c>
      <c r="L41">
        <v>2.7</v>
      </c>
      <c r="M41">
        <v>14.5</v>
      </c>
      <c r="N41">
        <v>56.799999</v>
      </c>
      <c r="O41">
        <v>75</v>
      </c>
      <c r="P41">
        <v>10</v>
      </c>
      <c r="Q41">
        <v>26</v>
      </c>
      <c r="R41">
        <v>0.67</v>
      </c>
      <c r="S41">
        <v>0.67</v>
      </c>
      <c r="T41">
        <v>4</v>
      </c>
      <c r="U41">
        <v>0</v>
      </c>
      <c r="V41">
        <v>0.67</v>
      </c>
      <c r="W41">
        <v>4.67</v>
      </c>
      <c r="X41">
        <v>0</v>
      </c>
      <c r="Y41">
        <v>3.33</v>
      </c>
      <c r="Z41">
        <v>0</v>
      </c>
      <c r="AA41">
        <v>17.329999999999998</v>
      </c>
      <c r="AB41">
        <v>0</v>
      </c>
      <c r="AC41">
        <v>0</v>
      </c>
      <c r="AD41">
        <v>0</v>
      </c>
      <c r="AE41">
        <v>0.67</v>
      </c>
      <c r="AF41">
        <v>0.67</v>
      </c>
      <c r="AG41">
        <v>0</v>
      </c>
      <c r="AH41">
        <v>0</v>
      </c>
      <c r="AI41">
        <v>0</v>
      </c>
      <c r="AJ41">
        <v>0</v>
      </c>
      <c r="AK41">
        <v>0</v>
      </c>
      <c r="AL41">
        <v>0.67</v>
      </c>
      <c r="AM41">
        <v>83.339995999999999</v>
      </c>
      <c r="AN41">
        <v>1.41</v>
      </c>
      <c r="AO41" t="s">
        <v>60</v>
      </c>
      <c r="AP41" t="s">
        <v>60</v>
      </c>
      <c r="AQ41" t="s">
        <v>60</v>
      </c>
      <c r="AR41" t="s">
        <v>60</v>
      </c>
      <c r="AS41">
        <v>0.67</v>
      </c>
      <c r="AT41">
        <v>1</v>
      </c>
      <c r="AU41">
        <v>2.67</v>
      </c>
      <c r="AV41">
        <v>1</v>
      </c>
      <c r="AW41">
        <v>3.14</v>
      </c>
      <c r="AX41" s="1">
        <v>41518</v>
      </c>
      <c r="AY41" t="s">
        <v>184</v>
      </c>
      <c r="AZ41" t="s">
        <v>62</v>
      </c>
      <c r="BA41" t="s">
        <v>185</v>
      </c>
    </row>
    <row r="42" spans="1:53" x14ac:dyDescent="0.3">
      <c r="A42">
        <v>651</v>
      </c>
      <c r="B42" t="s">
        <v>186</v>
      </c>
      <c r="C42" t="s">
        <v>91</v>
      </c>
      <c r="D42" t="s">
        <v>59</v>
      </c>
      <c r="E42" t="s">
        <v>187</v>
      </c>
      <c r="F42">
        <v>1308140953427560</v>
      </c>
      <c r="G42">
        <v>39.931984</v>
      </c>
      <c r="H42">
        <v>-108.91243900000001</v>
      </c>
      <c r="I42" s="1">
        <v>41500</v>
      </c>
      <c r="J42" s="1">
        <v>41500</v>
      </c>
      <c r="K42">
        <v>4.5</v>
      </c>
      <c r="L42">
        <v>7.3</v>
      </c>
      <c r="M42">
        <v>14.8</v>
      </c>
      <c r="N42">
        <v>35.700001</v>
      </c>
      <c r="O42">
        <v>62.200001</v>
      </c>
      <c r="P42">
        <v>30</v>
      </c>
      <c r="Q42">
        <v>40</v>
      </c>
      <c r="R42">
        <v>0</v>
      </c>
      <c r="S42">
        <v>4</v>
      </c>
      <c r="T42">
        <v>0</v>
      </c>
      <c r="U42">
        <v>0</v>
      </c>
      <c r="V42">
        <v>4</v>
      </c>
      <c r="W42">
        <v>0</v>
      </c>
      <c r="X42">
        <v>0</v>
      </c>
      <c r="Y42">
        <v>30.67</v>
      </c>
      <c r="Z42">
        <v>0</v>
      </c>
      <c r="AA42">
        <v>0</v>
      </c>
      <c r="AB42">
        <v>0</v>
      </c>
      <c r="AC42">
        <v>6</v>
      </c>
      <c r="AD42">
        <v>0</v>
      </c>
      <c r="AE42">
        <v>3.33</v>
      </c>
      <c r="AF42">
        <v>9.33</v>
      </c>
      <c r="AG42">
        <v>0</v>
      </c>
      <c r="AH42">
        <v>0</v>
      </c>
      <c r="AI42">
        <v>0</v>
      </c>
      <c r="AJ42">
        <v>0</v>
      </c>
      <c r="AK42">
        <v>0</v>
      </c>
      <c r="AL42">
        <v>0</v>
      </c>
      <c r="AM42">
        <v>55.27</v>
      </c>
      <c r="AN42">
        <v>3.07</v>
      </c>
      <c r="AO42" t="s">
        <v>60</v>
      </c>
      <c r="AP42" t="s">
        <v>60</v>
      </c>
      <c r="AQ42" t="s">
        <v>60</v>
      </c>
      <c r="AR42" t="s">
        <v>60</v>
      </c>
      <c r="AS42">
        <v>9.33</v>
      </c>
      <c r="AT42">
        <v>2</v>
      </c>
      <c r="AU42">
        <v>1</v>
      </c>
      <c r="AV42">
        <v>1</v>
      </c>
      <c r="AW42">
        <v>1</v>
      </c>
      <c r="AX42" s="1">
        <v>41518</v>
      </c>
      <c r="AY42" t="s">
        <v>188</v>
      </c>
      <c r="AZ42" t="s">
        <v>62</v>
      </c>
      <c r="BA42" t="s">
        <v>189</v>
      </c>
    </row>
    <row r="43" spans="1:53" x14ac:dyDescent="0.3">
      <c r="A43">
        <v>708</v>
      </c>
      <c r="B43" t="s">
        <v>190</v>
      </c>
      <c r="C43" t="s">
        <v>78</v>
      </c>
      <c r="D43" t="s">
        <v>59</v>
      </c>
      <c r="E43" t="s">
        <v>191</v>
      </c>
      <c r="F43">
        <v>1407240954165850</v>
      </c>
      <c r="G43">
        <v>40.403292</v>
      </c>
      <c r="H43">
        <v>-109.03616</v>
      </c>
      <c r="I43" s="1">
        <v>41844</v>
      </c>
      <c r="J43" s="1">
        <v>41844</v>
      </c>
      <c r="K43">
        <v>10</v>
      </c>
      <c r="L43">
        <v>8.4</v>
      </c>
      <c r="M43">
        <v>4</v>
      </c>
      <c r="N43">
        <v>0</v>
      </c>
      <c r="O43">
        <v>22.299999</v>
      </c>
      <c r="P43">
        <v>4.67</v>
      </c>
      <c r="Q43">
        <v>77.330001999999993</v>
      </c>
      <c r="R43">
        <v>23.33</v>
      </c>
      <c r="S43">
        <v>20.67</v>
      </c>
      <c r="T43">
        <v>21.33</v>
      </c>
      <c r="U43">
        <v>0</v>
      </c>
      <c r="V43">
        <v>20.67</v>
      </c>
      <c r="W43">
        <v>42</v>
      </c>
      <c r="X43">
        <v>0</v>
      </c>
      <c r="Y43">
        <v>54</v>
      </c>
      <c r="Z43">
        <v>0</v>
      </c>
      <c r="AA43">
        <v>0</v>
      </c>
      <c r="AB43">
        <v>0</v>
      </c>
      <c r="AC43">
        <v>0</v>
      </c>
      <c r="AD43">
        <v>0</v>
      </c>
      <c r="AE43">
        <v>0</v>
      </c>
      <c r="AF43">
        <v>0</v>
      </c>
      <c r="AG43">
        <v>0</v>
      </c>
      <c r="AH43">
        <v>0</v>
      </c>
      <c r="AI43">
        <v>0</v>
      </c>
      <c r="AJ43">
        <v>0</v>
      </c>
      <c r="AK43">
        <v>0</v>
      </c>
      <c r="AL43">
        <v>51.330002</v>
      </c>
      <c r="AM43">
        <v>86.57</v>
      </c>
      <c r="AN43">
        <v>35.770000000000003</v>
      </c>
      <c r="AO43">
        <v>98.720000999999996</v>
      </c>
      <c r="AP43">
        <v>28.33</v>
      </c>
      <c r="AQ43">
        <v>43.16</v>
      </c>
      <c r="AR43">
        <v>0</v>
      </c>
      <c r="AS43">
        <v>0</v>
      </c>
      <c r="AT43">
        <v>0</v>
      </c>
      <c r="AU43">
        <v>2.83</v>
      </c>
      <c r="AV43">
        <v>3.45</v>
      </c>
      <c r="AW43">
        <v>1.86</v>
      </c>
      <c r="AX43" s="1">
        <v>41883</v>
      </c>
      <c r="AY43" t="s">
        <v>192</v>
      </c>
      <c r="AZ43" t="s">
        <v>62</v>
      </c>
      <c r="BA43" t="s">
        <v>193</v>
      </c>
    </row>
    <row r="44" spans="1:53" x14ac:dyDescent="0.3">
      <c r="A44">
        <v>600</v>
      </c>
      <c r="B44" t="s">
        <v>73</v>
      </c>
      <c r="C44" t="s">
        <v>58</v>
      </c>
      <c r="D44" t="s">
        <v>59</v>
      </c>
      <c r="E44" t="s">
        <v>194</v>
      </c>
      <c r="F44">
        <v>1207231709033480</v>
      </c>
      <c r="G44">
        <v>39.883980000000001</v>
      </c>
      <c r="H44">
        <v>-108.495851</v>
      </c>
      <c r="I44" s="1">
        <v>41088</v>
      </c>
      <c r="J44" s="1">
        <v>41088</v>
      </c>
      <c r="K44">
        <v>3.3</v>
      </c>
      <c r="L44">
        <v>6.5</v>
      </c>
      <c r="M44">
        <v>11.4</v>
      </c>
      <c r="N44">
        <v>12</v>
      </c>
      <c r="O44">
        <v>33</v>
      </c>
      <c r="P44">
        <v>14</v>
      </c>
      <c r="Q44">
        <v>66.669998000000007</v>
      </c>
      <c r="R44">
        <v>0.67</v>
      </c>
      <c r="S44">
        <v>0</v>
      </c>
      <c r="T44">
        <v>17.329999999999998</v>
      </c>
      <c r="U44">
        <v>0</v>
      </c>
      <c r="V44">
        <v>0</v>
      </c>
      <c r="W44">
        <v>18</v>
      </c>
      <c r="X44">
        <v>0</v>
      </c>
      <c r="Y44">
        <v>28.67</v>
      </c>
      <c r="Z44">
        <v>0</v>
      </c>
      <c r="AA44">
        <v>37.330002</v>
      </c>
      <c r="AB44">
        <v>0</v>
      </c>
      <c r="AC44">
        <v>0</v>
      </c>
      <c r="AD44">
        <v>0</v>
      </c>
      <c r="AE44">
        <v>0</v>
      </c>
      <c r="AF44">
        <v>0</v>
      </c>
      <c r="AG44">
        <v>0</v>
      </c>
      <c r="AH44">
        <v>0</v>
      </c>
      <c r="AI44">
        <v>0</v>
      </c>
      <c r="AJ44">
        <v>0</v>
      </c>
      <c r="AK44">
        <v>0</v>
      </c>
      <c r="AL44">
        <v>10</v>
      </c>
      <c r="AM44">
        <v>390.69000199999999</v>
      </c>
      <c r="AN44">
        <v>8.9700000000000006</v>
      </c>
      <c r="AO44" t="s">
        <v>60</v>
      </c>
      <c r="AP44" t="s">
        <v>60</v>
      </c>
      <c r="AQ44" t="s">
        <v>60</v>
      </c>
      <c r="AR44" t="s">
        <v>60</v>
      </c>
      <c r="AS44">
        <v>0</v>
      </c>
      <c r="AT44">
        <v>0</v>
      </c>
      <c r="AU44" t="s">
        <v>60</v>
      </c>
      <c r="AV44" t="s">
        <v>60</v>
      </c>
      <c r="AW44" t="s">
        <v>60</v>
      </c>
      <c r="AX44" s="1">
        <v>41153</v>
      </c>
      <c r="AY44" t="s">
        <v>195</v>
      </c>
      <c r="AZ44" t="s">
        <v>62</v>
      </c>
      <c r="BA44" t="s">
        <v>196</v>
      </c>
    </row>
    <row r="45" spans="1:53" x14ac:dyDescent="0.3">
      <c r="A45">
        <v>704</v>
      </c>
      <c r="B45" t="s">
        <v>64</v>
      </c>
      <c r="C45" t="s">
        <v>78</v>
      </c>
      <c r="D45" t="s">
        <v>59</v>
      </c>
      <c r="E45" t="s">
        <v>197</v>
      </c>
      <c r="F45">
        <v>1409021109521130</v>
      </c>
      <c r="G45">
        <v>40.235560999999997</v>
      </c>
      <c r="H45">
        <v>-108.938011</v>
      </c>
      <c r="I45" s="1">
        <v>41884</v>
      </c>
      <c r="J45" s="1">
        <v>41884</v>
      </c>
      <c r="K45">
        <v>6.8</v>
      </c>
      <c r="L45">
        <v>9.9</v>
      </c>
      <c r="M45">
        <v>10.5</v>
      </c>
      <c r="N45">
        <v>10.4</v>
      </c>
      <c r="O45">
        <v>37.400002000000001</v>
      </c>
      <c r="P45">
        <v>11.33</v>
      </c>
      <c r="Q45">
        <v>83.330001999999993</v>
      </c>
      <c r="R45">
        <v>1.33</v>
      </c>
      <c r="S45">
        <v>56.669998</v>
      </c>
      <c r="T45">
        <v>5.33</v>
      </c>
      <c r="U45">
        <v>0</v>
      </c>
      <c r="V45">
        <v>56.669998</v>
      </c>
      <c r="W45">
        <v>6.67</v>
      </c>
      <c r="X45">
        <v>0</v>
      </c>
      <c r="Y45">
        <v>41.330002</v>
      </c>
      <c r="Z45">
        <v>0</v>
      </c>
      <c r="AA45">
        <v>0</v>
      </c>
      <c r="AB45">
        <v>0</v>
      </c>
      <c r="AC45">
        <v>0</v>
      </c>
      <c r="AD45">
        <v>0</v>
      </c>
      <c r="AE45">
        <v>32.669998</v>
      </c>
      <c r="AF45">
        <v>32.669998</v>
      </c>
      <c r="AG45">
        <v>0</v>
      </c>
      <c r="AH45">
        <v>0</v>
      </c>
      <c r="AI45">
        <v>0</v>
      </c>
      <c r="AJ45">
        <v>0</v>
      </c>
      <c r="AK45">
        <v>0</v>
      </c>
      <c r="AL45">
        <v>40.669998</v>
      </c>
      <c r="AM45">
        <v>33.799999</v>
      </c>
      <c r="AN45">
        <v>20.530000999999999</v>
      </c>
      <c r="AO45">
        <v>47.240001999999997</v>
      </c>
      <c r="AP45">
        <v>22</v>
      </c>
      <c r="AQ45">
        <v>26</v>
      </c>
      <c r="AR45">
        <v>0</v>
      </c>
      <c r="AS45">
        <v>32.669998</v>
      </c>
      <c r="AT45">
        <v>1</v>
      </c>
      <c r="AU45">
        <v>5.67</v>
      </c>
      <c r="AV45">
        <v>5.7</v>
      </c>
      <c r="AW45">
        <v>5.63</v>
      </c>
      <c r="AX45" s="1">
        <v>41883</v>
      </c>
      <c r="AY45" t="s">
        <v>198</v>
      </c>
      <c r="AZ45" t="s">
        <v>62</v>
      </c>
      <c r="BA45" t="s">
        <v>199</v>
      </c>
    </row>
    <row r="46" spans="1:53" x14ac:dyDescent="0.3">
      <c r="A46">
        <v>2923</v>
      </c>
      <c r="B46" t="s">
        <v>112</v>
      </c>
      <c r="C46" t="s">
        <v>65</v>
      </c>
      <c r="D46" t="s">
        <v>59</v>
      </c>
      <c r="E46" t="s">
        <v>200</v>
      </c>
      <c r="F46">
        <v>1508031546429340</v>
      </c>
      <c r="G46">
        <v>40.189787000000003</v>
      </c>
      <c r="H46">
        <v>-107.654129</v>
      </c>
      <c r="I46" s="1">
        <v>42213</v>
      </c>
      <c r="J46" s="1">
        <v>42213</v>
      </c>
      <c r="K46">
        <v>5.4</v>
      </c>
      <c r="L46">
        <v>14.7</v>
      </c>
      <c r="M46">
        <v>6.9</v>
      </c>
      <c r="N46">
        <v>2.7</v>
      </c>
      <c r="O46">
        <v>29.700001</v>
      </c>
      <c r="P46">
        <v>13.33</v>
      </c>
      <c r="Q46">
        <v>62</v>
      </c>
      <c r="R46">
        <v>4</v>
      </c>
      <c r="S46">
        <v>0</v>
      </c>
      <c r="T46">
        <v>25.33</v>
      </c>
      <c r="U46">
        <v>0</v>
      </c>
      <c r="V46">
        <v>0</v>
      </c>
      <c r="W46">
        <v>26</v>
      </c>
      <c r="X46">
        <v>0</v>
      </c>
      <c r="Y46">
        <v>33.330002</v>
      </c>
      <c r="Z46">
        <v>0</v>
      </c>
      <c r="AA46">
        <v>10.67</v>
      </c>
      <c r="AB46">
        <v>0</v>
      </c>
      <c r="AC46">
        <v>0</v>
      </c>
      <c r="AD46">
        <v>0</v>
      </c>
      <c r="AE46">
        <v>0</v>
      </c>
      <c r="AF46">
        <v>0</v>
      </c>
      <c r="AG46">
        <v>0</v>
      </c>
      <c r="AH46">
        <v>0</v>
      </c>
      <c r="AI46">
        <v>0</v>
      </c>
      <c r="AJ46">
        <v>0</v>
      </c>
      <c r="AK46">
        <v>0</v>
      </c>
      <c r="AL46">
        <v>0</v>
      </c>
      <c r="AM46">
        <v>110.400002</v>
      </c>
      <c r="AN46">
        <v>45</v>
      </c>
      <c r="AO46" t="s">
        <v>60</v>
      </c>
      <c r="AP46">
        <v>148.75</v>
      </c>
      <c r="AQ46">
        <v>52.380001</v>
      </c>
      <c r="AR46">
        <v>0</v>
      </c>
      <c r="AS46">
        <v>0.67</v>
      </c>
      <c r="AT46">
        <v>1</v>
      </c>
      <c r="AU46">
        <v>4.22</v>
      </c>
      <c r="AV46">
        <v>4.45</v>
      </c>
      <c r="AW46">
        <v>3.86</v>
      </c>
      <c r="AX46" s="1">
        <v>42248</v>
      </c>
      <c r="AY46" t="s">
        <v>201</v>
      </c>
      <c r="AZ46" t="s">
        <v>62</v>
      </c>
      <c r="BA46" t="s">
        <v>202</v>
      </c>
    </row>
    <row r="47" spans="1:53" x14ac:dyDescent="0.3">
      <c r="A47">
        <v>2947</v>
      </c>
      <c r="B47" t="s">
        <v>73</v>
      </c>
      <c r="C47" t="s">
        <v>65</v>
      </c>
      <c r="D47" t="s">
        <v>59</v>
      </c>
      <c r="E47" t="s">
        <v>203</v>
      </c>
      <c r="F47">
        <v>150909150935574</v>
      </c>
      <c r="G47">
        <v>39.788325</v>
      </c>
      <c r="H47">
        <v>-108.70929</v>
      </c>
      <c r="I47" s="1">
        <v>42250</v>
      </c>
      <c r="J47" s="1">
        <v>42256</v>
      </c>
      <c r="K47">
        <v>5.4</v>
      </c>
      <c r="L47">
        <v>12</v>
      </c>
      <c r="M47">
        <v>25.799999</v>
      </c>
      <c r="N47">
        <v>28.6</v>
      </c>
      <c r="O47">
        <v>71.5</v>
      </c>
      <c r="P47">
        <v>8</v>
      </c>
      <c r="Q47">
        <v>34</v>
      </c>
      <c r="R47">
        <v>4.67</v>
      </c>
      <c r="S47">
        <v>0.67</v>
      </c>
      <c r="T47">
        <v>2.67</v>
      </c>
      <c r="U47">
        <v>0</v>
      </c>
      <c r="V47">
        <v>0.67</v>
      </c>
      <c r="W47">
        <v>6.67</v>
      </c>
      <c r="X47">
        <v>0</v>
      </c>
      <c r="Y47">
        <v>5.33</v>
      </c>
      <c r="Z47">
        <v>1.33</v>
      </c>
      <c r="AA47">
        <v>24</v>
      </c>
      <c r="AB47">
        <v>0</v>
      </c>
      <c r="AC47">
        <v>0</v>
      </c>
      <c r="AD47">
        <v>0</v>
      </c>
      <c r="AE47">
        <v>0</v>
      </c>
      <c r="AF47">
        <v>0</v>
      </c>
      <c r="AG47">
        <v>0</v>
      </c>
      <c r="AH47">
        <v>0</v>
      </c>
      <c r="AI47">
        <v>0</v>
      </c>
      <c r="AJ47">
        <v>0</v>
      </c>
      <c r="AK47">
        <v>0</v>
      </c>
      <c r="AL47">
        <v>0</v>
      </c>
      <c r="AM47">
        <v>209.11000100000001</v>
      </c>
      <c r="AN47">
        <v>12.53</v>
      </c>
      <c r="AO47" t="s">
        <v>60</v>
      </c>
      <c r="AP47">
        <v>174</v>
      </c>
      <c r="AQ47">
        <v>12.29</v>
      </c>
      <c r="AR47">
        <v>0</v>
      </c>
      <c r="AS47">
        <v>0</v>
      </c>
      <c r="AT47">
        <v>0</v>
      </c>
      <c r="AU47">
        <v>3.44</v>
      </c>
      <c r="AV47">
        <v>4.17</v>
      </c>
      <c r="AW47">
        <v>3.08</v>
      </c>
      <c r="AX47" s="1">
        <v>42248</v>
      </c>
      <c r="AY47" t="s">
        <v>204</v>
      </c>
      <c r="AZ47" t="s">
        <v>62</v>
      </c>
      <c r="BA47" t="s">
        <v>205</v>
      </c>
    </row>
    <row r="48" spans="1:53" x14ac:dyDescent="0.3">
      <c r="A48">
        <v>650</v>
      </c>
      <c r="B48" t="s">
        <v>73</v>
      </c>
      <c r="C48" t="s">
        <v>91</v>
      </c>
      <c r="D48" t="s">
        <v>59</v>
      </c>
      <c r="E48" t="s">
        <v>206</v>
      </c>
      <c r="F48">
        <v>130813134825232</v>
      </c>
      <c r="G48">
        <v>39.907533999999998</v>
      </c>
      <c r="H48">
        <v>-108.916799</v>
      </c>
      <c r="I48" s="1">
        <v>41499</v>
      </c>
      <c r="J48" s="1">
        <v>41499</v>
      </c>
      <c r="K48">
        <v>0.2</v>
      </c>
      <c r="L48">
        <v>2.4</v>
      </c>
      <c r="M48">
        <v>7.1</v>
      </c>
      <c r="N48">
        <v>40.599997999999999</v>
      </c>
      <c r="O48">
        <v>50.400002000000001</v>
      </c>
      <c r="P48">
        <v>7.33</v>
      </c>
      <c r="Q48">
        <v>45.330002</v>
      </c>
      <c r="R48">
        <v>0</v>
      </c>
      <c r="S48">
        <v>0</v>
      </c>
      <c r="T48">
        <v>0</v>
      </c>
      <c r="U48">
        <v>0</v>
      </c>
      <c r="V48">
        <v>0</v>
      </c>
      <c r="W48">
        <v>0</v>
      </c>
      <c r="X48">
        <v>0</v>
      </c>
      <c r="Y48">
        <v>7.33</v>
      </c>
      <c r="Z48">
        <v>0</v>
      </c>
      <c r="AA48">
        <v>38</v>
      </c>
      <c r="AB48">
        <v>0</v>
      </c>
      <c r="AC48">
        <v>0</v>
      </c>
      <c r="AD48">
        <v>0</v>
      </c>
      <c r="AE48">
        <v>0</v>
      </c>
      <c r="AF48">
        <v>0</v>
      </c>
      <c r="AG48">
        <v>0</v>
      </c>
      <c r="AH48">
        <v>0</v>
      </c>
      <c r="AI48">
        <v>0</v>
      </c>
      <c r="AJ48">
        <v>0</v>
      </c>
      <c r="AK48">
        <v>0</v>
      </c>
      <c r="AL48">
        <v>0</v>
      </c>
      <c r="AM48">
        <v>188.300003</v>
      </c>
      <c r="AN48">
        <v>1</v>
      </c>
      <c r="AO48" t="s">
        <v>60</v>
      </c>
      <c r="AP48" t="s">
        <v>60</v>
      </c>
      <c r="AQ48" t="s">
        <v>60</v>
      </c>
      <c r="AR48" t="s">
        <v>60</v>
      </c>
      <c r="AS48">
        <v>0</v>
      </c>
      <c r="AT48">
        <v>0</v>
      </c>
      <c r="AU48">
        <v>2.11</v>
      </c>
      <c r="AV48">
        <v>2.11</v>
      </c>
      <c r="AW48">
        <v>2.11</v>
      </c>
      <c r="AX48" s="1">
        <v>41518</v>
      </c>
      <c r="AY48" t="s">
        <v>207</v>
      </c>
      <c r="AZ48" t="s">
        <v>62</v>
      </c>
      <c r="BA48" t="s">
        <v>208</v>
      </c>
    </row>
    <row r="49" spans="1:53" x14ac:dyDescent="0.3">
      <c r="A49">
        <v>549</v>
      </c>
      <c r="B49" t="s">
        <v>209</v>
      </c>
      <c r="C49" t="s">
        <v>70</v>
      </c>
      <c r="D49" t="s">
        <v>59</v>
      </c>
      <c r="E49">
        <v>55</v>
      </c>
      <c r="F49">
        <v>1107271711029780</v>
      </c>
      <c r="G49">
        <v>39.894374999999997</v>
      </c>
      <c r="H49">
        <v>-108.179092</v>
      </c>
      <c r="I49" s="1">
        <v>40742</v>
      </c>
      <c r="J49" s="1">
        <v>40742</v>
      </c>
      <c r="K49">
        <v>8.8000000000000007</v>
      </c>
      <c r="L49">
        <v>10.4</v>
      </c>
      <c r="M49">
        <v>0.8</v>
      </c>
      <c r="N49">
        <v>0</v>
      </c>
      <c r="O49">
        <v>20</v>
      </c>
      <c r="P49">
        <v>6.67</v>
      </c>
      <c r="Q49">
        <v>84.669998000000007</v>
      </c>
      <c r="R49">
        <v>23.33</v>
      </c>
      <c r="S49">
        <v>2.67</v>
      </c>
      <c r="T49">
        <v>64.669998000000007</v>
      </c>
      <c r="U49">
        <v>0</v>
      </c>
      <c r="V49">
        <v>2.67</v>
      </c>
      <c r="W49">
        <v>71.330001999999993</v>
      </c>
      <c r="X49">
        <v>0</v>
      </c>
      <c r="Y49">
        <v>51.330002</v>
      </c>
      <c r="Z49">
        <v>0</v>
      </c>
      <c r="AA49">
        <v>0</v>
      </c>
      <c r="AB49">
        <v>0</v>
      </c>
      <c r="AC49">
        <v>0</v>
      </c>
      <c r="AD49">
        <v>0</v>
      </c>
      <c r="AE49">
        <v>0</v>
      </c>
      <c r="AF49">
        <v>0</v>
      </c>
      <c r="AG49">
        <v>0</v>
      </c>
      <c r="AH49">
        <v>0</v>
      </c>
      <c r="AI49">
        <v>0</v>
      </c>
      <c r="AJ49">
        <v>0</v>
      </c>
      <c r="AK49">
        <v>0</v>
      </c>
      <c r="AL49">
        <v>16</v>
      </c>
      <c r="AM49">
        <v>58.18</v>
      </c>
      <c r="AN49">
        <v>41.639999000000003</v>
      </c>
      <c r="AO49" t="s">
        <v>60</v>
      </c>
      <c r="AP49" t="s">
        <v>60</v>
      </c>
      <c r="AQ49" t="s">
        <v>60</v>
      </c>
      <c r="AR49" t="s">
        <v>60</v>
      </c>
      <c r="AS49">
        <v>0</v>
      </c>
      <c r="AT49">
        <v>0</v>
      </c>
      <c r="AU49" t="s">
        <v>60</v>
      </c>
      <c r="AV49" t="s">
        <v>60</v>
      </c>
      <c r="AW49" t="s">
        <v>60</v>
      </c>
      <c r="AX49" s="1">
        <v>40787</v>
      </c>
      <c r="AY49" t="s">
        <v>210</v>
      </c>
      <c r="AZ49" t="s">
        <v>62</v>
      </c>
      <c r="BA49" t="s">
        <v>211</v>
      </c>
    </row>
    <row r="50" spans="1:53" x14ac:dyDescent="0.3">
      <c r="A50">
        <v>570</v>
      </c>
      <c r="B50" t="s">
        <v>186</v>
      </c>
      <c r="C50" t="s">
        <v>58</v>
      </c>
      <c r="D50" t="s">
        <v>59</v>
      </c>
      <c r="E50" t="s">
        <v>212</v>
      </c>
      <c r="F50">
        <v>1208060936089240</v>
      </c>
      <c r="G50">
        <v>39.937475999999997</v>
      </c>
      <c r="H50">
        <v>-108.264979</v>
      </c>
      <c r="I50" s="1">
        <v>41124</v>
      </c>
      <c r="J50" s="1">
        <v>41124</v>
      </c>
      <c r="K50">
        <v>6</v>
      </c>
      <c r="L50">
        <v>15</v>
      </c>
      <c r="M50">
        <v>25.5</v>
      </c>
      <c r="N50">
        <v>17.600000000000001</v>
      </c>
      <c r="O50">
        <v>64.099997999999999</v>
      </c>
      <c r="P50">
        <v>28.67</v>
      </c>
      <c r="Q50">
        <v>52.669998</v>
      </c>
      <c r="R50">
        <v>0</v>
      </c>
      <c r="S50">
        <v>2.67</v>
      </c>
      <c r="T50">
        <v>24.67</v>
      </c>
      <c r="U50">
        <v>0</v>
      </c>
      <c r="V50">
        <v>2.67</v>
      </c>
      <c r="W50">
        <v>24.67</v>
      </c>
      <c r="X50">
        <v>0</v>
      </c>
      <c r="Y50">
        <v>36</v>
      </c>
      <c r="Z50">
        <v>0</v>
      </c>
      <c r="AA50">
        <v>0</v>
      </c>
      <c r="AB50">
        <v>0</v>
      </c>
      <c r="AC50">
        <v>0</v>
      </c>
      <c r="AD50">
        <v>0</v>
      </c>
      <c r="AE50">
        <v>0.67</v>
      </c>
      <c r="AF50">
        <v>0.67</v>
      </c>
      <c r="AG50">
        <v>0</v>
      </c>
      <c r="AH50">
        <v>0</v>
      </c>
      <c r="AI50">
        <v>0</v>
      </c>
      <c r="AJ50">
        <v>0</v>
      </c>
      <c r="AK50">
        <v>0</v>
      </c>
      <c r="AL50">
        <v>15.33</v>
      </c>
      <c r="AM50">
        <v>40.830002</v>
      </c>
      <c r="AN50">
        <v>10.6</v>
      </c>
      <c r="AO50" t="s">
        <v>60</v>
      </c>
      <c r="AP50" t="s">
        <v>60</v>
      </c>
      <c r="AQ50" t="s">
        <v>60</v>
      </c>
      <c r="AR50" t="s">
        <v>60</v>
      </c>
      <c r="AS50">
        <v>0.67</v>
      </c>
      <c r="AT50">
        <v>1</v>
      </c>
      <c r="AU50" t="s">
        <v>60</v>
      </c>
      <c r="AV50" t="s">
        <v>60</v>
      </c>
      <c r="AW50" t="s">
        <v>60</v>
      </c>
      <c r="AX50" s="1">
        <v>41153</v>
      </c>
      <c r="AY50" t="s">
        <v>213</v>
      </c>
      <c r="AZ50" t="s">
        <v>62</v>
      </c>
      <c r="BA50" t="s">
        <v>214</v>
      </c>
    </row>
    <row r="51" spans="1:53" x14ac:dyDescent="0.3">
      <c r="A51">
        <v>712</v>
      </c>
      <c r="B51" t="s">
        <v>190</v>
      </c>
      <c r="C51" t="s">
        <v>78</v>
      </c>
      <c r="D51" t="s">
        <v>59</v>
      </c>
      <c r="E51" t="s">
        <v>215</v>
      </c>
      <c r="F51">
        <v>1409121410382880</v>
      </c>
      <c r="G51">
        <v>40.395986999999998</v>
      </c>
      <c r="H51">
        <v>-108.82722200000001</v>
      </c>
      <c r="I51" s="1">
        <v>41894</v>
      </c>
      <c r="J51" s="1">
        <v>41894</v>
      </c>
      <c r="K51">
        <v>15.7</v>
      </c>
      <c r="L51">
        <v>10.1</v>
      </c>
      <c r="M51">
        <v>0</v>
      </c>
      <c r="N51">
        <v>0</v>
      </c>
      <c r="O51">
        <v>25.1</v>
      </c>
      <c r="P51">
        <v>6</v>
      </c>
      <c r="Q51">
        <v>76.669998000000007</v>
      </c>
      <c r="R51">
        <v>9.33</v>
      </c>
      <c r="S51">
        <v>18</v>
      </c>
      <c r="T51">
        <v>54.669998</v>
      </c>
      <c r="U51">
        <v>0</v>
      </c>
      <c r="V51">
        <v>18</v>
      </c>
      <c r="W51">
        <v>61.330002</v>
      </c>
      <c r="X51">
        <v>0</v>
      </c>
      <c r="Y51">
        <v>16</v>
      </c>
      <c r="Z51">
        <v>2</v>
      </c>
      <c r="AA51">
        <v>0</v>
      </c>
      <c r="AB51">
        <v>0</v>
      </c>
      <c r="AC51">
        <v>0</v>
      </c>
      <c r="AD51">
        <v>0</v>
      </c>
      <c r="AE51">
        <v>0</v>
      </c>
      <c r="AF51">
        <v>0</v>
      </c>
      <c r="AG51">
        <v>0</v>
      </c>
      <c r="AH51">
        <v>0</v>
      </c>
      <c r="AI51">
        <v>0</v>
      </c>
      <c r="AJ51">
        <v>0</v>
      </c>
      <c r="AK51">
        <v>0</v>
      </c>
      <c r="AL51">
        <v>11.33</v>
      </c>
      <c r="AM51">
        <v>19.07</v>
      </c>
      <c r="AN51">
        <v>33.830002</v>
      </c>
      <c r="AO51">
        <v>42.400002000000001</v>
      </c>
      <c r="AP51">
        <v>17</v>
      </c>
      <c r="AQ51">
        <v>34.369999</v>
      </c>
      <c r="AR51">
        <v>0</v>
      </c>
      <c r="AS51">
        <v>0</v>
      </c>
      <c r="AT51">
        <v>0</v>
      </c>
      <c r="AU51">
        <v>5.17</v>
      </c>
      <c r="AV51">
        <v>5.4</v>
      </c>
      <c r="AW51">
        <v>4</v>
      </c>
      <c r="AX51" s="1">
        <v>41883</v>
      </c>
      <c r="AY51" t="s">
        <v>216</v>
      </c>
      <c r="AZ51" t="s">
        <v>62</v>
      </c>
      <c r="BA51" t="s">
        <v>217</v>
      </c>
    </row>
    <row r="52" spans="1:53" x14ac:dyDescent="0.3">
      <c r="A52">
        <v>609</v>
      </c>
      <c r="B52" t="s">
        <v>186</v>
      </c>
      <c r="C52" t="s">
        <v>58</v>
      </c>
      <c r="D52" t="s">
        <v>59</v>
      </c>
      <c r="E52">
        <v>26</v>
      </c>
      <c r="F52">
        <v>1208091023126620</v>
      </c>
      <c r="G52">
        <v>39.984194000000002</v>
      </c>
      <c r="H52">
        <v>-108.216489</v>
      </c>
      <c r="I52" s="1">
        <v>41109</v>
      </c>
      <c r="J52" s="1">
        <v>41109</v>
      </c>
      <c r="K52">
        <v>7.1</v>
      </c>
      <c r="L52">
        <v>14.3</v>
      </c>
      <c r="M52">
        <v>14.2</v>
      </c>
      <c r="N52">
        <v>14.1</v>
      </c>
      <c r="O52">
        <v>49.700001</v>
      </c>
      <c r="P52">
        <v>15.33</v>
      </c>
      <c r="Q52">
        <v>54.669998</v>
      </c>
      <c r="R52">
        <v>0</v>
      </c>
      <c r="S52">
        <v>0</v>
      </c>
      <c r="T52">
        <v>22.67</v>
      </c>
      <c r="U52">
        <v>0</v>
      </c>
      <c r="V52">
        <v>0</v>
      </c>
      <c r="W52">
        <v>22.67</v>
      </c>
      <c r="X52">
        <v>0</v>
      </c>
      <c r="Y52">
        <v>40.669998</v>
      </c>
      <c r="Z52">
        <v>0</v>
      </c>
      <c r="AA52">
        <v>0.67</v>
      </c>
      <c r="AB52">
        <v>0</v>
      </c>
      <c r="AC52">
        <v>0</v>
      </c>
      <c r="AD52">
        <v>0</v>
      </c>
      <c r="AE52">
        <v>0.67</v>
      </c>
      <c r="AF52">
        <v>0.67</v>
      </c>
      <c r="AG52">
        <v>0</v>
      </c>
      <c r="AH52">
        <v>0</v>
      </c>
      <c r="AI52">
        <v>0</v>
      </c>
      <c r="AJ52">
        <v>0</v>
      </c>
      <c r="AK52">
        <v>0</v>
      </c>
      <c r="AL52">
        <v>32</v>
      </c>
      <c r="AM52">
        <v>81.029999000000004</v>
      </c>
      <c r="AN52">
        <v>5.03</v>
      </c>
      <c r="AO52" t="s">
        <v>60</v>
      </c>
      <c r="AP52" t="s">
        <v>60</v>
      </c>
      <c r="AQ52" t="s">
        <v>60</v>
      </c>
      <c r="AR52" t="s">
        <v>60</v>
      </c>
      <c r="AS52">
        <v>0.67</v>
      </c>
      <c r="AT52">
        <v>1</v>
      </c>
      <c r="AU52" t="s">
        <v>60</v>
      </c>
      <c r="AV52" t="s">
        <v>60</v>
      </c>
      <c r="AW52" t="s">
        <v>60</v>
      </c>
      <c r="AX52" s="1">
        <v>41153</v>
      </c>
      <c r="AY52" t="s">
        <v>218</v>
      </c>
      <c r="AZ52" t="s">
        <v>62</v>
      </c>
      <c r="BA52" t="s">
        <v>219</v>
      </c>
    </row>
    <row r="53" spans="1:53" x14ac:dyDescent="0.3">
      <c r="A53">
        <v>637</v>
      </c>
      <c r="B53" t="s">
        <v>190</v>
      </c>
      <c r="C53" t="s">
        <v>91</v>
      </c>
      <c r="D53" t="s">
        <v>59</v>
      </c>
      <c r="E53" t="s">
        <v>220</v>
      </c>
      <c r="F53">
        <v>1306280939058870</v>
      </c>
      <c r="G53">
        <v>40.399923999999999</v>
      </c>
      <c r="H53">
        <v>-108.73680899999999</v>
      </c>
      <c r="I53" s="1">
        <v>41437</v>
      </c>
      <c r="J53" s="1">
        <v>41488</v>
      </c>
      <c r="K53">
        <v>5.6</v>
      </c>
      <c r="L53">
        <v>11.8</v>
      </c>
      <c r="M53">
        <v>14.4</v>
      </c>
      <c r="N53">
        <v>29.9</v>
      </c>
      <c r="O53">
        <v>61.700001</v>
      </c>
      <c r="P53">
        <v>15.33</v>
      </c>
      <c r="Q53">
        <v>48.669998</v>
      </c>
      <c r="R53">
        <v>3.33</v>
      </c>
      <c r="S53">
        <v>5.33</v>
      </c>
      <c r="T53">
        <v>6.67</v>
      </c>
      <c r="U53">
        <v>0</v>
      </c>
      <c r="V53">
        <v>5.33</v>
      </c>
      <c r="W53">
        <v>10</v>
      </c>
      <c r="X53">
        <v>0</v>
      </c>
      <c r="Y53">
        <v>34</v>
      </c>
      <c r="Z53">
        <v>0</v>
      </c>
      <c r="AA53">
        <v>0</v>
      </c>
      <c r="AB53">
        <v>0</v>
      </c>
      <c r="AC53">
        <v>0</v>
      </c>
      <c r="AD53">
        <v>0</v>
      </c>
      <c r="AE53">
        <v>0</v>
      </c>
      <c r="AF53">
        <v>0</v>
      </c>
      <c r="AG53">
        <v>0</v>
      </c>
      <c r="AH53">
        <v>0</v>
      </c>
      <c r="AI53">
        <v>0</v>
      </c>
      <c r="AJ53">
        <v>0</v>
      </c>
      <c r="AK53">
        <v>0</v>
      </c>
      <c r="AL53">
        <v>13.33</v>
      </c>
      <c r="AM53">
        <v>21.030000999999999</v>
      </c>
      <c r="AN53">
        <v>18.030000999999999</v>
      </c>
      <c r="AO53" t="s">
        <v>60</v>
      </c>
      <c r="AP53" t="s">
        <v>60</v>
      </c>
      <c r="AQ53" t="s">
        <v>60</v>
      </c>
      <c r="AR53" t="s">
        <v>60</v>
      </c>
      <c r="AS53">
        <v>0</v>
      </c>
      <c r="AT53">
        <v>0</v>
      </c>
      <c r="AU53">
        <v>1</v>
      </c>
      <c r="AV53">
        <v>1</v>
      </c>
      <c r="AW53">
        <v>1</v>
      </c>
      <c r="AX53" s="1">
        <v>41518</v>
      </c>
      <c r="AY53" t="s">
        <v>221</v>
      </c>
      <c r="AZ53" t="s">
        <v>62</v>
      </c>
      <c r="BA53" t="s">
        <v>222</v>
      </c>
    </row>
    <row r="54" spans="1:53" x14ac:dyDescent="0.3">
      <c r="A54">
        <v>571</v>
      </c>
      <c r="B54" t="s">
        <v>186</v>
      </c>
      <c r="C54" t="s">
        <v>58</v>
      </c>
      <c r="D54" t="s">
        <v>59</v>
      </c>
      <c r="E54" t="s">
        <v>223</v>
      </c>
      <c r="F54">
        <v>1208061526588510</v>
      </c>
      <c r="G54">
        <v>40.007494000000001</v>
      </c>
      <c r="H54">
        <v>-108.25622199999999</v>
      </c>
      <c r="I54" s="1">
        <v>41127</v>
      </c>
      <c r="J54" s="1">
        <v>41123</v>
      </c>
      <c r="K54">
        <v>7.8</v>
      </c>
      <c r="L54">
        <v>10.6</v>
      </c>
      <c r="M54">
        <v>12.7</v>
      </c>
      <c r="N54">
        <v>13</v>
      </c>
      <c r="O54">
        <v>43.700001</v>
      </c>
      <c r="P54">
        <v>6.67</v>
      </c>
      <c r="Q54">
        <v>63.330002</v>
      </c>
      <c r="R54">
        <v>0.67</v>
      </c>
      <c r="S54">
        <v>1.33</v>
      </c>
      <c r="T54">
        <v>46</v>
      </c>
      <c r="U54">
        <v>0</v>
      </c>
      <c r="V54">
        <v>1.33</v>
      </c>
      <c r="W54">
        <v>46.669998</v>
      </c>
      <c r="X54">
        <v>0</v>
      </c>
      <c r="Y54">
        <v>21.33</v>
      </c>
      <c r="Z54">
        <v>0</v>
      </c>
      <c r="AA54">
        <v>2</v>
      </c>
      <c r="AB54">
        <v>0</v>
      </c>
      <c r="AC54">
        <v>0</v>
      </c>
      <c r="AD54">
        <v>0</v>
      </c>
      <c r="AE54">
        <v>0.67</v>
      </c>
      <c r="AF54">
        <v>0.67</v>
      </c>
      <c r="AG54">
        <v>0</v>
      </c>
      <c r="AH54">
        <v>0</v>
      </c>
      <c r="AI54">
        <v>0</v>
      </c>
      <c r="AJ54">
        <v>0</v>
      </c>
      <c r="AK54">
        <v>0</v>
      </c>
      <c r="AL54">
        <v>19.329999999999998</v>
      </c>
      <c r="AM54">
        <v>21.43</v>
      </c>
      <c r="AN54">
        <v>28.200001</v>
      </c>
      <c r="AO54" t="s">
        <v>60</v>
      </c>
      <c r="AP54" t="s">
        <v>60</v>
      </c>
      <c r="AQ54" t="s">
        <v>60</v>
      </c>
      <c r="AR54" t="s">
        <v>60</v>
      </c>
      <c r="AS54">
        <v>0.67</v>
      </c>
      <c r="AT54">
        <v>1</v>
      </c>
      <c r="AU54" t="s">
        <v>60</v>
      </c>
      <c r="AV54" t="s">
        <v>60</v>
      </c>
      <c r="AW54" t="s">
        <v>60</v>
      </c>
      <c r="AX54" s="1">
        <v>41153</v>
      </c>
      <c r="AY54" t="s">
        <v>224</v>
      </c>
      <c r="AZ54" t="s">
        <v>62</v>
      </c>
      <c r="BA54" t="s">
        <v>225</v>
      </c>
    </row>
    <row r="55" spans="1:53" x14ac:dyDescent="0.3">
      <c r="A55">
        <v>688</v>
      </c>
      <c r="B55" t="s">
        <v>77</v>
      </c>
      <c r="C55" t="s">
        <v>78</v>
      </c>
      <c r="D55" t="s">
        <v>59</v>
      </c>
      <c r="E55" t="s">
        <v>226</v>
      </c>
      <c r="F55">
        <v>1406301548392400</v>
      </c>
      <c r="G55">
        <v>40.182755999999998</v>
      </c>
      <c r="H55">
        <v>-108.56743299999999</v>
      </c>
      <c r="I55" s="1">
        <v>41820</v>
      </c>
      <c r="J55" s="1">
        <v>41820</v>
      </c>
      <c r="K55">
        <v>10</v>
      </c>
      <c r="L55">
        <v>18</v>
      </c>
      <c r="M55">
        <v>19.100000000000001</v>
      </c>
      <c r="N55">
        <v>0</v>
      </c>
      <c r="O55">
        <v>46.099997999999999</v>
      </c>
      <c r="P55">
        <v>7.33</v>
      </c>
      <c r="Q55">
        <v>86.669998000000007</v>
      </c>
      <c r="R55">
        <v>4.67</v>
      </c>
      <c r="S55">
        <v>21.33</v>
      </c>
      <c r="T55">
        <v>38.669998</v>
      </c>
      <c r="U55">
        <v>2</v>
      </c>
      <c r="V55">
        <v>23.33</v>
      </c>
      <c r="W55">
        <v>42</v>
      </c>
      <c r="X55">
        <v>0.67</v>
      </c>
      <c r="Y55">
        <v>34.669998</v>
      </c>
      <c r="Z55">
        <v>0</v>
      </c>
      <c r="AA55">
        <v>0</v>
      </c>
      <c r="AB55">
        <v>0</v>
      </c>
      <c r="AC55">
        <v>0</v>
      </c>
      <c r="AD55">
        <v>0</v>
      </c>
      <c r="AE55">
        <v>38.669998</v>
      </c>
      <c r="AF55">
        <v>38.669998</v>
      </c>
      <c r="AG55">
        <v>0</v>
      </c>
      <c r="AH55">
        <v>0</v>
      </c>
      <c r="AI55">
        <v>0</v>
      </c>
      <c r="AJ55">
        <v>0</v>
      </c>
      <c r="AK55">
        <v>0</v>
      </c>
      <c r="AL55">
        <v>0</v>
      </c>
      <c r="AM55">
        <v>34.599997999999999</v>
      </c>
      <c r="AN55">
        <v>51.73</v>
      </c>
      <c r="AO55" t="s">
        <v>60</v>
      </c>
      <c r="AP55">
        <v>41.75</v>
      </c>
      <c r="AQ55">
        <v>57.349997999999999</v>
      </c>
      <c r="AR55">
        <v>0</v>
      </c>
      <c r="AS55">
        <v>38.669998</v>
      </c>
      <c r="AT55">
        <v>1</v>
      </c>
      <c r="AU55">
        <v>5.5</v>
      </c>
      <c r="AV55">
        <v>5.43</v>
      </c>
      <c r="AW55">
        <v>5.75</v>
      </c>
      <c r="AX55" s="1">
        <v>41883</v>
      </c>
      <c r="AY55" t="s">
        <v>227</v>
      </c>
      <c r="AZ55" t="s">
        <v>62</v>
      </c>
      <c r="BA55" t="s">
        <v>228</v>
      </c>
    </row>
    <row r="56" spans="1:53" x14ac:dyDescent="0.3">
      <c r="A56">
        <v>580</v>
      </c>
      <c r="B56" t="s">
        <v>73</v>
      </c>
      <c r="C56" t="s">
        <v>58</v>
      </c>
      <c r="D56" t="s">
        <v>59</v>
      </c>
      <c r="E56">
        <v>8</v>
      </c>
      <c r="F56">
        <v>1208081648418110</v>
      </c>
      <c r="G56">
        <v>39.885094000000002</v>
      </c>
      <c r="H56">
        <v>-108.267589</v>
      </c>
      <c r="I56" s="1">
        <v>41115</v>
      </c>
      <c r="J56" s="1">
        <v>41115</v>
      </c>
      <c r="K56">
        <v>2.5</v>
      </c>
      <c r="L56">
        <v>4.2</v>
      </c>
      <c r="M56">
        <v>15.7</v>
      </c>
      <c r="N56">
        <v>30.799999</v>
      </c>
      <c r="O56">
        <v>53.099997999999999</v>
      </c>
      <c r="P56">
        <v>18.670000000000002</v>
      </c>
      <c r="Q56">
        <v>50.669998</v>
      </c>
      <c r="R56">
        <v>0.67</v>
      </c>
      <c r="S56">
        <v>0</v>
      </c>
      <c r="T56">
        <v>4</v>
      </c>
      <c r="U56">
        <v>0</v>
      </c>
      <c r="V56">
        <v>0</v>
      </c>
      <c r="W56">
        <v>4.67</v>
      </c>
      <c r="X56">
        <v>0</v>
      </c>
      <c r="Y56">
        <v>2</v>
      </c>
      <c r="Z56">
        <v>0</v>
      </c>
      <c r="AA56">
        <v>44.669998</v>
      </c>
      <c r="AB56">
        <v>0</v>
      </c>
      <c r="AC56">
        <v>0</v>
      </c>
      <c r="AD56">
        <v>0</v>
      </c>
      <c r="AE56">
        <v>0</v>
      </c>
      <c r="AF56">
        <v>0</v>
      </c>
      <c r="AG56">
        <v>0</v>
      </c>
      <c r="AH56">
        <v>0</v>
      </c>
      <c r="AI56">
        <v>0</v>
      </c>
      <c r="AJ56">
        <v>0</v>
      </c>
      <c r="AK56">
        <v>0</v>
      </c>
      <c r="AL56">
        <v>0</v>
      </c>
      <c r="AM56">
        <v>365.67001299999998</v>
      </c>
      <c r="AN56">
        <v>2.93</v>
      </c>
      <c r="AO56" t="s">
        <v>60</v>
      </c>
      <c r="AP56" t="s">
        <v>60</v>
      </c>
      <c r="AQ56" t="s">
        <v>60</v>
      </c>
      <c r="AR56" t="s">
        <v>60</v>
      </c>
      <c r="AS56">
        <v>0</v>
      </c>
      <c r="AT56">
        <v>0</v>
      </c>
      <c r="AU56" t="s">
        <v>60</v>
      </c>
      <c r="AV56" t="s">
        <v>60</v>
      </c>
      <c r="AW56" t="s">
        <v>60</v>
      </c>
      <c r="AX56" s="1">
        <v>41153</v>
      </c>
      <c r="AY56" t="s">
        <v>229</v>
      </c>
      <c r="AZ56" t="s">
        <v>62</v>
      </c>
      <c r="BA56" t="s">
        <v>230</v>
      </c>
    </row>
    <row r="57" spans="1:53" x14ac:dyDescent="0.3">
      <c r="A57">
        <v>2917</v>
      </c>
      <c r="B57" t="s">
        <v>77</v>
      </c>
      <c r="C57" t="s">
        <v>65</v>
      </c>
      <c r="D57" t="s">
        <v>59</v>
      </c>
      <c r="E57" t="s">
        <v>231</v>
      </c>
      <c r="F57">
        <v>1507211506046150</v>
      </c>
      <c r="G57">
        <v>40.035905999999997</v>
      </c>
      <c r="H57">
        <v>-108.956892</v>
      </c>
      <c r="I57" s="1">
        <v>42206</v>
      </c>
      <c r="J57" s="1">
        <v>42206</v>
      </c>
      <c r="K57">
        <v>7.2</v>
      </c>
      <c r="L57">
        <v>6.8</v>
      </c>
      <c r="M57">
        <v>0</v>
      </c>
      <c r="N57">
        <v>0</v>
      </c>
      <c r="O57">
        <v>13.6</v>
      </c>
      <c r="P57">
        <v>9.33</v>
      </c>
      <c r="Q57">
        <v>74.669998000000007</v>
      </c>
      <c r="R57">
        <v>0.67</v>
      </c>
      <c r="S57">
        <v>5.33</v>
      </c>
      <c r="T57">
        <v>0.67</v>
      </c>
      <c r="U57">
        <v>0</v>
      </c>
      <c r="V57">
        <v>5.33</v>
      </c>
      <c r="W57">
        <v>1.33</v>
      </c>
      <c r="X57">
        <v>0</v>
      </c>
      <c r="Y57">
        <v>12.67</v>
      </c>
      <c r="Z57">
        <v>0</v>
      </c>
      <c r="AA57">
        <v>0</v>
      </c>
      <c r="AB57">
        <v>0</v>
      </c>
      <c r="AC57">
        <v>0</v>
      </c>
      <c r="AD57">
        <v>0</v>
      </c>
      <c r="AE57">
        <v>0</v>
      </c>
      <c r="AF57">
        <v>0</v>
      </c>
      <c r="AG57">
        <v>0</v>
      </c>
      <c r="AH57">
        <v>0</v>
      </c>
      <c r="AI57">
        <v>0</v>
      </c>
      <c r="AJ57">
        <v>0</v>
      </c>
      <c r="AK57">
        <v>0</v>
      </c>
      <c r="AL57">
        <v>10</v>
      </c>
      <c r="AM57">
        <v>31.57</v>
      </c>
      <c r="AN57">
        <v>27.48</v>
      </c>
      <c r="AO57">
        <v>31.83</v>
      </c>
      <c r="AP57">
        <v>30</v>
      </c>
      <c r="AQ57">
        <v>60</v>
      </c>
      <c r="AR57">
        <v>0</v>
      </c>
      <c r="AS57">
        <v>67.330001999999993</v>
      </c>
      <c r="AT57">
        <v>1</v>
      </c>
      <c r="AU57">
        <v>3.93</v>
      </c>
      <c r="AV57">
        <v>4.4000000000000004</v>
      </c>
      <c r="AW57">
        <v>3.7</v>
      </c>
      <c r="AX57" s="1">
        <v>42248</v>
      </c>
      <c r="AY57" t="s">
        <v>232</v>
      </c>
      <c r="AZ57" t="s">
        <v>62</v>
      </c>
      <c r="BA57" t="s">
        <v>233</v>
      </c>
    </row>
    <row r="58" spans="1:53" x14ac:dyDescent="0.3">
      <c r="A58">
        <v>591</v>
      </c>
      <c r="B58" t="s">
        <v>116</v>
      </c>
      <c r="C58" t="s">
        <v>58</v>
      </c>
      <c r="D58" t="s">
        <v>59</v>
      </c>
      <c r="E58">
        <v>90</v>
      </c>
      <c r="F58">
        <v>1208071640112490</v>
      </c>
      <c r="G58">
        <v>40.158893999999997</v>
      </c>
      <c r="H58">
        <v>-108.379189</v>
      </c>
      <c r="I58" s="1">
        <v>41113</v>
      </c>
      <c r="J58" s="1">
        <v>41113</v>
      </c>
      <c r="K58">
        <v>15.2</v>
      </c>
      <c r="L58">
        <v>18.399999999999999</v>
      </c>
      <c r="M58">
        <v>7.9</v>
      </c>
      <c r="N58">
        <v>6.5</v>
      </c>
      <c r="O58">
        <v>47.400002000000001</v>
      </c>
      <c r="P58">
        <v>38</v>
      </c>
      <c r="Q58">
        <v>42</v>
      </c>
      <c r="R58">
        <v>8.67</v>
      </c>
      <c r="S58">
        <v>0</v>
      </c>
      <c r="T58">
        <v>18</v>
      </c>
      <c r="U58">
        <v>0</v>
      </c>
      <c r="V58">
        <v>0</v>
      </c>
      <c r="W58">
        <v>26</v>
      </c>
      <c r="X58">
        <v>0</v>
      </c>
      <c r="Y58">
        <v>13.33</v>
      </c>
      <c r="Z58">
        <v>0</v>
      </c>
      <c r="AA58">
        <v>4</v>
      </c>
      <c r="AB58">
        <v>0</v>
      </c>
      <c r="AC58">
        <v>0</v>
      </c>
      <c r="AD58">
        <v>0</v>
      </c>
      <c r="AE58">
        <v>0</v>
      </c>
      <c r="AF58">
        <v>0</v>
      </c>
      <c r="AG58">
        <v>0</v>
      </c>
      <c r="AH58">
        <v>0</v>
      </c>
      <c r="AI58">
        <v>0</v>
      </c>
      <c r="AJ58">
        <v>0</v>
      </c>
      <c r="AK58">
        <v>0</v>
      </c>
      <c r="AL58">
        <v>4</v>
      </c>
      <c r="AM58">
        <v>8.23</v>
      </c>
      <c r="AN58">
        <v>16.5</v>
      </c>
      <c r="AO58" t="s">
        <v>60</v>
      </c>
      <c r="AP58" t="s">
        <v>60</v>
      </c>
      <c r="AQ58" t="s">
        <v>60</v>
      </c>
      <c r="AR58" t="s">
        <v>60</v>
      </c>
      <c r="AS58">
        <v>0</v>
      </c>
      <c r="AT58">
        <v>0</v>
      </c>
      <c r="AU58" t="s">
        <v>60</v>
      </c>
      <c r="AV58" t="s">
        <v>60</v>
      </c>
      <c r="AW58" t="s">
        <v>60</v>
      </c>
      <c r="AX58" s="1">
        <v>41153</v>
      </c>
      <c r="AY58" t="s">
        <v>234</v>
      </c>
      <c r="AZ58" t="s">
        <v>62</v>
      </c>
      <c r="BA58" t="s">
        <v>235</v>
      </c>
    </row>
    <row r="59" spans="1:53" x14ac:dyDescent="0.3">
      <c r="A59">
        <v>710</v>
      </c>
      <c r="B59" t="s">
        <v>236</v>
      </c>
      <c r="C59" t="s">
        <v>78</v>
      </c>
      <c r="D59" t="s">
        <v>59</v>
      </c>
      <c r="E59" t="s">
        <v>237</v>
      </c>
      <c r="F59">
        <v>1408181255515910</v>
      </c>
      <c r="G59">
        <v>40.081359999999997</v>
      </c>
      <c r="H59">
        <v>-108.101114</v>
      </c>
      <c r="I59" s="1">
        <v>41869</v>
      </c>
      <c r="J59" s="1">
        <v>41869</v>
      </c>
      <c r="K59">
        <v>6.2</v>
      </c>
      <c r="L59">
        <v>16.899999999999999</v>
      </c>
      <c r="M59">
        <v>18</v>
      </c>
      <c r="N59">
        <v>17.700001</v>
      </c>
      <c r="O59">
        <v>58.700001</v>
      </c>
      <c r="P59">
        <v>17.329999999999998</v>
      </c>
      <c r="Q59">
        <v>56.669998</v>
      </c>
      <c r="R59">
        <v>9.33</v>
      </c>
      <c r="S59">
        <v>2</v>
      </c>
      <c r="T59">
        <v>18.670000000000002</v>
      </c>
      <c r="U59">
        <v>0</v>
      </c>
      <c r="V59">
        <v>2</v>
      </c>
      <c r="W59">
        <v>26</v>
      </c>
      <c r="X59">
        <v>0</v>
      </c>
      <c r="Y59">
        <v>0.67</v>
      </c>
      <c r="Z59">
        <v>4.67</v>
      </c>
      <c r="AA59">
        <v>32.669998</v>
      </c>
      <c r="AB59">
        <v>0</v>
      </c>
      <c r="AC59">
        <v>0</v>
      </c>
      <c r="AD59">
        <v>0</v>
      </c>
      <c r="AE59">
        <v>0.67</v>
      </c>
      <c r="AF59">
        <v>0.67</v>
      </c>
      <c r="AG59">
        <v>0</v>
      </c>
      <c r="AH59">
        <v>0</v>
      </c>
      <c r="AI59">
        <v>0</v>
      </c>
      <c r="AJ59">
        <v>0</v>
      </c>
      <c r="AK59">
        <v>0</v>
      </c>
      <c r="AL59">
        <v>0</v>
      </c>
      <c r="AM59">
        <v>101.16999800000001</v>
      </c>
      <c r="AN59">
        <v>24.07</v>
      </c>
      <c r="AO59" t="s">
        <v>60</v>
      </c>
      <c r="AP59">
        <v>92.529999000000004</v>
      </c>
      <c r="AQ59">
        <v>31.360001</v>
      </c>
      <c r="AR59">
        <v>0</v>
      </c>
      <c r="AS59">
        <v>0.67</v>
      </c>
      <c r="AT59">
        <v>1</v>
      </c>
      <c r="AU59">
        <v>3.44</v>
      </c>
      <c r="AV59">
        <v>3.27</v>
      </c>
      <c r="AW59">
        <v>3.71</v>
      </c>
      <c r="AX59" s="1">
        <v>41883</v>
      </c>
      <c r="AY59" t="s">
        <v>238</v>
      </c>
      <c r="AZ59" t="s">
        <v>62</v>
      </c>
      <c r="BA59" t="s">
        <v>239</v>
      </c>
    </row>
    <row r="60" spans="1:53" x14ac:dyDescent="0.3">
      <c r="A60">
        <v>645</v>
      </c>
      <c r="B60" t="s">
        <v>240</v>
      </c>
      <c r="C60" t="s">
        <v>91</v>
      </c>
      <c r="D60" t="s">
        <v>59</v>
      </c>
      <c r="E60" t="s">
        <v>241</v>
      </c>
      <c r="F60">
        <v>130708143526115</v>
      </c>
      <c r="G60">
        <v>39.753484</v>
      </c>
      <c r="H60">
        <v>-109.044419</v>
      </c>
      <c r="I60" s="1">
        <v>41463</v>
      </c>
      <c r="J60" s="1">
        <v>41463</v>
      </c>
      <c r="K60">
        <v>3.7</v>
      </c>
      <c r="L60">
        <v>10.6</v>
      </c>
      <c r="M60">
        <v>17.600000000000001</v>
      </c>
      <c r="N60">
        <v>47.799999</v>
      </c>
      <c r="O60">
        <v>79.699996999999996</v>
      </c>
      <c r="P60">
        <v>34</v>
      </c>
      <c r="Q60">
        <v>19.329999999999998</v>
      </c>
      <c r="R60">
        <v>0.67</v>
      </c>
      <c r="S60">
        <v>1.33</v>
      </c>
      <c r="T60">
        <v>6</v>
      </c>
      <c r="U60">
        <v>4</v>
      </c>
      <c r="V60">
        <v>5.33</v>
      </c>
      <c r="W60">
        <v>6.67</v>
      </c>
      <c r="X60">
        <v>0</v>
      </c>
      <c r="Y60">
        <v>2.67</v>
      </c>
      <c r="Z60">
        <v>0</v>
      </c>
      <c r="AA60">
        <v>0</v>
      </c>
      <c r="AB60">
        <v>0</v>
      </c>
      <c r="AC60">
        <v>4.67</v>
      </c>
      <c r="AD60">
        <v>0</v>
      </c>
      <c r="AE60">
        <v>0</v>
      </c>
      <c r="AF60">
        <v>4.67</v>
      </c>
      <c r="AG60">
        <v>0</v>
      </c>
      <c r="AH60">
        <v>0</v>
      </c>
      <c r="AI60">
        <v>0</v>
      </c>
      <c r="AJ60">
        <v>0</v>
      </c>
      <c r="AK60">
        <v>0</v>
      </c>
      <c r="AL60">
        <v>0</v>
      </c>
      <c r="AM60">
        <v>8.5299999999999994</v>
      </c>
      <c r="AN60">
        <v>4.5999999999999996</v>
      </c>
      <c r="AO60" t="s">
        <v>60</v>
      </c>
      <c r="AP60" t="s">
        <v>60</v>
      </c>
      <c r="AQ60" t="s">
        <v>60</v>
      </c>
      <c r="AR60" t="s">
        <v>60</v>
      </c>
      <c r="AS60">
        <v>4.67</v>
      </c>
      <c r="AT60">
        <v>1</v>
      </c>
      <c r="AU60" t="s">
        <v>60</v>
      </c>
      <c r="AV60" t="s">
        <v>60</v>
      </c>
      <c r="AW60" t="s">
        <v>60</v>
      </c>
      <c r="AX60" s="1">
        <v>41518</v>
      </c>
      <c r="AY60" t="s">
        <v>242</v>
      </c>
      <c r="AZ60" t="s">
        <v>62</v>
      </c>
      <c r="BA60" t="s">
        <v>243</v>
      </c>
    </row>
    <row r="61" spans="1:53" x14ac:dyDescent="0.3">
      <c r="A61">
        <v>635</v>
      </c>
      <c r="B61" t="s">
        <v>244</v>
      </c>
      <c r="C61" t="s">
        <v>91</v>
      </c>
      <c r="D61" t="s">
        <v>59</v>
      </c>
      <c r="E61" t="s">
        <v>245</v>
      </c>
      <c r="F61">
        <v>1308281304179640</v>
      </c>
      <c r="G61">
        <v>40.068193999999998</v>
      </c>
      <c r="H61">
        <v>-108.61534899999999</v>
      </c>
      <c r="I61" s="1">
        <v>41514</v>
      </c>
      <c r="J61" s="1">
        <v>41514</v>
      </c>
      <c r="K61">
        <v>13</v>
      </c>
      <c r="L61">
        <v>19.899999999999999</v>
      </c>
      <c r="M61">
        <v>23.4</v>
      </c>
      <c r="N61">
        <v>10.4</v>
      </c>
      <c r="O61">
        <v>66.599997999999999</v>
      </c>
      <c r="P61">
        <v>20</v>
      </c>
      <c r="Q61">
        <v>24.67</v>
      </c>
      <c r="R61">
        <v>4</v>
      </c>
      <c r="S61">
        <v>0.67</v>
      </c>
      <c r="T61">
        <v>6</v>
      </c>
      <c r="U61">
        <v>2.67</v>
      </c>
      <c r="V61">
        <v>2.67</v>
      </c>
      <c r="W61">
        <v>9.33</v>
      </c>
      <c r="X61">
        <v>0</v>
      </c>
      <c r="Y61">
        <v>10.67</v>
      </c>
      <c r="Z61">
        <v>0</v>
      </c>
      <c r="AA61">
        <v>0</v>
      </c>
      <c r="AB61">
        <v>2</v>
      </c>
      <c r="AC61">
        <v>0</v>
      </c>
      <c r="AD61">
        <v>0</v>
      </c>
      <c r="AE61">
        <v>0</v>
      </c>
      <c r="AF61">
        <v>0</v>
      </c>
      <c r="AG61">
        <v>2</v>
      </c>
      <c r="AH61">
        <v>0</v>
      </c>
      <c r="AI61">
        <v>0</v>
      </c>
      <c r="AJ61">
        <v>0</v>
      </c>
      <c r="AK61">
        <v>0</v>
      </c>
      <c r="AL61">
        <v>4</v>
      </c>
      <c r="AM61">
        <v>10.78</v>
      </c>
      <c r="AN61">
        <v>25.58</v>
      </c>
      <c r="AO61" t="s">
        <v>60</v>
      </c>
      <c r="AP61" t="s">
        <v>60</v>
      </c>
      <c r="AQ61" t="s">
        <v>60</v>
      </c>
      <c r="AR61" t="s">
        <v>60</v>
      </c>
      <c r="AS61">
        <v>2</v>
      </c>
      <c r="AT61">
        <v>1</v>
      </c>
      <c r="AU61" t="s">
        <v>60</v>
      </c>
      <c r="AV61" t="s">
        <v>60</v>
      </c>
      <c r="AW61" t="s">
        <v>60</v>
      </c>
      <c r="AX61" s="1">
        <v>41518</v>
      </c>
      <c r="AY61" t="s">
        <v>246</v>
      </c>
      <c r="AZ61" t="s">
        <v>62</v>
      </c>
      <c r="BA61" t="s">
        <v>247</v>
      </c>
    </row>
    <row r="62" spans="1:53" x14ac:dyDescent="0.3">
      <c r="A62">
        <v>596</v>
      </c>
      <c r="B62" t="s">
        <v>73</v>
      </c>
      <c r="C62" t="s">
        <v>58</v>
      </c>
      <c r="D62" t="s">
        <v>59</v>
      </c>
      <c r="E62">
        <v>77</v>
      </c>
      <c r="F62">
        <v>1207121657344010</v>
      </c>
      <c r="G62">
        <v>40.065924000000003</v>
      </c>
      <c r="H62">
        <v>-108.706458</v>
      </c>
      <c r="I62" s="1">
        <v>41102</v>
      </c>
      <c r="J62" s="1">
        <v>41074</v>
      </c>
      <c r="K62">
        <v>1.6</v>
      </c>
      <c r="L62">
        <v>4</v>
      </c>
      <c r="M62">
        <v>14.1</v>
      </c>
      <c r="N62">
        <v>44.900002000000001</v>
      </c>
      <c r="O62">
        <v>64.599997999999999</v>
      </c>
      <c r="P62">
        <v>15.33</v>
      </c>
      <c r="Q62">
        <v>34.669998</v>
      </c>
      <c r="R62">
        <v>0.67</v>
      </c>
      <c r="S62">
        <v>0</v>
      </c>
      <c r="T62">
        <v>0</v>
      </c>
      <c r="U62">
        <v>0</v>
      </c>
      <c r="V62">
        <v>0</v>
      </c>
      <c r="W62">
        <v>0.67</v>
      </c>
      <c r="X62">
        <v>0</v>
      </c>
      <c r="Y62">
        <v>2</v>
      </c>
      <c r="Z62">
        <v>0</v>
      </c>
      <c r="AA62">
        <v>32.669998</v>
      </c>
      <c r="AB62">
        <v>0</v>
      </c>
      <c r="AC62">
        <v>0</v>
      </c>
      <c r="AD62">
        <v>0</v>
      </c>
      <c r="AE62">
        <v>0</v>
      </c>
      <c r="AF62">
        <v>0</v>
      </c>
      <c r="AG62">
        <v>0</v>
      </c>
      <c r="AH62">
        <v>0</v>
      </c>
      <c r="AI62">
        <v>0</v>
      </c>
      <c r="AJ62">
        <v>0</v>
      </c>
      <c r="AK62">
        <v>0</v>
      </c>
      <c r="AL62">
        <v>0</v>
      </c>
      <c r="AM62">
        <v>194.33000200000001</v>
      </c>
      <c r="AN62">
        <v>1</v>
      </c>
      <c r="AO62" t="s">
        <v>60</v>
      </c>
      <c r="AP62" t="s">
        <v>60</v>
      </c>
      <c r="AQ62" t="s">
        <v>60</v>
      </c>
      <c r="AR62" t="s">
        <v>60</v>
      </c>
      <c r="AS62">
        <v>0</v>
      </c>
      <c r="AT62">
        <v>0</v>
      </c>
      <c r="AU62" t="s">
        <v>60</v>
      </c>
      <c r="AV62" t="s">
        <v>60</v>
      </c>
      <c r="AW62" t="s">
        <v>60</v>
      </c>
      <c r="AX62" s="1">
        <v>41153</v>
      </c>
      <c r="AY62" t="s">
        <v>248</v>
      </c>
      <c r="AZ62" t="s">
        <v>62</v>
      </c>
      <c r="BA62" t="s">
        <v>249</v>
      </c>
    </row>
    <row r="63" spans="1:53" x14ac:dyDescent="0.3">
      <c r="A63">
        <v>544</v>
      </c>
      <c r="B63" t="s">
        <v>84</v>
      </c>
      <c r="C63" t="s">
        <v>70</v>
      </c>
      <c r="D63" t="s">
        <v>59</v>
      </c>
      <c r="E63">
        <v>18</v>
      </c>
      <c r="F63">
        <v>1110111056442150</v>
      </c>
      <c r="G63">
        <v>39.822310000000002</v>
      </c>
      <c r="H63">
        <v>-108.591093</v>
      </c>
      <c r="I63" s="1">
        <v>40751</v>
      </c>
      <c r="J63" s="1">
        <v>40751</v>
      </c>
      <c r="K63">
        <v>0.3</v>
      </c>
      <c r="L63">
        <v>0</v>
      </c>
      <c r="M63">
        <v>0</v>
      </c>
      <c r="N63">
        <v>0</v>
      </c>
      <c r="O63">
        <v>0.3</v>
      </c>
      <c r="P63">
        <v>0</v>
      </c>
      <c r="Q63">
        <v>99</v>
      </c>
      <c r="R63">
        <v>59</v>
      </c>
      <c r="S63">
        <v>0</v>
      </c>
      <c r="T63">
        <v>55</v>
      </c>
      <c r="U63">
        <v>1</v>
      </c>
      <c r="V63">
        <v>1</v>
      </c>
      <c r="W63">
        <v>86</v>
      </c>
      <c r="X63">
        <v>0</v>
      </c>
      <c r="Y63">
        <v>78</v>
      </c>
      <c r="Z63">
        <v>0</v>
      </c>
      <c r="AA63">
        <v>45</v>
      </c>
      <c r="AB63">
        <v>0</v>
      </c>
      <c r="AC63">
        <v>0</v>
      </c>
      <c r="AD63">
        <v>0</v>
      </c>
      <c r="AE63">
        <v>0</v>
      </c>
      <c r="AF63">
        <v>0</v>
      </c>
      <c r="AG63">
        <v>0</v>
      </c>
      <c r="AH63">
        <v>0</v>
      </c>
      <c r="AI63">
        <v>0</v>
      </c>
      <c r="AJ63">
        <v>0</v>
      </c>
      <c r="AK63">
        <v>0</v>
      </c>
      <c r="AL63">
        <v>0</v>
      </c>
      <c r="AM63">
        <v>275.209991</v>
      </c>
      <c r="AN63">
        <v>43</v>
      </c>
      <c r="AO63" t="s">
        <v>60</v>
      </c>
      <c r="AP63" t="s">
        <v>60</v>
      </c>
      <c r="AQ63" t="s">
        <v>60</v>
      </c>
      <c r="AR63" t="s">
        <v>60</v>
      </c>
      <c r="AS63">
        <v>0</v>
      </c>
      <c r="AT63">
        <v>0</v>
      </c>
      <c r="AU63" t="s">
        <v>60</v>
      </c>
      <c r="AV63" t="s">
        <v>60</v>
      </c>
      <c r="AW63" t="s">
        <v>60</v>
      </c>
      <c r="AX63" s="1">
        <v>40787</v>
      </c>
      <c r="AY63" t="s">
        <v>250</v>
      </c>
      <c r="AZ63" t="s">
        <v>62</v>
      </c>
      <c r="BA63" t="s">
        <v>251</v>
      </c>
    </row>
    <row r="64" spans="1:53" x14ac:dyDescent="0.3">
      <c r="A64">
        <v>699</v>
      </c>
      <c r="B64" t="s">
        <v>236</v>
      </c>
      <c r="C64" t="s">
        <v>78</v>
      </c>
      <c r="D64" t="s">
        <v>59</v>
      </c>
      <c r="E64" t="s">
        <v>252</v>
      </c>
      <c r="F64">
        <v>140804103744660</v>
      </c>
      <c r="G64">
        <v>40.356532000000001</v>
      </c>
      <c r="H64">
        <v>-108.421172</v>
      </c>
      <c r="I64" s="1">
        <v>41855</v>
      </c>
      <c r="J64" s="1">
        <v>41855</v>
      </c>
      <c r="K64">
        <v>8</v>
      </c>
      <c r="L64">
        <v>10.8</v>
      </c>
      <c r="M64">
        <v>5.0999999999999996</v>
      </c>
      <c r="N64">
        <v>0</v>
      </c>
      <c r="O64">
        <v>23.200001</v>
      </c>
      <c r="P64">
        <v>6.67</v>
      </c>
      <c r="Q64">
        <v>81.330001999999993</v>
      </c>
      <c r="R64">
        <v>8</v>
      </c>
      <c r="S64">
        <v>0.67</v>
      </c>
      <c r="T64">
        <v>56</v>
      </c>
      <c r="U64">
        <v>0</v>
      </c>
      <c r="V64">
        <v>0.67</v>
      </c>
      <c r="W64">
        <v>60</v>
      </c>
      <c r="X64">
        <v>1.33</v>
      </c>
      <c r="Y64">
        <v>13.33</v>
      </c>
      <c r="Z64">
        <v>0</v>
      </c>
      <c r="AA64">
        <v>52.669998</v>
      </c>
      <c r="AB64">
        <v>0</v>
      </c>
      <c r="AC64">
        <v>0</v>
      </c>
      <c r="AD64">
        <v>0</v>
      </c>
      <c r="AE64">
        <v>1.33</v>
      </c>
      <c r="AF64">
        <v>1.33</v>
      </c>
      <c r="AG64">
        <v>0</v>
      </c>
      <c r="AH64">
        <v>0</v>
      </c>
      <c r="AI64">
        <v>0</v>
      </c>
      <c r="AJ64">
        <v>0</v>
      </c>
      <c r="AK64">
        <v>0</v>
      </c>
      <c r="AL64">
        <v>0</v>
      </c>
      <c r="AM64">
        <v>155.770004</v>
      </c>
      <c r="AN64">
        <v>35.270000000000003</v>
      </c>
      <c r="AO64" t="s">
        <v>60</v>
      </c>
      <c r="AP64">
        <v>221.679993</v>
      </c>
      <c r="AQ64">
        <v>37.150002000000001</v>
      </c>
      <c r="AR64">
        <v>0</v>
      </c>
      <c r="AS64">
        <v>1.33</v>
      </c>
      <c r="AT64">
        <v>1</v>
      </c>
      <c r="AU64">
        <v>4.9400000000000004</v>
      </c>
      <c r="AV64">
        <v>5.29</v>
      </c>
      <c r="AW64">
        <v>3.75</v>
      </c>
      <c r="AX64" s="1">
        <v>41883</v>
      </c>
      <c r="AY64" t="s">
        <v>253</v>
      </c>
      <c r="AZ64" t="s">
        <v>62</v>
      </c>
      <c r="BA64" t="s">
        <v>254</v>
      </c>
    </row>
    <row r="65" spans="1:53" x14ac:dyDescent="0.3">
      <c r="A65">
        <v>718</v>
      </c>
      <c r="B65" t="s">
        <v>87</v>
      </c>
      <c r="C65" t="s">
        <v>78</v>
      </c>
      <c r="D65" t="s">
        <v>59</v>
      </c>
      <c r="E65" t="s">
        <v>255</v>
      </c>
      <c r="F65">
        <v>1406161348405840</v>
      </c>
      <c r="G65">
        <v>40.218626999999998</v>
      </c>
      <c r="H65">
        <v>-108.512927</v>
      </c>
      <c r="I65" s="1">
        <v>41806</v>
      </c>
      <c r="J65" s="1">
        <v>41806</v>
      </c>
      <c r="K65">
        <v>7.5</v>
      </c>
      <c r="L65">
        <v>2.6</v>
      </c>
      <c r="M65">
        <v>0</v>
      </c>
      <c r="N65">
        <v>0</v>
      </c>
      <c r="O65">
        <v>9.8000000000000007</v>
      </c>
      <c r="P65">
        <v>4</v>
      </c>
      <c r="Q65">
        <v>87.330001999999993</v>
      </c>
      <c r="R65">
        <v>0.67</v>
      </c>
      <c r="S65">
        <v>66.669998000000007</v>
      </c>
      <c r="T65">
        <v>12</v>
      </c>
      <c r="U65">
        <v>0</v>
      </c>
      <c r="V65">
        <v>66.669998000000007</v>
      </c>
      <c r="W65">
        <v>12.67</v>
      </c>
      <c r="X65">
        <v>0</v>
      </c>
      <c r="Y65">
        <v>4</v>
      </c>
      <c r="Z65">
        <v>0</v>
      </c>
      <c r="AA65">
        <v>0</v>
      </c>
      <c r="AB65">
        <v>0</v>
      </c>
      <c r="AC65">
        <v>0</v>
      </c>
      <c r="AD65">
        <v>0</v>
      </c>
      <c r="AE65">
        <v>44</v>
      </c>
      <c r="AF65">
        <v>44</v>
      </c>
      <c r="AG65">
        <v>0</v>
      </c>
      <c r="AH65">
        <v>0</v>
      </c>
      <c r="AI65">
        <v>0</v>
      </c>
      <c r="AJ65">
        <v>0</v>
      </c>
      <c r="AK65">
        <v>0</v>
      </c>
      <c r="AL65">
        <v>0</v>
      </c>
      <c r="AM65">
        <v>4</v>
      </c>
      <c r="AN65">
        <v>27.43</v>
      </c>
      <c r="AO65" t="s">
        <v>60</v>
      </c>
      <c r="AP65">
        <v>38.669998</v>
      </c>
      <c r="AQ65">
        <v>31.4</v>
      </c>
      <c r="AR65">
        <v>0</v>
      </c>
      <c r="AS65">
        <v>44</v>
      </c>
      <c r="AT65">
        <v>1</v>
      </c>
      <c r="AU65">
        <v>5.0599999999999996</v>
      </c>
      <c r="AV65">
        <v>5.2</v>
      </c>
      <c r="AW65">
        <v>5</v>
      </c>
      <c r="AX65" s="1">
        <v>41883</v>
      </c>
      <c r="AY65" t="s">
        <v>256</v>
      </c>
      <c r="AZ65" t="s">
        <v>62</v>
      </c>
      <c r="BA65" t="s">
        <v>257</v>
      </c>
    </row>
    <row r="66" spans="1:53" x14ac:dyDescent="0.3">
      <c r="A66">
        <v>630</v>
      </c>
      <c r="B66" t="s">
        <v>209</v>
      </c>
      <c r="C66" t="s">
        <v>58</v>
      </c>
      <c r="D66" t="s">
        <v>59</v>
      </c>
      <c r="E66">
        <v>67</v>
      </c>
      <c r="F66">
        <v>1208151533467880</v>
      </c>
      <c r="G66">
        <v>39.930593999999999</v>
      </c>
      <c r="H66">
        <v>-108.555589</v>
      </c>
      <c r="I66" s="1">
        <v>41116</v>
      </c>
      <c r="J66" s="1">
        <v>41116</v>
      </c>
      <c r="K66">
        <v>6.5</v>
      </c>
      <c r="L66">
        <v>3.5</v>
      </c>
      <c r="M66">
        <v>1.7</v>
      </c>
      <c r="N66">
        <v>0</v>
      </c>
      <c r="O66">
        <v>11.5</v>
      </c>
      <c r="P66">
        <v>3.33</v>
      </c>
      <c r="Q66">
        <v>76</v>
      </c>
      <c r="R66">
        <v>0</v>
      </c>
      <c r="S66">
        <v>0</v>
      </c>
      <c r="T66">
        <v>22.67</v>
      </c>
      <c r="U66">
        <v>0</v>
      </c>
      <c r="V66">
        <v>0</v>
      </c>
      <c r="W66">
        <v>22.67</v>
      </c>
      <c r="X66">
        <v>0</v>
      </c>
      <c r="Y66">
        <v>68</v>
      </c>
      <c r="Z66">
        <v>0</v>
      </c>
      <c r="AA66">
        <v>0</v>
      </c>
      <c r="AB66">
        <v>0</v>
      </c>
      <c r="AC66">
        <v>0</v>
      </c>
      <c r="AD66">
        <v>0</v>
      </c>
      <c r="AE66">
        <v>0</v>
      </c>
      <c r="AF66">
        <v>0</v>
      </c>
      <c r="AG66">
        <v>0</v>
      </c>
      <c r="AH66">
        <v>0</v>
      </c>
      <c r="AI66">
        <v>0</v>
      </c>
      <c r="AJ66">
        <v>0</v>
      </c>
      <c r="AK66">
        <v>0</v>
      </c>
      <c r="AL66">
        <v>17.329999999999998</v>
      </c>
      <c r="AM66">
        <v>140.66999799999999</v>
      </c>
      <c r="AN66">
        <v>6.33</v>
      </c>
      <c r="AO66" t="s">
        <v>60</v>
      </c>
      <c r="AP66" t="s">
        <v>60</v>
      </c>
      <c r="AQ66" t="s">
        <v>60</v>
      </c>
      <c r="AR66" t="s">
        <v>60</v>
      </c>
      <c r="AS66">
        <v>0</v>
      </c>
      <c r="AT66">
        <v>0</v>
      </c>
      <c r="AU66" t="s">
        <v>60</v>
      </c>
      <c r="AV66" t="s">
        <v>60</v>
      </c>
      <c r="AW66" t="s">
        <v>60</v>
      </c>
      <c r="AX66" s="1">
        <v>41153</v>
      </c>
      <c r="AY66" t="s">
        <v>258</v>
      </c>
      <c r="AZ66" t="s">
        <v>62</v>
      </c>
      <c r="BA66" t="s">
        <v>259</v>
      </c>
    </row>
    <row r="67" spans="1:53" x14ac:dyDescent="0.3">
      <c r="A67">
        <v>640</v>
      </c>
      <c r="B67" t="s">
        <v>77</v>
      </c>
      <c r="C67" t="s">
        <v>91</v>
      </c>
      <c r="D67" t="s">
        <v>59</v>
      </c>
      <c r="E67" t="s">
        <v>260</v>
      </c>
      <c r="F67">
        <v>1307031221328900</v>
      </c>
      <c r="G67">
        <v>40.115403999999998</v>
      </c>
      <c r="H67">
        <v>-109.00148900000001</v>
      </c>
      <c r="I67" s="1">
        <v>41458</v>
      </c>
      <c r="J67" s="1">
        <v>41458</v>
      </c>
      <c r="K67">
        <v>2.8</v>
      </c>
      <c r="L67">
        <v>6.6</v>
      </c>
      <c r="M67">
        <v>19.799999</v>
      </c>
      <c r="N67">
        <v>38.299999</v>
      </c>
      <c r="O67">
        <v>67.400002000000001</v>
      </c>
      <c r="P67">
        <v>28</v>
      </c>
      <c r="Q67">
        <v>35.330002</v>
      </c>
      <c r="R67">
        <v>0</v>
      </c>
      <c r="S67">
        <v>0</v>
      </c>
      <c r="T67">
        <v>0</v>
      </c>
      <c r="U67">
        <v>0</v>
      </c>
      <c r="V67">
        <v>0</v>
      </c>
      <c r="W67">
        <v>0</v>
      </c>
      <c r="X67">
        <v>0</v>
      </c>
      <c r="Y67">
        <v>30</v>
      </c>
      <c r="Z67">
        <v>0</v>
      </c>
      <c r="AA67">
        <v>0</v>
      </c>
      <c r="AB67">
        <v>0</v>
      </c>
      <c r="AC67">
        <v>0</v>
      </c>
      <c r="AD67">
        <v>0</v>
      </c>
      <c r="AE67">
        <v>8</v>
      </c>
      <c r="AF67">
        <v>8</v>
      </c>
      <c r="AG67">
        <v>0</v>
      </c>
      <c r="AH67">
        <v>0</v>
      </c>
      <c r="AI67">
        <v>0</v>
      </c>
      <c r="AJ67">
        <v>0</v>
      </c>
      <c r="AK67">
        <v>0</v>
      </c>
      <c r="AL67">
        <v>0</v>
      </c>
      <c r="AM67">
        <v>36.799999</v>
      </c>
      <c r="AN67">
        <v>0.33</v>
      </c>
      <c r="AO67" t="s">
        <v>60</v>
      </c>
      <c r="AP67" t="s">
        <v>60</v>
      </c>
      <c r="AQ67" t="s">
        <v>60</v>
      </c>
      <c r="AR67" t="s">
        <v>60</v>
      </c>
      <c r="AS67">
        <v>8</v>
      </c>
      <c r="AT67">
        <v>1</v>
      </c>
      <c r="AU67">
        <v>2.11</v>
      </c>
      <c r="AV67">
        <v>1</v>
      </c>
      <c r="AW67">
        <v>2.67</v>
      </c>
      <c r="AX67" s="1">
        <v>41518</v>
      </c>
      <c r="AY67" t="s">
        <v>261</v>
      </c>
      <c r="AZ67" t="s">
        <v>62</v>
      </c>
      <c r="BA67" t="s">
        <v>262</v>
      </c>
    </row>
    <row r="68" spans="1:53" x14ac:dyDescent="0.3">
      <c r="A68">
        <v>719</v>
      </c>
      <c r="B68" t="s">
        <v>87</v>
      </c>
      <c r="C68" t="s">
        <v>78</v>
      </c>
      <c r="D68" t="s">
        <v>59</v>
      </c>
      <c r="E68" t="s">
        <v>263</v>
      </c>
      <c r="F68">
        <v>1406170952495330</v>
      </c>
      <c r="G68">
        <v>40.092162000000002</v>
      </c>
      <c r="H68">
        <v>-108.183903</v>
      </c>
      <c r="I68" s="1">
        <v>41807</v>
      </c>
      <c r="J68" s="1">
        <v>41807</v>
      </c>
      <c r="K68">
        <v>12.2</v>
      </c>
      <c r="L68">
        <v>28.1</v>
      </c>
      <c r="M68">
        <v>22</v>
      </c>
      <c r="N68">
        <v>5.7</v>
      </c>
      <c r="O68">
        <v>65.900002000000001</v>
      </c>
      <c r="P68">
        <v>36.669998</v>
      </c>
      <c r="Q68">
        <v>45.330002</v>
      </c>
      <c r="R68">
        <v>3.33</v>
      </c>
      <c r="S68">
        <v>7.33</v>
      </c>
      <c r="T68">
        <v>10</v>
      </c>
      <c r="U68">
        <v>15.33</v>
      </c>
      <c r="V68">
        <v>20</v>
      </c>
      <c r="W68">
        <v>13.33</v>
      </c>
      <c r="X68">
        <v>0</v>
      </c>
      <c r="Y68">
        <v>11.33</v>
      </c>
      <c r="Z68">
        <v>11.33</v>
      </c>
      <c r="AA68">
        <v>0</v>
      </c>
      <c r="AB68">
        <v>0</v>
      </c>
      <c r="AC68">
        <v>0</v>
      </c>
      <c r="AD68">
        <v>0</v>
      </c>
      <c r="AE68">
        <v>0</v>
      </c>
      <c r="AF68">
        <v>0</v>
      </c>
      <c r="AG68">
        <v>0</v>
      </c>
      <c r="AH68">
        <v>0</v>
      </c>
      <c r="AI68">
        <v>0</v>
      </c>
      <c r="AJ68">
        <v>0</v>
      </c>
      <c r="AK68">
        <v>0</v>
      </c>
      <c r="AL68">
        <v>0</v>
      </c>
      <c r="AM68">
        <v>13.26</v>
      </c>
      <c r="AN68">
        <v>21.700001</v>
      </c>
      <c r="AO68" t="s">
        <v>60</v>
      </c>
      <c r="AP68">
        <v>16.959999</v>
      </c>
      <c r="AQ68">
        <v>31.85</v>
      </c>
      <c r="AR68">
        <v>0</v>
      </c>
      <c r="AS68">
        <v>0</v>
      </c>
      <c r="AT68">
        <v>0</v>
      </c>
      <c r="AU68">
        <v>3.39</v>
      </c>
      <c r="AV68">
        <v>4.2</v>
      </c>
      <c r="AW68">
        <v>3.08</v>
      </c>
      <c r="AX68" s="1">
        <v>41883</v>
      </c>
      <c r="AY68" t="s">
        <v>264</v>
      </c>
      <c r="AZ68" t="s">
        <v>62</v>
      </c>
      <c r="BA68" t="s">
        <v>265</v>
      </c>
    </row>
    <row r="69" spans="1:53" x14ac:dyDescent="0.3">
      <c r="A69">
        <v>566</v>
      </c>
      <c r="B69" t="s">
        <v>240</v>
      </c>
      <c r="C69" t="s">
        <v>70</v>
      </c>
      <c r="D69" t="s">
        <v>59</v>
      </c>
      <c r="E69">
        <v>30</v>
      </c>
      <c r="F69">
        <v>110726091716893</v>
      </c>
      <c r="G69">
        <v>39.894837000000003</v>
      </c>
      <c r="H69">
        <v>-108.16224099999999</v>
      </c>
      <c r="I69" s="1">
        <v>40743</v>
      </c>
      <c r="J69" s="1">
        <v>40743</v>
      </c>
      <c r="K69">
        <v>8.6999999999999993</v>
      </c>
      <c r="L69">
        <v>12.3</v>
      </c>
      <c r="M69">
        <v>14</v>
      </c>
      <c r="N69">
        <v>0</v>
      </c>
      <c r="O69">
        <v>34.900002000000001</v>
      </c>
      <c r="P69">
        <v>17.329999999999998</v>
      </c>
      <c r="Q69">
        <v>65.330001999999993</v>
      </c>
      <c r="R69">
        <v>14</v>
      </c>
      <c r="S69">
        <v>0</v>
      </c>
      <c r="T69">
        <v>42.669998</v>
      </c>
      <c r="U69">
        <v>0</v>
      </c>
      <c r="V69">
        <v>0</v>
      </c>
      <c r="W69">
        <v>49.330002</v>
      </c>
      <c r="X69">
        <v>0</v>
      </c>
      <c r="Y69">
        <v>39.330002</v>
      </c>
      <c r="Z69">
        <v>0</v>
      </c>
      <c r="AA69">
        <v>0</v>
      </c>
      <c r="AB69">
        <v>0</v>
      </c>
      <c r="AC69">
        <v>0</v>
      </c>
      <c r="AD69">
        <v>0</v>
      </c>
      <c r="AE69">
        <v>0</v>
      </c>
      <c r="AF69">
        <v>0</v>
      </c>
      <c r="AG69">
        <v>0</v>
      </c>
      <c r="AH69">
        <v>0</v>
      </c>
      <c r="AI69">
        <v>0</v>
      </c>
      <c r="AJ69">
        <v>0</v>
      </c>
      <c r="AK69">
        <v>0</v>
      </c>
      <c r="AL69">
        <v>26.67</v>
      </c>
      <c r="AM69">
        <v>34.209999000000003</v>
      </c>
      <c r="AN69">
        <v>23.59</v>
      </c>
      <c r="AO69" t="s">
        <v>60</v>
      </c>
      <c r="AP69" t="s">
        <v>60</v>
      </c>
      <c r="AQ69" t="s">
        <v>60</v>
      </c>
      <c r="AR69" t="s">
        <v>60</v>
      </c>
      <c r="AS69">
        <v>0</v>
      </c>
      <c r="AT69">
        <v>0</v>
      </c>
      <c r="AU69" t="s">
        <v>60</v>
      </c>
      <c r="AV69" t="s">
        <v>60</v>
      </c>
      <c r="AW69" t="s">
        <v>60</v>
      </c>
      <c r="AX69" s="1">
        <v>40787</v>
      </c>
      <c r="AY69" t="s">
        <v>266</v>
      </c>
      <c r="AZ69" t="s">
        <v>62</v>
      </c>
      <c r="BA69" t="s">
        <v>267</v>
      </c>
    </row>
    <row r="70" spans="1:53" x14ac:dyDescent="0.3">
      <c r="A70">
        <v>539</v>
      </c>
      <c r="B70" t="s">
        <v>209</v>
      </c>
      <c r="C70" t="s">
        <v>70</v>
      </c>
      <c r="D70" t="s">
        <v>59</v>
      </c>
      <c r="E70">
        <v>57</v>
      </c>
      <c r="F70">
        <v>1109190841033480</v>
      </c>
      <c r="G70">
        <v>39.985258000000002</v>
      </c>
      <c r="H70">
        <v>-108.560295</v>
      </c>
      <c r="I70" s="1">
        <v>40777</v>
      </c>
      <c r="J70" s="1">
        <v>40777</v>
      </c>
      <c r="K70">
        <v>2.2999999999999998</v>
      </c>
      <c r="L70">
        <v>0.6</v>
      </c>
      <c r="M70">
        <v>0</v>
      </c>
      <c r="N70">
        <v>0</v>
      </c>
      <c r="O70">
        <v>2.8</v>
      </c>
      <c r="P70">
        <v>1.33</v>
      </c>
      <c r="Q70">
        <v>94.669998000000007</v>
      </c>
      <c r="R70">
        <v>21.33</v>
      </c>
      <c r="S70">
        <v>0.67</v>
      </c>
      <c r="T70">
        <v>44.669998</v>
      </c>
      <c r="U70">
        <v>0</v>
      </c>
      <c r="V70">
        <v>0.67</v>
      </c>
      <c r="W70">
        <v>58.669998</v>
      </c>
      <c r="X70">
        <v>0</v>
      </c>
      <c r="Y70">
        <v>80</v>
      </c>
      <c r="Z70">
        <v>0</v>
      </c>
      <c r="AA70">
        <v>1.33</v>
      </c>
      <c r="AB70">
        <v>0</v>
      </c>
      <c r="AC70">
        <v>0</v>
      </c>
      <c r="AD70">
        <v>0</v>
      </c>
      <c r="AE70">
        <v>0</v>
      </c>
      <c r="AF70">
        <v>0</v>
      </c>
      <c r="AG70">
        <v>0</v>
      </c>
      <c r="AH70">
        <v>0</v>
      </c>
      <c r="AI70">
        <v>0</v>
      </c>
      <c r="AJ70">
        <v>0</v>
      </c>
      <c r="AK70">
        <v>0</v>
      </c>
      <c r="AL70">
        <v>4</v>
      </c>
      <c r="AM70">
        <v>116.599998</v>
      </c>
      <c r="AN70">
        <v>38.93</v>
      </c>
      <c r="AO70" t="s">
        <v>60</v>
      </c>
      <c r="AP70" t="s">
        <v>60</v>
      </c>
      <c r="AQ70" t="s">
        <v>60</v>
      </c>
      <c r="AR70" t="s">
        <v>60</v>
      </c>
      <c r="AS70">
        <v>0</v>
      </c>
      <c r="AT70">
        <v>0</v>
      </c>
      <c r="AU70" t="s">
        <v>60</v>
      </c>
      <c r="AV70" t="s">
        <v>60</v>
      </c>
      <c r="AW70" t="s">
        <v>60</v>
      </c>
      <c r="AX70" s="1">
        <v>40787</v>
      </c>
      <c r="AY70" t="s">
        <v>268</v>
      </c>
      <c r="AZ70" t="s">
        <v>62</v>
      </c>
      <c r="BA70" t="s">
        <v>269</v>
      </c>
    </row>
    <row r="71" spans="1:53" x14ac:dyDescent="0.3">
      <c r="A71">
        <v>573</v>
      </c>
      <c r="B71" t="s">
        <v>240</v>
      </c>
      <c r="C71" t="s">
        <v>58</v>
      </c>
      <c r="D71" t="s">
        <v>59</v>
      </c>
      <c r="E71" t="s">
        <v>270</v>
      </c>
      <c r="F71">
        <v>1206291518329100</v>
      </c>
      <c r="G71">
        <v>39.914163000000002</v>
      </c>
      <c r="H71">
        <v>-108.184859</v>
      </c>
      <c r="I71" s="1">
        <v>41089</v>
      </c>
      <c r="J71" s="1">
        <v>41073</v>
      </c>
      <c r="K71">
        <v>12.4</v>
      </c>
      <c r="L71">
        <v>6.1</v>
      </c>
      <c r="M71">
        <v>3</v>
      </c>
      <c r="N71">
        <v>0</v>
      </c>
      <c r="O71">
        <v>21</v>
      </c>
      <c r="P71">
        <v>4</v>
      </c>
      <c r="Q71">
        <v>48.669998</v>
      </c>
      <c r="R71">
        <v>1.33</v>
      </c>
      <c r="S71">
        <v>0</v>
      </c>
      <c r="T71">
        <v>29.33</v>
      </c>
      <c r="U71">
        <v>0</v>
      </c>
      <c r="V71">
        <v>0</v>
      </c>
      <c r="W71">
        <v>30.67</v>
      </c>
      <c r="X71">
        <v>0</v>
      </c>
      <c r="Y71">
        <v>23.33</v>
      </c>
      <c r="Z71">
        <v>0</v>
      </c>
      <c r="AA71">
        <v>0</v>
      </c>
      <c r="AB71">
        <v>0</v>
      </c>
      <c r="AC71">
        <v>0</v>
      </c>
      <c r="AD71">
        <v>0</v>
      </c>
      <c r="AE71">
        <v>0</v>
      </c>
      <c r="AF71">
        <v>0</v>
      </c>
      <c r="AG71">
        <v>0</v>
      </c>
      <c r="AH71">
        <v>0</v>
      </c>
      <c r="AI71">
        <v>0</v>
      </c>
      <c r="AJ71">
        <v>0</v>
      </c>
      <c r="AK71">
        <v>0</v>
      </c>
      <c r="AL71">
        <v>10</v>
      </c>
      <c r="AM71">
        <v>47.330002</v>
      </c>
      <c r="AN71">
        <v>9.33</v>
      </c>
      <c r="AO71" t="s">
        <v>60</v>
      </c>
      <c r="AP71" t="s">
        <v>60</v>
      </c>
      <c r="AQ71" t="s">
        <v>60</v>
      </c>
      <c r="AR71" t="s">
        <v>60</v>
      </c>
      <c r="AS71">
        <v>0</v>
      </c>
      <c r="AT71">
        <v>0</v>
      </c>
      <c r="AU71" t="s">
        <v>60</v>
      </c>
      <c r="AV71" t="s">
        <v>60</v>
      </c>
      <c r="AW71" t="s">
        <v>60</v>
      </c>
      <c r="AX71" s="1">
        <v>41153</v>
      </c>
      <c r="AY71" t="s">
        <v>271</v>
      </c>
      <c r="AZ71" t="s">
        <v>62</v>
      </c>
      <c r="BA71" t="s">
        <v>272</v>
      </c>
    </row>
    <row r="72" spans="1:53" x14ac:dyDescent="0.3">
      <c r="A72">
        <v>619</v>
      </c>
      <c r="B72" t="s">
        <v>101</v>
      </c>
      <c r="C72" t="s">
        <v>58</v>
      </c>
      <c r="D72" t="s">
        <v>59</v>
      </c>
      <c r="E72" t="s">
        <v>273</v>
      </c>
      <c r="F72">
        <v>1208141400209000</v>
      </c>
      <c r="G72">
        <v>40.008893999999998</v>
      </c>
      <c r="H72">
        <v>-108.75658900000001</v>
      </c>
      <c r="I72" s="1">
        <v>41120</v>
      </c>
      <c r="J72" s="1">
        <v>41120</v>
      </c>
      <c r="K72">
        <v>14.8</v>
      </c>
      <c r="L72">
        <v>18.600000000000001</v>
      </c>
      <c r="M72">
        <v>13.8</v>
      </c>
      <c r="N72">
        <v>3.1</v>
      </c>
      <c r="O72">
        <v>49.700001</v>
      </c>
      <c r="P72">
        <v>22</v>
      </c>
      <c r="Q72">
        <v>42</v>
      </c>
      <c r="R72">
        <v>1.33</v>
      </c>
      <c r="S72">
        <v>0</v>
      </c>
      <c r="T72">
        <v>26.67</v>
      </c>
      <c r="U72">
        <v>0</v>
      </c>
      <c r="V72">
        <v>0</v>
      </c>
      <c r="W72">
        <v>28</v>
      </c>
      <c r="X72">
        <v>0</v>
      </c>
      <c r="Y72">
        <v>16.670000000000002</v>
      </c>
      <c r="Z72">
        <v>0</v>
      </c>
      <c r="AA72">
        <v>0</v>
      </c>
      <c r="AB72">
        <v>0</v>
      </c>
      <c r="AC72">
        <v>0</v>
      </c>
      <c r="AD72">
        <v>0</v>
      </c>
      <c r="AE72">
        <v>2</v>
      </c>
      <c r="AF72">
        <v>2</v>
      </c>
      <c r="AG72">
        <v>0</v>
      </c>
      <c r="AH72">
        <v>0</v>
      </c>
      <c r="AI72">
        <v>0</v>
      </c>
      <c r="AJ72">
        <v>0</v>
      </c>
      <c r="AK72">
        <v>0</v>
      </c>
      <c r="AL72">
        <v>11.33</v>
      </c>
      <c r="AM72">
        <v>13.77</v>
      </c>
      <c r="AN72">
        <v>14.77</v>
      </c>
      <c r="AO72" t="s">
        <v>60</v>
      </c>
      <c r="AP72" t="s">
        <v>60</v>
      </c>
      <c r="AQ72" t="s">
        <v>60</v>
      </c>
      <c r="AR72" t="s">
        <v>60</v>
      </c>
      <c r="AS72">
        <v>2</v>
      </c>
      <c r="AT72">
        <v>1</v>
      </c>
      <c r="AU72" t="s">
        <v>60</v>
      </c>
      <c r="AV72" t="s">
        <v>60</v>
      </c>
      <c r="AW72" t="s">
        <v>60</v>
      </c>
      <c r="AX72" s="1">
        <v>41153</v>
      </c>
      <c r="AY72" t="s">
        <v>274</v>
      </c>
      <c r="AZ72" t="s">
        <v>62</v>
      </c>
      <c r="BA72" t="s">
        <v>275</v>
      </c>
    </row>
    <row r="73" spans="1:53" x14ac:dyDescent="0.3">
      <c r="A73">
        <v>2942</v>
      </c>
      <c r="B73" t="s">
        <v>138</v>
      </c>
      <c r="C73" t="s">
        <v>65</v>
      </c>
      <c r="D73" t="s">
        <v>59</v>
      </c>
      <c r="E73" t="s">
        <v>276</v>
      </c>
      <c r="F73">
        <v>1508261216552590</v>
      </c>
      <c r="G73">
        <v>40.129424999999998</v>
      </c>
      <c r="H73">
        <v>-108.746444</v>
      </c>
      <c r="I73" s="1">
        <v>42242</v>
      </c>
      <c r="J73" s="1">
        <v>42242</v>
      </c>
      <c r="K73">
        <v>6.2</v>
      </c>
      <c r="L73">
        <v>23.6</v>
      </c>
      <c r="M73">
        <v>12.7</v>
      </c>
      <c r="N73">
        <v>13.3</v>
      </c>
      <c r="O73">
        <v>55.799999</v>
      </c>
      <c r="P73">
        <v>19.329999999999998</v>
      </c>
      <c r="Q73">
        <v>41.330002</v>
      </c>
      <c r="R73">
        <v>1.33</v>
      </c>
      <c r="S73">
        <v>2</v>
      </c>
      <c r="T73">
        <v>4</v>
      </c>
      <c r="U73">
        <v>0</v>
      </c>
      <c r="V73">
        <v>2</v>
      </c>
      <c r="W73">
        <v>5.33</v>
      </c>
      <c r="X73">
        <v>0</v>
      </c>
      <c r="Y73">
        <v>14</v>
      </c>
      <c r="Z73">
        <v>0</v>
      </c>
      <c r="AA73">
        <v>20.67</v>
      </c>
      <c r="AB73">
        <v>0</v>
      </c>
      <c r="AC73">
        <v>0</v>
      </c>
      <c r="AD73">
        <v>0</v>
      </c>
      <c r="AE73">
        <v>0</v>
      </c>
      <c r="AF73">
        <v>0</v>
      </c>
      <c r="AG73">
        <v>0</v>
      </c>
      <c r="AH73">
        <v>0</v>
      </c>
      <c r="AI73">
        <v>0</v>
      </c>
      <c r="AJ73">
        <v>0</v>
      </c>
      <c r="AK73">
        <v>0</v>
      </c>
      <c r="AL73">
        <v>14</v>
      </c>
      <c r="AM73">
        <v>75.089995999999999</v>
      </c>
      <c r="AN73">
        <v>10.82</v>
      </c>
      <c r="AO73">
        <v>20.07</v>
      </c>
      <c r="AP73">
        <v>178.25</v>
      </c>
      <c r="AQ73">
        <v>15</v>
      </c>
      <c r="AR73">
        <v>0</v>
      </c>
      <c r="AS73">
        <v>2.67</v>
      </c>
      <c r="AT73">
        <v>1</v>
      </c>
      <c r="AU73">
        <v>5.33</v>
      </c>
      <c r="AV73">
        <v>6</v>
      </c>
      <c r="AW73">
        <v>4.67</v>
      </c>
      <c r="AX73" s="1">
        <v>42248</v>
      </c>
      <c r="AY73" t="s">
        <v>277</v>
      </c>
      <c r="AZ73" t="s">
        <v>62</v>
      </c>
      <c r="BA73" t="s">
        <v>278</v>
      </c>
    </row>
    <row r="74" spans="1:53" x14ac:dyDescent="0.3">
      <c r="A74">
        <v>702</v>
      </c>
      <c r="B74" t="s">
        <v>236</v>
      </c>
      <c r="C74" t="s">
        <v>78</v>
      </c>
      <c r="D74" t="s">
        <v>59</v>
      </c>
      <c r="E74" t="s">
        <v>279</v>
      </c>
      <c r="F74">
        <v>1408211123035900</v>
      </c>
      <c r="G74">
        <v>40.189630000000001</v>
      </c>
      <c r="H74">
        <v>-108.748655</v>
      </c>
      <c r="I74" s="1">
        <v>41872</v>
      </c>
      <c r="J74" s="1">
        <v>41872</v>
      </c>
      <c r="K74">
        <v>8.8000000000000007</v>
      </c>
      <c r="L74">
        <v>12.1</v>
      </c>
      <c r="M74">
        <v>18.5</v>
      </c>
      <c r="N74">
        <v>5.8</v>
      </c>
      <c r="O74">
        <v>44.599997999999999</v>
      </c>
      <c r="P74">
        <v>18</v>
      </c>
      <c r="Q74">
        <v>62</v>
      </c>
      <c r="R74">
        <v>12</v>
      </c>
      <c r="S74">
        <v>15.33</v>
      </c>
      <c r="T74">
        <v>12.67</v>
      </c>
      <c r="U74">
        <v>0</v>
      </c>
      <c r="V74">
        <v>15.33</v>
      </c>
      <c r="W74">
        <v>23.33</v>
      </c>
      <c r="X74">
        <v>0</v>
      </c>
      <c r="Y74">
        <v>5.33</v>
      </c>
      <c r="Z74">
        <v>1.33</v>
      </c>
      <c r="AA74">
        <v>18</v>
      </c>
      <c r="AB74">
        <v>0</v>
      </c>
      <c r="AC74">
        <v>0</v>
      </c>
      <c r="AD74">
        <v>0</v>
      </c>
      <c r="AE74">
        <v>30.67</v>
      </c>
      <c r="AF74">
        <v>30.67</v>
      </c>
      <c r="AG74">
        <v>0</v>
      </c>
      <c r="AH74">
        <v>0</v>
      </c>
      <c r="AI74">
        <v>0</v>
      </c>
      <c r="AJ74">
        <v>0</v>
      </c>
      <c r="AK74">
        <v>0</v>
      </c>
      <c r="AL74">
        <v>0</v>
      </c>
      <c r="AM74">
        <v>46.830002</v>
      </c>
      <c r="AN74">
        <v>28.629999000000002</v>
      </c>
      <c r="AO74" t="s">
        <v>60</v>
      </c>
      <c r="AP74">
        <v>148.33000200000001</v>
      </c>
      <c r="AQ74">
        <v>47.200001</v>
      </c>
      <c r="AR74">
        <v>0</v>
      </c>
      <c r="AS74">
        <v>30.67</v>
      </c>
      <c r="AT74">
        <v>1</v>
      </c>
      <c r="AU74">
        <v>5.78</v>
      </c>
      <c r="AV74">
        <v>5.78</v>
      </c>
      <c r="AW74">
        <v>5.78</v>
      </c>
      <c r="AX74" s="1">
        <v>41883</v>
      </c>
      <c r="AY74" t="s">
        <v>280</v>
      </c>
      <c r="AZ74" t="s">
        <v>62</v>
      </c>
      <c r="BA74" t="s">
        <v>281</v>
      </c>
    </row>
    <row r="75" spans="1:53" x14ac:dyDescent="0.3">
      <c r="A75">
        <v>534</v>
      </c>
      <c r="B75" t="s">
        <v>209</v>
      </c>
      <c r="C75" t="s">
        <v>70</v>
      </c>
      <c r="D75" t="s">
        <v>59</v>
      </c>
      <c r="E75">
        <v>54</v>
      </c>
      <c r="F75">
        <v>1109260801437610</v>
      </c>
      <c r="G75">
        <v>39.624496000000001</v>
      </c>
      <c r="H75">
        <v>-108.301559</v>
      </c>
      <c r="I75" s="1">
        <v>40794</v>
      </c>
      <c r="J75" s="1">
        <v>40794</v>
      </c>
      <c r="K75">
        <v>1.4</v>
      </c>
      <c r="L75">
        <v>0.5</v>
      </c>
      <c r="M75">
        <v>0</v>
      </c>
      <c r="N75">
        <v>0</v>
      </c>
      <c r="O75">
        <v>1.5</v>
      </c>
      <c r="P75">
        <v>5</v>
      </c>
      <c r="Q75">
        <v>79</v>
      </c>
      <c r="R75">
        <v>5</v>
      </c>
      <c r="S75">
        <v>2</v>
      </c>
      <c r="T75">
        <v>52</v>
      </c>
      <c r="U75">
        <v>0</v>
      </c>
      <c r="V75">
        <v>2</v>
      </c>
      <c r="W75">
        <v>54</v>
      </c>
      <c r="X75">
        <v>0</v>
      </c>
      <c r="Y75">
        <v>58</v>
      </c>
      <c r="Z75">
        <v>0</v>
      </c>
      <c r="AA75">
        <v>0</v>
      </c>
      <c r="AB75">
        <v>0</v>
      </c>
      <c r="AC75">
        <v>0</v>
      </c>
      <c r="AD75">
        <v>0</v>
      </c>
      <c r="AE75">
        <v>0</v>
      </c>
      <c r="AF75">
        <v>0</v>
      </c>
      <c r="AG75">
        <v>0</v>
      </c>
      <c r="AH75">
        <v>0</v>
      </c>
      <c r="AI75">
        <v>0</v>
      </c>
      <c r="AJ75">
        <v>0</v>
      </c>
      <c r="AK75">
        <v>0</v>
      </c>
      <c r="AL75">
        <v>42</v>
      </c>
      <c r="AM75">
        <v>74.050003000000004</v>
      </c>
      <c r="AN75">
        <v>41.049999</v>
      </c>
      <c r="AO75" t="s">
        <v>60</v>
      </c>
      <c r="AP75" t="s">
        <v>60</v>
      </c>
      <c r="AQ75" t="s">
        <v>60</v>
      </c>
      <c r="AR75" t="s">
        <v>60</v>
      </c>
      <c r="AS75">
        <v>0</v>
      </c>
      <c r="AT75">
        <v>0</v>
      </c>
      <c r="AU75" t="s">
        <v>60</v>
      </c>
      <c r="AV75" t="s">
        <v>60</v>
      </c>
      <c r="AW75" t="s">
        <v>60</v>
      </c>
      <c r="AX75" s="1">
        <v>40787</v>
      </c>
      <c r="AY75" t="s">
        <v>282</v>
      </c>
      <c r="AZ75" t="s">
        <v>62</v>
      </c>
      <c r="BA75" t="s">
        <v>283</v>
      </c>
    </row>
    <row r="76" spans="1:53" x14ac:dyDescent="0.3">
      <c r="A76">
        <v>625</v>
      </c>
      <c r="B76" t="s">
        <v>57</v>
      </c>
      <c r="C76" t="s">
        <v>58</v>
      </c>
      <c r="D76" t="s">
        <v>60</v>
      </c>
      <c r="E76">
        <v>18</v>
      </c>
      <c r="F76">
        <v>1208150835557890</v>
      </c>
      <c r="G76">
        <v>39.906993999999997</v>
      </c>
      <c r="H76">
        <v>-108.209489</v>
      </c>
      <c r="I76" s="1">
        <v>41081</v>
      </c>
      <c r="J76" s="1">
        <v>41081</v>
      </c>
      <c r="K76">
        <v>8.6</v>
      </c>
      <c r="L76">
        <v>2.5</v>
      </c>
      <c r="M76">
        <v>0</v>
      </c>
      <c r="N76">
        <v>0</v>
      </c>
      <c r="O76">
        <v>10.1</v>
      </c>
      <c r="P76">
        <v>2</v>
      </c>
      <c r="Q76">
        <v>44</v>
      </c>
      <c r="R76">
        <v>2.67</v>
      </c>
      <c r="S76">
        <v>0</v>
      </c>
      <c r="T76">
        <v>32</v>
      </c>
      <c r="U76">
        <v>0</v>
      </c>
      <c r="V76">
        <v>0</v>
      </c>
      <c r="W76">
        <v>34.669998</v>
      </c>
      <c r="X76">
        <v>0</v>
      </c>
      <c r="Y76">
        <v>13.33</v>
      </c>
      <c r="Z76">
        <v>0</v>
      </c>
      <c r="AA76">
        <v>0</v>
      </c>
      <c r="AB76">
        <v>0</v>
      </c>
      <c r="AC76">
        <v>0</v>
      </c>
      <c r="AD76">
        <v>0</v>
      </c>
      <c r="AE76">
        <v>0</v>
      </c>
      <c r="AF76">
        <v>0</v>
      </c>
      <c r="AG76">
        <v>0</v>
      </c>
      <c r="AH76">
        <v>0</v>
      </c>
      <c r="AI76">
        <v>0</v>
      </c>
      <c r="AJ76">
        <v>0</v>
      </c>
      <c r="AK76">
        <v>0</v>
      </c>
      <c r="AL76">
        <v>2.67</v>
      </c>
      <c r="AM76">
        <v>14.93</v>
      </c>
      <c r="AN76">
        <v>16.170000000000002</v>
      </c>
      <c r="AO76" t="s">
        <v>60</v>
      </c>
      <c r="AP76" t="s">
        <v>60</v>
      </c>
      <c r="AQ76" t="s">
        <v>60</v>
      </c>
      <c r="AR76" t="s">
        <v>60</v>
      </c>
      <c r="AS76">
        <v>0</v>
      </c>
      <c r="AT76">
        <v>0</v>
      </c>
      <c r="AU76" t="s">
        <v>60</v>
      </c>
      <c r="AV76" t="s">
        <v>60</v>
      </c>
      <c r="AW76" t="s">
        <v>60</v>
      </c>
      <c r="AX76" s="1">
        <v>41153</v>
      </c>
      <c r="AY76" t="s">
        <v>284</v>
      </c>
      <c r="AZ76" t="s">
        <v>62</v>
      </c>
      <c r="BA76" t="s">
        <v>285</v>
      </c>
    </row>
    <row r="77" spans="1:53" x14ac:dyDescent="0.3">
      <c r="A77">
        <v>672</v>
      </c>
      <c r="B77" t="s">
        <v>244</v>
      </c>
      <c r="C77" t="s">
        <v>91</v>
      </c>
      <c r="D77" t="s">
        <v>59</v>
      </c>
      <c r="E77" t="s">
        <v>286</v>
      </c>
      <c r="F77">
        <v>1308291211442190</v>
      </c>
      <c r="G77">
        <v>40.118043999999998</v>
      </c>
      <c r="H77">
        <v>-108.265089</v>
      </c>
      <c r="I77" s="1">
        <v>41515</v>
      </c>
      <c r="J77" s="1">
        <v>41515</v>
      </c>
      <c r="K77">
        <v>12.7</v>
      </c>
      <c r="L77">
        <v>7.6</v>
      </c>
      <c r="M77">
        <v>1.9</v>
      </c>
      <c r="N77">
        <v>3.7</v>
      </c>
      <c r="O77">
        <v>25</v>
      </c>
      <c r="P77">
        <v>24</v>
      </c>
      <c r="Q77">
        <v>42</v>
      </c>
      <c r="R77">
        <v>6.67</v>
      </c>
      <c r="S77">
        <v>25.33</v>
      </c>
      <c r="T77">
        <v>10</v>
      </c>
      <c r="U77">
        <v>2</v>
      </c>
      <c r="V77">
        <v>26.67</v>
      </c>
      <c r="W77">
        <v>16.670000000000002</v>
      </c>
      <c r="X77">
        <v>0</v>
      </c>
      <c r="Y77">
        <v>0</v>
      </c>
      <c r="Z77">
        <v>0</v>
      </c>
      <c r="AA77">
        <v>0</v>
      </c>
      <c r="AB77">
        <v>0</v>
      </c>
      <c r="AC77">
        <v>0</v>
      </c>
      <c r="AD77">
        <v>0</v>
      </c>
      <c r="AE77">
        <v>0.67</v>
      </c>
      <c r="AF77">
        <v>0.67</v>
      </c>
      <c r="AG77">
        <v>0</v>
      </c>
      <c r="AH77">
        <v>0</v>
      </c>
      <c r="AI77">
        <v>0</v>
      </c>
      <c r="AJ77">
        <v>0</v>
      </c>
      <c r="AK77">
        <v>0</v>
      </c>
      <c r="AL77">
        <v>0</v>
      </c>
      <c r="AM77">
        <v>0.94</v>
      </c>
      <c r="AN77">
        <v>15.34</v>
      </c>
      <c r="AO77" t="s">
        <v>60</v>
      </c>
      <c r="AP77" t="s">
        <v>60</v>
      </c>
      <c r="AQ77" t="s">
        <v>60</v>
      </c>
      <c r="AR77" t="s">
        <v>60</v>
      </c>
      <c r="AS77">
        <v>0.67</v>
      </c>
      <c r="AT77">
        <v>1</v>
      </c>
      <c r="AU77" t="s">
        <v>60</v>
      </c>
      <c r="AV77" t="s">
        <v>60</v>
      </c>
      <c r="AW77" t="s">
        <v>60</v>
      </c>
      <c r="AX77" s="1">
        <v>41518</v>
      </c>
      <c r="AY77" t="s">
        <v>287</v>
      </c>
      <c r="AZ77" t="s">
        <v>62</v>
      </c>
      <c r="BA77" t="s">
        <v>288</v>
      </c>
    </row>
    <row r="78" spans="1:53" x14ac:dyDescent="0.3">
      <c r="A78">
        <v>2912</v>
      </c>
      <c r="B78" t="s">
        <v>101</v>
      </c>
      <c r="C78" t="s">
        <v>65</v>
      </c>
      <c r="D78" t="s">
        <v>59</v>
      </c>
      <c r="E78" t="s">
        <v>289</v>
      </c>
      <c r="F78">
        <v>1507140942257180</v>
      </c>
      <c r="G78">
        <v>40.068432000000001</v>
      </c>
      <c r="H78">
        <v>-108.59424199999999</v>
      </c>
      <c r="I78" s="1">
        <v>42199</v>
      </c>
      <c r="J78" s="1">
        <v>42199</v>
      </c>
      <c r="K78">
        <v>10.9</v>
      </c>
      <c r="L78">
        <v>15.5</v>
      </c>
      <c r="M78">
        <v>8.6999999999999993</v>
      </c>
      <c r="N78">
        <v>3</v>
      </c>
      <c r="O78">
        <v>37.799999</v>
      </c>
      <c r="P78">
        <v>18</v>
      </c>
      <c r="Q78">
        <v>46.669998</v>
      </c>
      <c r="R78">
        <v>9.33</v>
      </c>
      <c r="S78">
        <v>0.67</v>
      </c>
      <c r="T78">
        <v>18.670000000000002</v>
      </c>
      <c r="U78">
        <v>0</v>
      </c>
      <c r="V78">
        <v>0.67</v>
      </c>
      <c r="W78">
        <v>26</v>
      </c>
      <c r="X78">
        <v>0</v>
      </c>
      <c r="Y78">
        <v>8.67</v>
      </c>
      <c r="Z78">
        <v>0</v>
      </c>
      <c r="AA78">
        <v>18.670000000000002</v>
      </c>
      <c r="AB78">
        <v>0</v>
      </c>
      <c r="AC78">
        <v>0</v>
      </c>
      <c r="AD78">
        <v>0</v>
      </c>
      <c r="AE78">
        <v>0</v>
      </c>
      <c r="AF78">
        <v>0</v>
      </c>
      <c r="AG78">
        <v>0</v>
      </c>
      <c r="AH78">
        <v>0</v>
      </c>
      <c r="AI78">
        <v>0</v>
      </c>
      <c r="AJ78">
        <v>0</v>
      </c>
      <c r="AK78">
        <v>0</v>
      </c>
      <c r="AL78">
        <v>2.67</v>
      </c>
      <c r="AM78">
        <v>130.66999799999999</v>
      </c>
      <c r="AN78">
        <v>15.36</v>
      </c>
      <c r="AO78">
        <v>32.5</v>
      </c>
      <c r="AP78">
        <v>217.13000500000001</v>
      </c>
      <c r="AQ78">
        <v>17.209999</v>
      </c>
      <c r="AR78">
        <v>0</v>
      </c>
      <c r="AS78">
        <v>4.67</v>
      </c>
      <c r="AT78">
        <v>1</v>
      </c>
      <c r="AU78">
        <v>5</v>
      </c>
      <c r="AV78">
        <v>5.33</v>
      </c>
      <c r="AW78">
        <v>4.33</v>
      </c>
      <c r="AX78" s="1">
        <v>42248</v>
      </c>
      <c r="AY78" t="s">
        <v>290</v>
      </c>
      <c r="AZ78" t="s">
        <v>62</v>
      </c>
      <c r="BA78" t="s">
        <v>291</v>
      </c>
    </row>
    <row r="79" spans="1:53" x14ac:dyDescent="0.3">
      <c r="A79">
        <v>536</v>
      </c>
      <c r="B79" t="s">
        <v>101</v>
      </c>
      <c r="C79" t="s">
        <v>70</v>
      </c>
      <c r="D79" t="s">
        <v>59</v>
      </c>
      <c r="E79">
        <v>98</v>
      </c>
      <c r="F79">
        <v>1106291459144930</v>
      </c>
      <c r="G79">
        <v>40.092458999999998</v>
      </c>
      <c r="H79">
        <v>-108.38464</v>
      </c>
      <c r="I79" s="1">
        <v>40723</v>
      </c>
      <c r="J79" s="1">
        <v>40722</v>
      </c>
      <c r="K79">
        <v>6.9</v>
      </c>
      <c r="L79">
        <v>13.5</v>
      </c>
      <c r="M79">
        <v>22.200001</v>
      </c>
      <c r="N79">
        <v>21.799999</v>
      </c>
      <c r="O79">
        <v>64.300003000000004</v>
      </c>
      <c r="P79">
        <v>17.329999999999998</v>
      </c>
      <c r="Q79">
        <v>47.330002</v>
      </c>
      <c r="R79">
        <v>7.33</v>
      </c>
      <c r="S79">
        <v>3.33</v>
      </c>
      <c r="T79">
        <v>7.33</v>
      </c>
      <c r="U79">
        <v>0</v>
      </c>
      <c r="V79">
        <v>3.33</v>
      </c>
      <c r="W79">
        <v>13.33</v>
      </c>
      <c r="X79">
        <v>0</v>
      </c>
      <c r="Y79">
        <v>12</v>
      </c>
      <c r="Z79">
        <v>0</v>
      </c>
      <c r="AA79">
        <v>24.67</v>
      </c>
      <c r="AB79">
        <v>0</v>
      </c>
      <c r="AC79">
        <v>0</v>
      </c>
      <c r="AD79">
        <v>0</v>
      </c>
      <c r="AE79">
        <v>0.67</v>
      </c>
      <c r="AF79">
        <v>0.67</v>
      </c>
      <c r="AG79">
        <v>0</v>
      </c>
      <c r="AH79">
        <v>0</v>
      </c>
      <c r="AI79">
        <v>0</v>
      </c>
      <c r="AJ79">
        <v>0</v>
      </c>
      <c r="AK79">
        <v>0</v>
      </c>
      <c r="AL79">
        <v>0</v>
      </c>
      <c r="AM79">
        <v>108.230003</v>
      </c>
      <c r="AN79">
        <v>19.170000000000002</v>
      </c>
      <c r="AO79" t="s">
        <v>60</v>
      </c>
      <c r="AP79" t="s">
        <v>60</v>
      </c>
      <c r="AQ79" t="s">
        <v>60</v>
      </c>
      <c r="AR79" t="s">
        <v>60</v>
      </c>
      <c r="AS79">
        <v>0.67</v>
      </c>
      <c r="AT79">
        <v>1</v>
      </c>
      <c r="AU79" t="s">
        <v>60</v>
      </c>
      <c r="AV79" t="s">
        <v>60</v>
      </c>
      <c r="AW79" t="s">
        <v>60</v>
      </c>
      <c r="AX79" s="1">
        <v>40787</v>
      </c>
      <c r="AY79" t="s">
        <v>292</v>
      </c>
      <c r="AZ79" t="s">
        <v>62</v>
      </c>
      <c r="BA79" t="s">
        <v>293</v>
      </c>
    </row>
    <row r="80" spans="1:53" x14ac:dyDescent="0.3">
      <c r="A80">
        <v>618</v>
      </c>
      <c r="B80" t="s">
        <v>101</v>
      </c>
      <c r="C80" t="s">
        <v>58</v>
      </c>
      <c r="D80" t="s">
        <v>59</v>
      </c>
      <c r="E80">
        <v>11</v>
      </c>
      <c r="F80">
        <v>1208141324133000</v>
      </c>
      <c r="G80">
        <v>39.963594000000001</v>
      </c>
      <c r="H80">
        <v>-108.19798900000001</v>
      </c>
      <c r="I80" s="1">
        <v>41109</v>
      </c>
      <c r="J80" s="1">
        <v>41109</v>
      </c>
      <c r="K80">
        <v>0.2</v>
      </c>
      <c r="L80">
        <v>1.7</v>
      </c>
      <c r="M80">
        <v>1.9</v>
      </c>
      <c r="N80">
        <v>63.900002000000001</v>
      </c>
      <c r="O80">
        <v>67.699996999999996</v>
      </c>
      <c r="P80">
        <v>9.33</v>
      </c>
      <c r="Q80">
        <v>28.67</v>
      </c>
      <c r="R80">
        <v>0</v>
      </c>
      <c r="S80">
        <v>0</v>
      </c>
      <c r="T80">
        <v>1.33</v>
      </c>
      <c r="U80">
        <v>0</v>
      </c>
      <c r="V80">
        <v>0</v>
      </c>
      <c r="W80">
        <v>1.33</v>
      </c>
      <c r="X80">
        <v>0</v>
      </c>
      <c r="Y80">
        <v>6</v>
      </c>
      <c r="Z80">
        <v>0</v>
      </c>
      <c r="AA80">
        <v>23.33</v>
      </c>
      <c r="AB80">
        <v>0</v>
      </c>
      <c r="AC80">
        <v>0</v>
      </c>
      <c r="AD80">
        <v>0</v>
      </c>
      <c r="AE80">
        <v>0</v>
      </c>
      <c r="AF80">
        <v>0</v>
      </c>
      <c r="AG80">
        <v>0</v>
      </c>
      <c r="AH80">
        <v>0</v>
      </c>
      <c r="AI80">
        <v>0</v>
      </c>
      <c r="AJ80">
        <v>0</v>
      </c>
      <c r="AK80">
        <v>0</v>
      </c>
      <c r="AL80">
        <v>0</v>
      </c>
      <c r="AM80">
        <v>199.13999899999999</v>
      </c>
      <c r="AN80">
        <v>0</v>
      </c>
      <c r="AO80" t="s">
        <v>60</v>
      </c>
      <c r="AP80" t="s">
        <v>60</v>
      </c>
      <c r="AQ80" t="s">
        <v>60</v>
      </c>
      <c r="AR80" t="s">
        <v>60</v>
      </c>
      <c r="AS80">
        <v>0</v>
      </c>
      <c r="AT80">
        <v>0</v>
      </c>
      <c r="AU80" t="s">
        <v>60</v>
      </c>
      <c r="AV80" t="s">
        <v>60</v>
      </c>
      <c r="AW80" t="s">
        <v>60</v>
      </c>
      <c r="AX80" s="1">
        <v>41153</v>
      </c>
      <c r="AY80" t="s">
        <v>294</v>
      </c>
      <c r="AZ80" t="s">
        <v>62</v>
      </c>
      <c r="BA80" t="s">
        <v>295</v>
      </c>
    </row>
    <row r="81" spans="1:53" x14ac:dyDescent="0.3">
      <c r="A81">
        <v>715</v>
      </c>
      <c r="B81" t="s">
        <v>87</v>
      </c>
      <c r="C81" t="s">
        <v>78</v>
      </c>
      <c r="D81" t="s">
        <v>59</v>
      </c>
      <c r="E81" t="s">
        <v>296</v>
      </c>
      <c r="F81">
        <v>1406101208189550</v>
      </c>
      <c r="G81">
        <v>40.088256999999999</v>
      </c>
      <c r="H81">
        <v>-108.162609</v>
      </c>
      <c r="I81" s="1">
        <v>41800</v>
      </c>
      <c r="J81" s="1">
        <v>41800</v>
      </c>
      <c r="K81">
        <v>7.5</v>
      </c>
      <c r="L81">
        <v>5.7</v>
      </c>
      <c r="M81">
        <v>5.3</v>
      </c>
      <c r="N81">
        <v>6.9</v>
      </c>
      <c r="O81">
        <v>25.299999</v>
      </c>
      <c r="P81">
        <v>7.33</v>
      </c>
      <c r="Q81">
        <v>78.669998000000007</v>
      </c>
      <c r="R81">
        <v>2.67</v>
      </c>
      <c r="S81">
        <v>24.67</v>
      </c>
      <c r="T81">
        <v>22</v>
      </c>
      <c r="U81">
        <v>25.33</v>
      </c>
      <c r="V81">
        <v>43.330002</v>
      </c>
      <c r="W81">
        <v>22.67</v>
      </c>
      <c r="X81">
        <v>5.33</v>
      </c>
      <c r="Y81">
        <v>10</v>
      </c>
      <c r="Z81">
        <v>0.67</v>
      </c>
      <c r="AA81">
        <v>0</v>
      </c>
      <c r="AB81">
        <v>0</v>
      </c>
      <c r="AC81">
        <v>0</v>
      </c>
      <c r="AD81">
        <v>0</v>
      </c>
      <c r="AE81">
        <v>30.67</v>
      </c>
      <c r="AF81">
        <v>30.67</v>
      </c>
      <c r="AG81">
        <v>0</v>
      </c>
      <c r="AH81">
        <v>0</v>
      </c>
      <c r="AI81">
        <v>0</v>
      </c>
      <c r="AJ81">
        <v>0</v>
      </c>
      <c r="AK81">
        <v>0</v>
      </c>
      <c r="AL81">
        <v>0</v>
      </c>
      <c r="AM81">
        <v>10.1</v>
      </c>
      <c r="AN81">
        <v>33.169998</v>
      </c>
      <c r="AO81" t="s">
        <v>60</v>
      </c>
      <c r="AP81">
        <v>23.67</v>
      </c>
      <c r="AQ81">
        <v>42.82</v>
      </c>
      <c r="AR81">
        <v>0</v>
      </c>
      <c r="AS81">
        <v>30.67</v>
      </c>
      <c r="AT81">
        <v>1</v>
      </c>
      <c r="AU81">
        <v>5.39</v>
      </c>
      <c r="AV81">
        <v>5.14</v>
      </c>
      <c r="AW81">
        <v>5.55</v>
      </c>
      <c r="AX81" s="1">
        <v>41883</v>
      </c>
      <c r="AY81" t="s">
        <v>297</v>
      </c>
      <c r="AZ81" t="s">
        <v>62</v>
      </c>
      <c r="BA81" t="s">
        <v>298</v>
      </c>
    </row>
    <row r="82" spans="1:53" x14ac:dyDescent="0.3">
      <c r="A82">
        <v>592</v>
      </c>
      <c r="B82" t="s">
        <v>116</v>
      </c>
      <c r="C82" t="s">
        <v>58</v>
      </c>
      <c r="D82" t="s">
        <v>59</v>
      </c>
      <c r="E82">
        <v>58</v>
      </c>
      <c r="F82">
        <v>1208080812402520</v>
      </c>
      <c r="G82">
        <v>40.153114000000002</v>
      </c>
      <c r="H82">
        <v>-108.549189</v>
      </c>
      <c r="I82" s="1">
        <v>41093</v>
      </c>
      <c r="J82" s="1">
        <v>41093</v>
      </c>
      <c r="K82">
        <v>15.3</v>
      </c>
      <c r="L82">
        <v>18.299999</v>
      </c>
      <c r="M82">
        <v>8.5</v>
      </c>
      <c r="N82">
        <v>5.4</v>
      </c>
      <c r="O82">
        <v>47.200001</v>
      </c>
      <c r="P82">
        <v>19.329999999999998</v>
      </c>
      <c r="Q82">
        <v>56</v>
      </c>
      <c r="R82">
        <v>0.67</v>
      </c>
      <c r="S82">
        <v>0</v>
      </c>
      <c r="T82">
        <v>49.330002</v>
      </c>
      <c r="U82">
        <v>0</v>
      </c>
      <c r="V82">
        <v>0</v>
      </c>
      <c r="W82">
        <v>50</v>
      </c>
      <c r="X82">
        <v>0</v>
      </c>
      <c r="Y82">
        <v>12</v>
      </c>
      <c r="Z82">
        <v>0</v>
      </c>
      <c r="AA82">
        <v>2</v>
      </c>
      <c r="AB82">
        <v>0</v>
      </c>
      <c r="AC82">
        <v>0</v>
      </c>
      <c r="AD82">
        <v>0</v>
      </c>
      <c r="AE82">
        <v>0</v>
      </c>
      <c r="AF82">
        <v>0</v>
      </c>
      <c r="AG82">
        <v>0</v>
      </c>
      <c r="AH82">
        <v>0</v>
      </c>
      <c r="AI82">
        <v>0</v>
      </c>
      <c r="AJ82">
        <v>0</v>
      </c>
      <c r="AK82">
        <v>0</v>
      </c>
      <c r="AL82">
        <v>8.67</v>
      </c>
      <c r="AM82">
        <v>32.830002</v>
      </c>
      <c r="AN82">
        <v>19.57</v>
      </c>
      <c r="AO82" t="s">
        <v>60</v>
      </c>
      <c r="AP82" t="s">
        <v>60</v>
      </c>
      <c r="AQ82" t="s">
        <v>60</v>
      </c>
      <c r="AR82" t="s">
        <v>60</v>
      </c>
      <c r="AS82">
        <v>0</v>
      </c>
      <c r="AT82">
        <v>0</v>
      </c>
      <c r="AU82" t="s">
        <v>60</v>
      </c>
      <c r="AV82" t="s">
        <v>60</v>
      </c>
      <c r="AW82" t="s">
        <v>60</v>
      </c>
      <c r="AX82" s="1">
        <v>41153</v>
      </c>
      <c r="AY82" t="s">
        <v>299</v>
      </c>
      <c r="AZ82" t="s">
        <v>62</v>
      </c>
      <c r="BA82" t="s">
        <v>300</v>
      </c>
    </row>
    <row r="83" spans="1:53" x14ac:dyDescent="0.3">
      <c r="A83">
        <v>638</v>
      </c>
      <c r="B83" t="s">
        <v>77</v>
      </c>
      <c r="C83" t="s">
        <v>91</v>
      </c>
      <c r="D83" t="s">
        <v>59</v>
      </c>
      <c r="E83" t="s">
        <v>301</v>
      </c>
      <c r="F83">
        <v>1307021004083360</v>
      </c>
      <c r="G83">
        <v>40.044144000000003</v>
      </c>
      <c r="H83">
        <v>-108.978499</v>
      </c>
      <c r="I83" s="1">
        <v>41457</v>
      </c>
      <c r="J83" s="1">
        <v>41457</v>
      </c>
      <c r="K83">
        <v>3</v>
      </c>
      <c r="L83">
        <v>4.3</v>
      </c>
      <c r="M83">
        <v>11.2</v>
      </c>
      <c r="N83">
        <v>68.400002000000001</v>
      </c>
      <c r="O83">
        <v>86.900002000000001</v>
      </c>
      <c r="P83">
        <v>46.669998</v>
      </c>
      <c r="Q83">
        <v>19.329999999999998</v>
      </c>
      <c r="R83">
        <v>0</v>
      </c>
      <c r="S83">
        <v>0</v>
      </c>
      <c r="T83">
        <v>0</v>
      </c>
      <c r="U83">
        <v>0</v>
      </c>
      <c r="V83">
        <v>0</v>
      </c>
      <c r="W83">
        <v>0</v>
      </c>
      <c r="X83">
        <v>0</v>
      </c>
      <c r="Y83">
        <v>14</v>
      </c>
      <c r="Z83">
        <v>0</v>
      </c>
      <c r="AA83">
        <v>0</v>
      </c>
      <c r="AB83">
        <v>0</v>
      </c>
      <c r="AC83">
        <v>1.33</v>
      </c>
      <c r="AD83">
        <v>0</v>
      </c>
      <c r="AE83">
        <v>4</v>
      </c>
      <c r="AF83">
        <v>5.33</v>
      </c>
      <c r="AG83">
        <v>0</v>
      </c>
      <c r="AH83">
        <v>0</v>
      </c>
      <c r="AI83">
        <v>0</v>
      </c>
      <c r="AJ83">
        <v>0</v>
      </c>
      <c r="AK83">
        <v>0</v>
      </c>
      <c r="AL83">
        <v>1.33</v>
      </c>
      <c r="AM83">
        <v>0</v>
      </c>
      <c r="AN83">
        <v>0</v>
      </c>
      <c r="AO83" t="s">
        <v>60</v>
      </c>
      <c r="AP83" t="s">
        <v>60</v>
      </c>
      <c r="AQ83" t="s">
        <v>60</v>
      </c>
      <c r="AR83" t="s">
        <v>60</v>
      </c>
      <c r="AS83">
        <v>5.33</v>
      </c>
      <c r="AT83">
        <v>2</v>
      </c>
      <c r="AU83">
        <v>2.11</v>
      </c>
      <c r="AV83">
        <v>2.67</v>
      </c>
      <c r="AW83">
        <v>1.91</v>
      </c>
      <c r="AX83" s="1">
        <v>41518</v>
      </c>
      <c r="AY83" t="s">
        <v>302</v>
      </c>
      <c r="AZ83" t="s">
        <v>62</v>
      </c>
      <c r="BA83" t="s">
        <v>303</v>
      </c>
    </row>
    <row r="84" spans="1:53" x14ac:dyDescent="0.3">
      <c r="A84">
        <v>529</v>
      </c>
      <c r="B84" t="s">
        <v>73</v>
      </c>
      <c r="C84" t="s">
        <v>70</v>
      </c>
      <c r="D84" t="s">
        <v>59</v>
      </c>
      <c r="E84">
        <v>66</v>
      </c>
      <c r="F84">
        <v>1109141422349340</v>
      </c>
      <c r="G84">
        <v>39.843626999999998</v>
      </c>
      <c r="H84">
        <v>-108.13847699999999</v>
      </c>
      <c r="I84" s="1">
        <v>40766</v>
      </c>
      <c r="J84" s="1">
        <v>40766</v>
      </c>
      <c r="K84">
        <v>1</v>
      </c>
      <c r="L84">
        <v>4.4000000000000004</v>
      </c>
      <c r="M84">
        <v>8.1</v>
      </c>
      <c r="N84">
        <v>38.299999</v>
      </c>
      <c r="O84">
        <v>51.799999</v>
      </c>
      <c r="P84">
        <v>12</v>
      </c>
      <c r="Q84">
        <v>46.669998</v>
      </c>
      <c r="R84">
        <v>0</v>
      </c>
      <c r="S84">
        <v>0.67</v>
      </c>
      <c r="T84">
        <v>0.67</v>
      </c>
      <c r="U84">
        <v>0</v>
      </c>
      <c r="V84">
        <v>0.67</v>
      </c>
      <c r="W84">
        <v>0.67</v>
      </c>
      <c r="X84">
        <v>0</v>
      </c>
      <c r="Y84">
        <v>17.329999999999998</v>
      </c>
      <c r="Z84">
        <v>0</v>
      </c>
      <c r="AA84">
        <v>32.669998</v>
      </c>
      <c r="AB84">
        <v>0</v>
      </c>
      <c r="AC84">
        <v>0</v>
      </c>
      <c r="AD84">
        <v>0</v>
      </c>
      <c r="AE84">
        <v>0</v>
      </c>
      <c r="AF84">
        <v>0</v>
      </c>
      <c r="AG84">
        <v>0</v>
      </c>
      <c r="AH84">
        <v>0</v>
      </c>
      <c r="AI84">
        <v>0</v>
      </c>
      <c r="AJ84">
        <v>0</v>
      </c>
      <c r="AK84">
        <v>0</v>
      </c>
      <c r="AL84">
        <v>0</v>
      </c>
      <c r="AM84">
        <v>166.36999499999999</v>
      </c>
      <c r="AN84">
        <v>0.83</v>
      </c>
      <c r="AO84" t="s">
        <v>60</v>
      </c>
      <c r="AP84" t="s">
        <v>60</v>
      </c>
      <c r="AQ84" t="s">
        <v>60</v>
      </c>
      <c r="AR84" t="s">
        <v>60</v>
      </c>
      <c r="AS84">
        <v>0</v>
      </c>
      <c r="AT84">
        <v>0</v>
      </c>
      <c r="AU84" t="s">
        <v>60</v>
      </c>
      <c r="AV84" t="s">
        <v>60</v>
      </c>
      <c r="AW84" t="s">
        <v>60</v>
      </c>
      <c r="AX84" s="1">
        <v>40787</v>
      </c>
      <c r="AY84" t="s">
        <v>304</v>
      </c>
      <c r="AZ84" t="s">
        <v>62</v>
      </c>
      <c r="BA84" t="s">
        <v>305</v>
      </c>
    </row>
    <row r="85" spans="1:53" x14ac:dyDescent="0.3">
      <c r="A85">
        <v>590</v>
      </c>
      <c r="B85" t="s">
        <v>116</v>
      </c>
      <c r="C85" t="s">
        <v>58</v>
      </c>
      <c r="D85" t="s">
        <v>59</v>
      </c>
      <c r="E85">
        <v>82</v>
      </c>
      <c r="F85">
        <v>1208071520004900</v>
      </c>
      <c r="G85">
        <v>40.013233999999997</v>
      </c>
      <c r="H85">
        <v>-108.761889</v>
      </c>
      <c r="I85" s="1">
        <v>41120</v>
      </c>
      <c r="J85" s="1">
        <v>41120</v>
      </c>
      <c r="K85">
        <v>2.5</v>
      </c>
      <c r="L85">
        <v>12.8</v>
      </c>
      <c r="M85">
        <v>15.6</v>
      </c>
      <c r="N85">
        <v>48.400002000000001</v>
      </c>
      <c r="O85">
        <v>79.300003000000004</v>
      </c>
      <c r="P85">
        <v>16.670000000000002</v>
      </c>
      <c r="Q85">
        <v>34</v>
      </c>
      <c r="R85">
        <v>0</v>
      </c>
      <c r="S85">
        <v>5.33</v>
      </c>
      <c r="T85">
        <v>4</v>
      </c>
      <c r="U85">
        <v>0</v>
      </c>
      <c r="V85">
        <v>5.33</v>
      </c>
      <c r="W85">
        <v>4</v>
      </c>
      <c r="X85">
        <v>0</v>
      </c>
      <c r="Y85">
        <v>16</v>
      </c>
      <c r="Z85">
        <v>0</v>
      </c>
      <c r="AA85">
        <v>0.67</v>
      </c>
      <c r="AB85">
        <v>0</v>
      </c>
      <c r="AC85">
        <v>0</v>
      </c>
      <c r="AD85">
        <v>0</v>
      </c>
      <c r="AE85">
        <v>11.33</v>
      </c>
      <c r="AF85">
        <v>11.33</v>
      </c>
      <c r="AG85">
        <v>0</v>
      </c>
      <c r="AH85">
        <v>0</v>
      </c>
      <c r="AI85">
        <v>0</v>
      </c>
      <c r="AJ85">
        <v>0</v>
      </c>
      <c r="AK85">
        <v>0</v>
      </c>
      <c r="AL85">
        <v>4.67</v>
      </c>
      <c r="AM85">
        <v>11.77</v>
      </c>
      <c r="AN85">
        <v>5.97</v>
      </c>
      <c r="AO85" t="s">
        <v>60</v>
      </c>
      <c r="AP85" t="s">
        <v>60</v>
      </c>
      <c r="AQ85" t="s">
        <v>60</v>
      </c>
      <c r="AR85" t="s">
        <v>60</v>
      </c>
      <c r="AS85">
        <v>11.33</v>
      </c>
      <c r="AT85">
        <v>1</v>
      </c>
      <c r="AU85" t="s">
        <v>60</v>
      </c>
      <c r="AV85" t="s">
        <v>60</v>
      </c>
      <c r="AW85" t="s">
        <v>60</v>
      </c>
      <c r="AX85" s="1">
        <v>41153</v>
      </c>
      <c r="AY85" t="s">
        <v>306</v>
      </c>
      <c r="AZ85" t="s">
        <v>62</v>
      </c>
      <c r="BA85" t="s">
        <v>307</v>
      </c>
    </row>
    <row r="86" spans="1:53" x14ac:dyDescent="0.3">
      <c r="A86">
        <v>543</v>
      </c>
      <c r="B86" t="s">
        <v>240</v>
      </c>
      <c r="C86" t="s">
        <v>70</v>
      </c>
      <c r="D86" t="s">
        <v>59</v>
      </c>
      <c r="E86">
        <v>29</v>
      </c>
      <c r="F86">
        <v>1110110952472170</v>
      </c>
      <c r="G86">
        <v>39.925325000000001</v>
      </c>
      <c r="H86">
        <v>-108.051497</v>
      </c>
      <c r="I86" s="1">
        <v>40795</v>
      </c>
      <c r="J86" s="1">
        <v>40795</v>
      </c>
      <c r="K86">
        <v>4.9000000000000004</v>
      </c>
      <c r="L86">
        <v>6.7</v>
      </c>
      <c r="M86">
        <v>4.8</v>
      </c>
      <c r="N86">
        <v>0</v>
      </c>
      <c r="O86">
        <v>16.299999</v>
      </c>
      <c r="P86">
        <v>10</v>
      </c>
      <c r="Q86">
        <v>73.330001999999993</v>
      </c>
      <c r="R86">
        <v>8</v>
      </c>
      <c r="S86">
        <v>0.67</v>
      </c>
      <c r="T86">
        <v>32</v>
      </c>
      <c r="U86">
        <v>0</v>
      </c>
      <c r="V86">
        <v>0.67</v>
      </c>
      <c r="W86">
        <v>38</v>
      </c>
      <c r="X86">
        <v>0</v>
      </c>
      <c r="Y86">
        <v>60</v>
      </c>
      <c r="Z86">
        <v>0</v>
      </c>
      <c r="AA86">
        <v>0.67</v>
      </c>
      <c r="AB86">
        <v>0</v>
      </c>
      <c r="AC86">
        <v>0</v>
      </c>
      <c r="AD86">
        <v>0</v>
      </c>
      <c r="AE86">
        <v>0</v>
      </c>
      <c r="AF86">
        <v>0</v>
      </c>
      <c r="AG86">
        <v>0</v>
      </c>
      <c r="AH86">
        <v>0</v>
      </c>
      <c r="AI86">
        <v>0</v>
      </c>
      <c r="AJ86">
        <v>0</v>
      </c>
      <c r="AK86">
        <v>0</v>
      </c>
      <c r="AL86">
        <v>25.33</v>
      </c>
      <c r="AM86">
        <v>93.07</v>
      </c>
      <c r="AN86">
        <v>25.1</v>
      </c>
      <c r="AO86" t="s">
        <v>60</v>
      </c>
      <c r="AP86" t="s">
        <v>60</v>
      </c>
      <c r="AQ86" t="s">
        <v>60</v>
      </c>
      <c r="AR86" t="s">
        <v>60</v>
      </c>
      <c r="AS86">
        <v>0</v>
      </c>
      <c r="AT86">
        <v>0</v>
      </c>
      <c r="AU86" t="s">
        <v>60</v>
      </c>
      <c r="AV86" t="s">
        <v>60</v>
      </c>
      <c r="AW86" t="s">
        <v>60</v>
      </c>
      <c r="AX86" s="1">
        <v>40787</v>
      </c>
      <c r="AY86" t="s">
        <v>308</v>
      </c>
      <c r="AZ86" t="s">
        <v>62</v>
      </c>
      <c r="BA86" t="s">
        <v>309</v>
      </c>
    </row>
    <row r="87" spans="1:53" x14ac:dyDescent="0.3">
      <c r="A87">
        <v>700</v>
      </c>
      <c r="B87" t="s">
        <v>112</v>
      </c>
      <c r="C87" t="s">
        <v>78</v>
      </c>
      <c r="D87" t="s">
        <v>59</v>
      </c>
      <c r="E87" t="s">
        <v>310</v>
      </c>
      <c r="F87">
        <v>1408201009096740</v>
      </c>
      <c r="G87">
        <v>40.227040000000002</v>
      </c>
      <c r="H87">
        <v>-108.76131599999999</v>
      </c>
      <c r="I87" s="1">
        <v>41871</v>
      </c>
      <c r="J87" s="1">
        <v>41871</v>
      </c>
      <c r="K87">
        <v>0.4</v>
      </c>
      <c r="L87">
        <v>1.1000000000000001</v>
      </c>
      <c r="M87">
        <v>0</v>
      </c>
      <c r="N87">
        <v>0</v>
      </c>
      <c r="O87">
        <v>1.5</v>
      </c>
      <c r="P87">
        <v>0</v>
      </c>
      <c r="Q87">
        <v>100</v>
      </c>
      <c r="R87">
        <v>0</v>
      </c>
      <c r="S87">
        <v>2.67</v>
      </c>
      <c r="T87">
        <v>11.33</v>
      </c>
      <c r="U87">
        <v>0</v>
      </c>
      <c r="V87">
        <v>2.67</v>
      </c>
      <c r="W87">
        <v>11.33</v>
      </c>
      <c r="X87">
        <v>0</v>
      </c>
      <c r="Y87">
        <v>5.33</v>
      </c>
      <c r="Z87">
        <v>0</v>
      </c>
      <c r="AA87">
        <v>0</v>
      </c>
      <c r="AB87">
        <v>0</v>
      </c>
      <c r="AC87">
        <v>0</v>
      </c>
      <c r="AD87">
        <v>0</v>
      </c>
      <c r="AE87">
        <v>97.330001999999993</v>
      </c>
      <c r="AF87">
        <v>97.330001999999993</v>
      </c>
      <c r="AG87">
        <v>0</v>
      </c>
      <c r="AH87">
        <v>0</v>
      </c>
      <c r="AI87">
        <v>0</v>
      </c>
      <c r="AJ87">
        <v>0</v>
      </c>
      <c r="AK87">
        <v>0</v>
      </c>
      <c r="AL87">
        <v>5.33</v>
      </c>
      <c r="AM87">
        <v>3.97</v>
      </c>
      <c r="AN87">
        <v>21.129999000000002</v>
      </c>
      <c r="AO87">
        <v>29.75</v>
      </c>
      <c r="AP87" t="s">
        <v>60</v>
      </c>
      <c r="AQ87">
        <v>19.139999</v>
      </c>
      <c r="AR87">
        <v>0</v>
      </c>
      <c r="AS87">
        <v>97.330001999999993</v>
      </c>
      <c r="AT87">
        <v>1</v>
      </c>
      <c r="AU87">
        <v>5.67</v>
      </c>
      <c r="AV87">
        <v>5.5</v>
      </c>
      <c r="AW87">
        <v>5.69</v>
      </c>
      <c r="AX87" s="1">
        <v>41883</v>
      </c>
      <c r="AY87" t="s">
        <v>311</v>
      </c>
      <c r="AZ87" t="s">
        <v>62</v>
      </c>
      <c r="BA87" t="s">
        <v>312</v>
      </c>
    </row>
    <row r="88" spans="1:53" x14ac:dyDescent="0.3">
      <c r="A88">
        <v>711</v>
      </c>
      <c r="B88" t="s">
        <v>190</v>
      </c>
      <c r="C88" t="s">
        <v>78</v>
      </c>
      <c r="D88" t="s">
        <v>59</v>
      </c>
      <c r="E88" t="s">
        <v>313</v>
      </c>
      <c r="F88">
        <v>1408191039395090</v>
      </c>
      <c r="G88">
        <v>40.393003999999998</v>
      </c>
      <c r="H88">
        <v>-108.72577</v>
      </c>
      <c r="I88" s="1">
        <v>41870</v>
      </c>
      <c r="J88" s="1">
        <v>41870</v>
      </c>
      <c r="K88">
        <v>13.7</v>
      </c>
      <c r="L88">
        <v>7.2</v>
      </c>
      <c r="M88">
        <v>5.2</v>
      </c>
      <c r="N88">
        <v>0</v>
      </c>
      <c r="O88">
        <v>26.1</v>
      </c>
      <c r="P88">
        <v>3.33</v>
      </c>
      <c r="Q88">
        <v>83.330001999999993</v>
      </c>
      <c r="R88">
        <v>14</v>
      </c>
      <c r="S88">
        <v>32.669998</v>
      </c>
      <c r="T88">
        <v>42.669998</v>
      </c>
      <c r="U88">
        <v>0</v>
      </c>
      <c r="V88">
        <v>32.669998</v>
      </c>
      <c r="W88">
        <v>51.330002</v>
      </c>
      <c r="X88">
        <v>0</v>
      </c>
      <c r="Y88">
        <v>28.67</v>
      </c>
      <c r="Z88">
        <v>0</v>
      </c>
      <c r="AA88">
        <v>0</v>
      </c>
      <c r="AB88">
        <v>0</v>
      </c>
      <c r="AC88">
        <v>0</v>
      </c>
      <c r="AD88">
        <v>0</v>
      </c>
      <c r="AE88">
        <v>5.33</v>
      </c>
      <c r="AF88">
        <v>5.33</v>
      </c>
      <c r="AG88">
        <v>0</v>
      </c>
      <c r="AH88">
        <v>0</v>
      </c>
      <c r="AI88">
        <v>0</v>
      </c>
      <c r="AJ88">
        <v>0</v>
      </c>
      <c r="AK88">
        <v>0</v>
      </c>
      <c r="AL88">
        <v>6.67</v>
      </c>
      <c r="AM88">
        <v>25.07</v>
      </c>
      <c r="AN88">
        <v>40.130001</v>
      </c>
      <c r="AO88">
        <v>28.33</v>
      </c>
      <c r="AP88">
        <v>28</v>
      </c>
      <c r="AQ88">
        <v>41.540000999999997</v>
      </c>
      <c r="AR88">
        <v>0</v>
      </c>
      <c r="AS88">
        <v>5.33</v>
      </c>
      <c r="AT88">
        <v>1</v>
      </c>
      <c r="AU88">
        <v>4.3899999999999997</v>
      </c>
      <c r="AV88">
        <v>4.67</v>
      </c>
      <c r="AW88">
        <v>3</v>
      </c>
      <c r="AX88" s="1">
        <v>41883</v>
      </c>
      <c r="AY88" t="s">
        <v>314</v>
      </c>
      <c r="AZ88" t="s">
        <v>62</v>
      </c>
      <c r="BA88" t="s">
        <v>315</v>
      </c>
    </row>
    <row r="89" spans="1:53" x14ac:dyDescent="0.3">
      <c r="A89">
        <v>2918</v>
      </c>
      <c r="B89" t="s">
        <v>138</v>
      </c>
      <c r="C89" t="s">
        <v>65</v>
      </c>
      <c r="D89" t="s">
        <v>59</v>
      </c>
      <c r="E89" t="s">
        <v>316</v>
      </c>
      <c r="F89">
        <v>1507221638272440</v>
      </c>
      <c r="G89">
        <v>40.107230999999999</v>
      </c>
      <c r="H89">
        <v>-108.95063399999999</v>
      </c>
      <c r="I89" s="1">
        <v>42207</v>
      </c>
      <c r="J89" s="1">
        <v>42208</v>
      </c>
      <c r="K89">
        <v>5.6</v>
      </c>
      <c r="L89">
        <v>9</v>
      </c>
      <c r="M89">
        <v>22.299999</v>
      </c>
      <c r="N89">
        <v>16.200001</v>
      </c>
      <c r="O89">
        <v>52.700001</v>
      </c>
      <c r="P89">
        <v>23.33</v>
      </c>
      <c r="Q89">
        <v>42.669998</v>
      </c>
      <c r="R89">
        <v>2</v>
      </c>
      <c r="S89">
        <v>10.67</v>
      </c>
      <c r="T89">
        <v>5.33</v>
      </c>
      <c r="U89">
        <v>0</v>
      </c>
      <c r="V89">
        <v>10.67</v>
      </c>
      <c r="W89">
        <v>7.33</v>
      </c>
      <c r="X89">
        <v>0.67</v>
      </c>
      <c r="Y89">
        <v>7.33</v>
      </c>
      <c r="Z89">
        <v>1.33</v>
      </c>
      <c r="AA89">
        <v>20</v>
      </c>
      <c r="AB89">
        <v>0</v>
      </c>
      <c r="AC89">
        <v>0</v>
      </c>
      <c r="AD89">
        <v>0</v>
      </c>
      <c r="AE89">
        <v>0</v>
      </c>
      <c r="AF89">
        <v>0</v>
      </c>
      <c r="AG89">
        <v>0</v>
      </c>
      <c r="AH89">
        <v>0</v>
      </c>
      <c r="AI89">
        <v>0</v>
      </c>
      <c r="AJ89">
        <v>0</v>
      </c>
      <c r="AK89">
        <v>0</v>
      </c>
      <c r="AL89">
        <v>2</v>
      </c>
      <c r="AM89">
        <v>218.89999399999999</v>
      </c>
      <c r="AN89">
        <v>21.83</v>
      </c>
      <c r="AO89" t="s">
        <v>60</v>
      </c>
      <c r="AP89">
        <v>265.63000499999998</v>
      </c>
      <c r="AQ89">
        <v>37.830002</v>
      </c>
      <c r="AR89">
        <v>0</v>
      </c>
      <c r="AS89">
        <v>10.67</v>
      </c>
      <c r="AT89">
        <v>1</v>
      </c>
      <c r="AU89">
        <v>4.47</v>
      </c>
      <c r="AV89">
        <v>4.5</v>
      </c>
      <c r="AW89">
        <v>4.33</v>
      </c>
      <c r="AX89" s="1">
        <v>42248</v>
      </c>
      <c r="AY89" t="s">
        <v>317</v>
      </c>
      <c r="AZ89" t="s">
        <v>62</v>
      </c>
      <c r="BA89" t="s">
        <v>318</v>
      </c>
    </row>
    <row r="90" spans="1:53" x14ac:dyDescent="0.3">
      <c r="A90">
        <v>2938</v>
      </c>
      <c r="B90" t="s">
        <v>138</v>
      </c>
      <c r="C90" t="s">
        <v>65</v>
      </c>
      <c r="D90" t="s">
        <v>59</v>
      </c>
      <c r="E90" t="s">
        <v>319</v>
      </c>
      <c r="F90">
        <v>1508191257041770</v>
      </c>
      <c r="G90">
        <v>39.762799000000001</v>
      </c>
      <c r="H90">
        <v>-108.84431499999999</v>
      </c>
      <c r="I90" s="1">
        <v>42235</v>
      </c>
      <c r="J90" s="1">
        <v>42235</v>
      </c>
      <c r="K90">
        <v>5.2</v>
      </c>
      <c r="L90">
        <v>6.9</v>
      </c>
      <c r="M90">
        <v>4.3</v>
      </c>
      <c r="N90">
        <v>0</v>
      </c>
      <c r="O90">
        <v>16.399999999999999</v>
      </c>
      <c r="P90">
        <v>9.33</v>
      </c>
      <c r="Q90">
        <v>80</v>
      </c>
      <c r="R90">
        <v>34</v>
      </c>
      <c r="S90">
        <v>0.67</v>
      </c>
      <c r="T90">
        <v>22.67</v>
      </c>
      <c r="U90">
        <v>0</v>
      </c>
      <c r="V90">
        <v>0.67</v>
      </c>
      <c r="W90">
        <v>48.669998</v>
      </c>
      <c r="X90">
        <v>0</v>
      </c>
      <c r="Y90">
        <v>42</v>
      </c>
      <c r="Z90">
        <v>0.67</v>
      </c>
      <c r="AA90">
        <v>0</v>
      </c>
      <c r="AB90">
        <v>0</v>
      </c>
      <c r="AC90">
        <v>0</v>
      </c>
      <c r="AD90">
        <v>0</v>
      </c>
      <c r="AE90">
        <v>0</v>
      </c>
      <c r="AF90">
        <v>0</v>
      </c>
      <c r="AG90">
        <v>0</v>
      </c>
      <c r="AH90">
        <v>0</v>
      </c>
      <c r="AI90">
        <v>0</v>
      </c>
      <c r="AJ90">
        <v>0</v>
      </c>
      <c r="AK90">
        <v>0</v>
      </c>
      <c r="AL90">
        <v>0</v>
      </c>
      <c r="AM90">
        <v>73.150002000000001</v>
      </c>
      <c r="AN90">
        <v>51.93</v>
      </c>
      <c r="AO90" t="s">
        <v>60</v>
      </c>
      <c r="AP90">
        <v>113.220001</v>
      </c>
      <c r="AQ90">
        <v>72.129997000000003</v>
      </c>
      <c r="AR90">
        <v>0</v>
      </c>
      <c r="AS90">
        <v>22.67</v>
      </c>
      <c r="AT90">
        <v>1</v>
      </c>
      <c r="AU90">
        <v>2.78</v>
      </c>
      <c r="AV90">
        <v>2.62</v>
      </c>
      <c r="AW90">
        <v>3.2</v>
      </c>
      <c r="AX90" s="1">
        <v>42248</v>
      </c>
      <c r="AY90" t="s">
        <v>320</v>
      </c>
      <c r="AZ90" t="s">
        <v>62</v>
      </c>
      <c r="BA90" t="s">
        <v>321</v>
      </c>
    </row>
    <row r="91" spans="1:53" x14ac:dyDescent="0.3">
      <c r="A91">
        <v>679</v>
      </c>
      <c r="B91" t="s">
        <v>77</v>
      </c>
      <c r="C91" t="s">
        <v>91</v>
      </c>
      <c r="D91" t="s">
        <v>59</v>
      </c>
      <c r="E91" t="s">
        <v>322</v>
      </c>
      <c r="F91">
        <v>1306271332572960</v>
      </c>
      <c r="G91">
        <v>40.165363999999997</v>
      </c>
      <c r="H91">
        <v>-108.54657899999999</v>
      </c>
      <c r="I91" s="1">
        <v>41435</v>
      </c>
      <c r="J91" s="1">
        <v>41435</v>
      </c>
      <c r="K91">
        <v>0.6</v>
      </c>
      <c r="L91">
        <v>5</v>
      </c>
      <c r="M91">
        <v>11.1</v>
      </c>
      <c r="N91">
        <v>37.099997999999999</v>
      </c>
      <c r="O91">
        <v>53.799999</v>
      </c>
      <c r="P91">
        <v>48</v>
      </c>
      <c r="Q91">
        <v>36</v>
      </c>
      <c r="R91">
        <v>0</v>
      </c>
      <c r="S91">
        <v>19.329999999999998</v>
      </c>
      <c r="T91">
        <v>0</v>
      </c>
      <c r="U91">
        <v>0</v>
      </c>
      <c r="V91">
        <v>19.329999999999998</v>
      </c>
      <c r="W91">
        <v>0</v>
      </c>
      <c r="X91">
        <v>0</v>
      </c>
      <c r="Y91">
        <v>14</v>
      </c>
      <c r="Z91">
        <v>0</v>
      </c>
      <c r="AA91">
        <v>0</v>
      </c>
      <c r="AB91">
        <v>0</v>
      </c>
      <c r="AC91">
        <v>0</v>
      </c>
      <c r="AD91">
        <v>0</v>
      </c>
      <c r="AE91">
        <v>7.33</v>
      </c>
      <c r="AF91">
        <v>7.33</v>
      </c>
      <c r="AG91">
        <v>0</v>
      </c>
      <c r="AH91">
        <v>0</v>
      </c>
      <c r="AI91">
        <v>0</v>
      </c>
      <c r="AJ91">
        <v>0</v>
      </c>
      <c r="AK91">
        <v>0</v>
      </c>
      <c r="AL91">
        <v>0</v>
      </c>
      <c r="AM91">
        <v>15.67</v>
      </c>
      <c r="AN91">
        <v>11.33</v>
      </c>
      <c r="AO91" t="s">
        <v>60</v>
      </c>
      <c r="AP91" t="s">
        <v>60</v>
      </c>
      <c r="AQ91" t="s">
        <v>60</v>
      </c>
      <c r="AR91" t="s">
        <v>60</v>
      </c>
      <c r="AS91">
        <v>7.33</v>
      </c>
      <c r="AT91">
        <v>1</v>
      </c>
      <c r="AU91">
        <v>1.44</v>
      </c>
      <c r="AV91">
        <v>5</v>
      </c>
      <c r="AW91">
        <v>1</v>
      </c>
      <c r="AX91" s="1">
        <v>41518</v>
      </c>
      <c r="AY91" t="s">
        <v>323</v>
      </c>
      <c r="AZ91" t="s">
        <v>62</v>
      </c>
      <c r="BA91" t="s">
        <v>324</v>
      </c>
    </row>
    <row r="92" spans="1:53" x14ac:dyDescent="0.3">
      <c r="A92">
        <v>634</v>
      </c>
      <c r="B92" t="s">
        <v>73</v>
      </c>
      <c r="C92" t="s">
        <v>91</v>
      </c>
      <c r="D92" t="s">
        <v>59</v>
      </c>
      <c r="E92" t="s">
        <v>325</v>
      </c>
      <c r="F92">
        <v>1308091040364460</v>
      </c>
      <c r="G92">
        <v>39.836944000000003</v>
      </c>
      <c r="H92">
        <v>-109.034319</v>
      </c>
      <c r="I92" s="1">
        <v>41495</v>
      </c>
      <c r="J92" s="1">
        <v>41495</v>
      </c>
      <c r="K92">
        <v>1.2</v>
      </c>
      <c r="L92">
        <v>1.8</v>
      </c>
      <c r="M92">
        <v>7.7</v>
      </c>
      <c r="N92">
        <v>62</v>
      </c>
      <c r="O92">
        <v>72.599997999999999</v>
      </c>
      <c r="P92">
        <v>5.33</v>
      </c>
      <c r="Q92">
        <v>30</v>
      </c>
      <c r="R92">
        <v>0.67</v>
      </c>
      <c r="S92">
        <v>0</v>
      </c>
      <c r="T92">
        <v>0</v>
      </c>
      <c r="U92">
        <v>0</v>
      </c>
      <c r="V92">
        <v>0</v>
      </c>
      <c r="W92">
        <v>0.67</v>
      </c>
      <c r="X92">
        <v>0</v>
      </c>
      <c r="Y92">
        <v>5.33</v>
      </c>
      <c r="Z92">
        <v>0</v>
      </c>
      <c r="AA92">
        <v>24</v>
      </c>
      <c r="AB92">
        <v>0</v>
      </c>
      <c r="AC92">
        <v>0</v>
      </c>
      <c r="AD92">
        <v>0</v>
      </c>
      <c r="AE92">
        <v>0</v>
      </c>
      <c r="AF92">
        <v>0</v>
      </c>
      <c r="AG92">
        <v>0</v>
      </c>
      <c r="AH92">
        <v>0</v>
      </c>
      <c r="AI92">
        <v>0</v>
      </c>
      <c r="AJ92">
        <v>0</v>
      </c>
      <c r="AK92">
        <v>0</v>
      </c>
      <c r="AL92">
        <v>0</v>
      </c>
      <c r="AM92">
        <v>143.13000500000001</v>
      </c>
      <c r="AN92">
        <v>1.44</v>
      </c>
      <c r="AO92" t="s">
        <v>60</v>
      </c>
      <c r="AP92" t="s">
        <v>60</v>
      </c>
      <c r="AQ92" t="s">
        <v>60</v>
      </c>
      <c r="AR92" t="s">
        <v>60</v>
      </c>
      <c r="AS92">
        <v>0</v>
      </c>
      <c r="AT92">
        <v>0</v>
      </c>
      <c r="AU92">
        <v>1</v>
      </c>
      <c r="AV92">
        <v>1</v>
      </c>
      <c r="AW92">
        <v>1</v>
      </c>
      <c r="AX92" s="1">
        <v>41518</v>
      </c>
      <c r="AY92" t="s">
        <v>326</v>
      </c>
      <c r="AZ92" t="s">
        <v>62</v>
      </c>
      <c r="BA92" t="s">
        <v>327</v>
      </c>
    </row>
    <row r="93" spans="1:53" x14ac:dyDescent="0.3">
      <c r="A93">
        <v>716</v>
      </c>
      <c r="B93" t="s">
        <v>77</v>
      </c>
      <c r="C93" t="s">
        <v>78</v>
      </c>
      <c r="D93" t="s">
        <v>59</v>
      </c>
      <c r="E93" t="s">
        <v>328</v>
      </c>
      <c r="F93">
        <v>1406111316558200</v>
      </c>
      <c r="G93">
        <v>40.268495000000001</v>
      </c>
      <c r="H93">
        <v>-108.56253</v>
      </c>
      <c r="I93" s="1">
        <v>41801</v>
      </c>
      <c r="J93" s="1">
        <v>41801</v>
      </c>
      <c r="K93">
        <v>4.4000000000000004</v>
      </c>
      <c r="L93">
        <v>11.5</v>
      </c>
      <c r="M93">
        <v>3.8</v>
      </c>
      <c r="N93">
        <v>3.1</v>
      </c>
      <c r="O93">
        <v>22.700001</v>
      </c>
      <c r="P93">
        <v>6.67</v>
      </c>
      <c r="Q93">
        <v>84.669998000000007</v>
      </c>
      <c r="R93">
        <v>2</v>
      </c>
      <c r="S93">
        <v>30</v>
      </c>
      <c r="T93">
        <v>42</v>
      </c>
      <c r="U93">
        <v>2.67</v>
      </c>
      <c r="V93">
        <v>31.33</v>
      </c>
      <c r="W93">
        <v>42.669998</v>
      </c>
      <c r="X93">
        <v>0</v>
      </c>
      <c r="Y93">
        <v>10.67</v>
      </c>
      <c r="Z93">
        <v>0</v>
      </c>
      <c r="AA93">
        <v>0</v>
      </c>
      <c r="AB93">
        <v>0</v>
      </c>
      <c r="AC93">
        <v>0</v>
      </c>
      <c r="AD93">
        <v>0</v>
      </c>
      <c r="AE93">
        <v>35.330002</v>
      </c>
      <c r="AF93">
        <v>35.330002</v>
      </c>
      <c r="AG93">
        <v>0</v>
      </c>
      <c r="AH93">
        <v>0</v>
      </c>
      <c r="AI93">
        <v>0</v>
      </c>
      <c r="AJ93">
        <v>0</v>
      </c>
      <c r="AK93">
        <v>0</v>
      </c>
      <c r="AL93">
        <v>0</v>
      </c>
      <c r="AM93">
        <v>11.86</v>
      </c>
      <c r="AN93">
        <v>46.93</v>
      </c>
      <c r="AO93" t="s">
        <v>60</v>
      </c>
      <c r="AP93">
        <v>28.67</v>
      </c>
      <c r="AQ93">
        <v>56.540000999999997</v>
      </c>
      <c r="AR93">
        <v>0</v>
      </c>
      <c r="AS93">
        <v>35.330002</v>
      </c>
      <c r="AT93">
        <v>1</v>
      </c>
      <c r="AU93">
        <v>3.39</v>
      </c>
      <c r="AV93">
        <v>3.9</v>
      </c>
      <c r="AW93">
        <v>2.75</v>
      </c>
      <c r="AX93" s="1">
        <v>41883</v>
      </c>
      <c r="AY93" t="s">
        <v>329</v>
      </c>
      <c r="AZ93" t="s">
        <v>62</v>
      </c>
      <c r="BA93" t="s">
        <v>330</v>
      </c>
    </row>
    <row r="94" spans="1:53" x14ac:dyDescent="0.3">
      <c r="A94">
        <v>631</v>
      </c>
      <c r="B94" t="s">
        <v>186</v>
      </c>
      <c r="C94" t="s">
        <v>91</v>
      </c>
      <c r="D94" t="s">
        <v>59</v>
      </c>
      <c r="E94" t="s">
        <v>331</v>
      </c>
      <c r="F94">
        <v>1308071059419110</v>
      </c>
      <c r="G94">
        <v>40.040734</v>
      </c>
      <c r="H94">
        <v>-108.67483900000001</v>
      </c>
      <c r="I94" s="1">
        <v>41493</v>
      </c>
      <c r="J94" s="1">
        <v>41493</v>
      </c>
      <c r="K94">
        <v>4.2</v>
      </c>
      <c r="L94">
        <v>10.4</v>
      </c>
      <c r="M94">
        <v>27</v>
      </c>
      <c r="N94">
        <v>19.899999999999999</v>
      </c>
      <c r="O94">
        <v>61.099997999999999</v>
      </c>
      <c r="P94">
        <v>22</v>
      </c>
      <c r="Q94">
        <v>34</v>
      </c>
      <c r="R94">
        <v>4</v>
      </c>
      <c r="S94">
        <v>0</v>
      </c>
      <c r="T94">
        <v>9.33</v>
      </c>
      <c r="U94">
        <v>0</v>
      </c>
      <c r="V94">
        <v>0</v>
      </c>
      <c r="W94">
        <v>13.33</v>
      </c>
      <c r="X94">
        <v>0</v>
      </c>
      <c r="Y94">
        <v>14</v>
      </c>
      <c r="Z94">
        <v>0</v>
      </c>
      <c r="AA94">
        <v>8.67</v>
      </c>
      <c r="AB94">
        <v>0</v>
      </c>
      <c r="AC94">
        <v>0</v>
      </c>
      <c r="AD94">
        <v>0</v>
      </c>
      <c r="AE94">
        <v>0.67</v>
      </c>
      <c r="AF94">
        <v>0.67</v>
      </c>
      <c r="AG94">
        <v>0</v>
      </c>
      <c r="AH94">
        <v>0</v>
      </c>
      <c r="AI94">
        <v>0</v>
      </c>
      <c r="AJ94">
        <v>0</v>
      </c>
      <c r="AK94">
        <v>0</v>
      </c>
      <c r="AL94">
        <v>0</v>
      </c>
      <c r="AM94">
        <v>72.330001999999993</v>
      </c>
      <c r="AN94">
        <v>9.4</v>
      </c>
      <c r="AO94" t="s">
        <v>60</v>
      </c>
      <c r="AP94" t="s">
        <v>60</v>
      </c>
      <c r="AQ94" t="s">
        <v>60</v>
      </c>
      <c r="AR94" t="s">
        <v>60</v>
      </c>
      <c r="AS94">
        <v>0.67</v>
      </c>
      <c r="AT94">
        <v>1</v>
      </c>
      <c r="AU94">
        <v>1.33</v>
      </c>
      <c r="AV94">
        <v>1</v>
      </c>
      <c r="AW94">
        <v>1.5</v>
      </c>
      <c r="AX94" s="1">
        <v>41518</v>
      </c>
      <c r="AY94" t="s">
        <v>332</v>
      </c>
      <c r="AZ94" t="s">
        <v>62</v>
      </c>
      <c r="BA94" t="s">
        <v>333</v>
      </c>
    </row>
    <row r="95" spans="1:53" x14ac:dyDescent="0.3">
      <c r="A95">
        <v>722</v>
      </c>
      <c r="B95" t="s">
        <v>64</v>
      </c>
      <c r="C95" t="s">
        <v>78</v>
      </c>
      <c r="D95" t="s">
        <v>59</v>
      </c>
      <c r="E95" t="s">
        <v>334</v>
      </c>
      <c r="F95">
        <v>1406040707383280</v>
      </c>
      <c r="G95">
        <v>40.153067</v>
      </c>
      <c r="H95">
        <v>-108.260683</v>
      </c>
      <c r="I95" s="1">
        <v>41794</v>
      </c>
      <c r="J95" s="1">
        <v>41794</v>
      </c>
      <c r="K95">
        <v>7.8</v>
      </c>
      <c r="L95">
        <v>8.6999999999999993</v>
      </c>
      <c r="M95">
        <v>9.9</v>
      </c>
      <c r="N95">
        <v>0</v>
      </c>
      <c r="O95">
        <v>26.1</v>
      </c>
      <c r="P95">
        <v>14.67</v>
      </c>
      <c r="Q95">
        <v>82</v>
      </c>
      <c r="R95">
        <v>4.67</v>
      </c>
      <c r="S95">
        <v>29.33</v>
      </c>
      <c r="T95">
        <v>27.33</v>
      </c>
      <c r="U95">
        <v>6.67</v>
      </c>
      <c r="V95">
        <v>33.330002</v>
      </c>
      <c r="W95">
        <v>32</v>
      </c>
      <c r="X95">
        <v>4</v>
      </c>
      <c r="Y95">
        <v>10.67</v>
      </c>
      <c r="Z95">
        <v>0</v>
      </c>
      <c r="AA95">
        <v>8</v>
      </c>
      <c r="AB95">
        <v>0</v>
      </c>
      <c r="AC95">
        <v>0</v>
      </c>
      <c r="AD95">
        <v>0</v>
      </c>
      <c r="AE95">
        <v>36</v>
      </c>
      <c r="AF95">
        <v>36</v>
      </c>
      <c r="AG95">
        <v>0</v>
      </c>
      <c r="AH95">
        <v>0</v>
      </c>
      <c r="AI95">
        <v>0</v>
      </c>
      <c r="AJ95">
        <v>0</v>
      </c>
      <c r="AK95">
        <v>0</v>
      </c>
      <c r="AL95">
        <v>4.67</v>
      </c>
      <c r="AM95">
        <v>54.200001</v>
      </c>
      <c r="AN95">
        <v>33.340000000000003</v>
      </c>
      <c r="AO95">
        <v>76.330001999999993</v>
      </c>
      <c r="AP95">
        <v>109.25</v>
      </c>
      <c r="AQ95">
        <v>38.5</v>
      </c>
      <c r="AR95">
        <v>0</v>
      </c>
      <c r="AS95">
        <v>36</v>
      </c>
      <c r="AT95">
        <v>1</v>
      </c>
      <c r="AU95">
        <v>4.33</v>
      </c>
      <c r="AV95">
        <v>4.5599999999999996</v>
      </c>
      <c r="AW95">
        <v>4.1100000000000003</v>
      </c>
      <c r="AX95" s="1">
        <v>41883</v>
      </c>
      <c r="AY95" t="s">
        <v>335</v>
      </c>
      <c r="AZ95" t="s">
        <v>62</v>
      </c>
      <c r="BA95" t="s">
        <v>336</v>
      </c>
    </row>
    <row r="96" spans="1:53" x14ac:dyDescent="0.3">
      <c r="A96">
        <v>542</v>
      </c>
      <c r="B96" t="s">
        <v>73</v>
      </c>
      <c r="C96" t="s">
        <v>70</v>
      </c>
      <c r="D96" t="s">
        <v>59</v>
      </c>
      <c r="E96">
        <v>67</v>
      </c>
      <c r="F96">
        <v>1109210951197250</v>
      </c>
      <c r="G96">
        <v>39.733910000000002</v>
      </c>
      <c r="H96">
        <v>-108.15585299999999</v>
      </c>
      <c r="I96" s="1">
        <v>40779</v>
      </c>
      <c r="J96" s="1">
        <v>40779</v>
      </c>
      <c r="K96">
        <v>8.8000000000000007</v>
      </c>
      <c r="L96">
        <v>3.2</v>
      </c>
      <c r="M96">
        <v>2.5</v>
      </c>
      <c r="N96">
        <v>0</v>
      </c>
      <c r="O96">
        <v>14.5</v>
      </c>
      <c r="P96">
        <v>5.33</v>
      </c>
      <c r="Q96">
        <v>78</v>
      </c>
      <c r="R96">
        <v>5.33</v>
      </c>
      <c r="S96">
        <v>0</v>
      </c>
      <c r="T96">
        <v>42</v>
      </c>
      <c r="U96">
        <v>0</v>
      </c>
      <c r="V96">
        <v>0</v>
      </c>
      <c r="W96">
        <v>46</v>
      </c>
      <c r="X96">
        <v>0</v>
      </c>
      <c r="Y96">
        <v>62</v>
      </c>
      <c r="Z96">
        <v>0</v>
      </c>
      <c r="AA96">
        <v>0</v>
      </c>
      <c r="AB96">
        <v>0</v>
      </c>
      <c r="AC96">
        <v>0</v>
      </c>
      <c r="AD96">
        <v>0</v>
      </c>
      <c r="AE96">
        <v>0</v>
      </c>
      <c r="AF96">
        <v>0</v>
      </c>
      <c r="AG96">
        <v>0</v>
      </c>
      <c r="AH96">
        <v>0</v>
      </c>
      <c r="AI96">
        <v>0</v>
      </c>
      <c r="AJ96">
        <v>0</v>
      </c>
      <c r="AK96">
        <v>0</v>
      </c>
      <c r="AL96">
        <v>44</v>
      </c>
      <c r="AM96">
        <v>53.830002</v>
      </c>
      <c r="AN96">
        <v>21.93</v>
      </c>
      <c r="AO96" t="s">
        <v>60</v>
      </c>
      <c r="AP96" t="s">
        <v>60</v>
      </c>
      <c r="AQ96" t="s">
        <v>60</v>
      </c>
      <c r="AR96" t="s">
        <v>60</v>
      </c>
      <c r="AS96">
        <v>0</v>
      </c>
      <c r="AT96">
        <v>0</v>
      </c>
      <c r="AU96" t="s">
        <v>60</v>
      </c>
      <c r="AV96" t="s">
        <v>60</v>
      </c>
      <c r="AW96" t="s">
        <v>60</v>
      </c>
      <c r="AX96" s="1">
        <v>40787</v>
      </c>
      <c r="AY96" t="s">
        <v>337</v>
      </c>
      <c r="AZ96" t="s">
        <v>62</v>
      </c>
      <c r="BA96" t="s">
        <v>338</v>
      </c>
    </row>
    <row r="97" spans="1:53" x14ac:dyDescent="0.3">
      <c r="A97">
        <v>676</v>
      </c>
      <c r="B97" t="s">
        <v>244</v>
      </c>
      <c r="C97" t="s">
        <v>91</v>
      </c>
      <c r="D97" t="s">
        <v>59</v>
      </c>
      <c r="E97" t="s">
        <v>339</v>
      </c>
      <c r="F97">
        <v>1309101044545290</v>
      </c>
      <c r="G97">
        <v>39.946494000000001</v>
      </c>
      <c r="H97">
        <v>-108.773239</v>
      </c>
      <c r="I97" s="1">
        <v>41527</v>
      </c>
      <c r="J97" s="1">
        <v>41534</v>
      </c>
      <c r="K97">
        <v>6.6</v>
      </c>
      <c r="L97">
        <v>14.8</v>
      </c>
      <c r="M97">
        <v>11.2</v>
      </c>
      <c r="N97">
        <v>8.5</v>
      </c>
      <c r="O97">
        <v>41.099997999999999</v>
      </c>
      <c r="P97">
        <v>23.33</v>
      </c>
      <c r="Q97">
        <v>64</v>
      </c>
      <c r="R97">
        <v>0</v>
      </c>
      <c r="S97">
        <v>10</v>
      </c>
      <c r="T97">
        <v>48.669998</v>
      </c>
      <c r="U97">
        <v>3.33</v>
      </c>
      <c r="V97">
        <v>13.33</v>
      </c>
      <c r="W97">
        <v>48.669998</v>
      </c>
      <c r="X97">
        <v>0</v>
      </c>
      <c r="Y97">
        <v>16.670000000000002</v>
      </c>
      <c r="Z97">
        <v>0</v>
      </c>
      <c r="AA97">
        <v>0</v>
      </c>
      <c r="AB97">
        <v>0</v>
      </c>
      <c r="AC97">
        <v>0</v>
      </c>
      <c r="AD97">
        <v>0</v>
      </c>
      <c r="AE97">
        <v>0</v>
      </c>
      <c r="AF97">
        <v>0</v>
      </c>
      <c r="AG97">
        <v>0</v>
      </c>
      <c r="AH97">
        <v>0</v>
      </c>
      <c r="AI97">
        <v>0</v>
      </c>
      <c r="AJ97">
        <v>0</v>
      </c>
      <c r="AK97">
        <v>0</v>
      </c>
      <c r="AL97">
        <v>0</v>
      </c>
      <c r="AM97">
        <v>38.970001000000003</v>
      </c>
      <c r="AN97">
        <v>16.079999999999998</v>
      </c>
      <c r="AO97" t="s">
        <v>60</v>
      </c>
      <c r="AP97" t="s">
        <v>60</v>
      </c>
      <c r="AQ97" t="s">
        <v>60</v>
      </c>
      <c r="AR97" t="s">
        <v>60</v>
      </c>
      <c r="AS97">
        <v>0</v>
      </c>
      <c r="AT97">
        <v>0</v>
      </c>
      <c r="AU97" t="s">
        <v>60</v>
      </c>
      <c r="AV97" t="s">
        <v>60</v>
      </c>
      <c r="AW97" t="s">
        <v>60</v>
      </c>
      <c r="AX97" s="1">
        <v>41518</v>
      </c>
      <c r="AY97" t="s">
        <v>340</v>
      </c>
      <c r="AZ97" t="s">
        <v>62</v>
      </c>
      <c r="BA97" t="s">
        <v>341</v>
      </c>
    </row>
    <row r="98" spans="1:53" x14ac:dyDescent="0.3">
      <c r="A98">
        <v>663</v>
      </c>
      <c r="B98" t="s">
        <v>186</v>
      </c>
      <c r="C98" t="s">
        <v>91</v>
      </c>
      <c r="D98" t="s">
        <v>59</v>
      </c>
      <c r="E98" t="s">
        <v>342</v>
      </c>
      <c r="F98">
        <v>1307251152095920</v>
      </c>
      <c r="G98">
        <v>39.831223999999999</v>
      </c>
      <c r="H98">
        <v>-108.692849</v>
      </c>
      <c r="I98" s="1">
        <v>41450</v>
      </c>
      <c r="J98" s="1">
        <v>41480</v>
      </c>
      <c r="K98">
        <v>1.4</v>
      </c>
      <c r="L98">
        <v>3</v>
      </c>
      <c r="M98">
        <v>5.2</v>
      </c>
      <c r="N98">
        <v>70.099997999999999</v>
      </c>
      <c r="O98">
        <v>79.5</v>
      </c>
      <c r="P98">
        <v>20</v>
      </c>
      <c r="Q98">
        <v>27.33</v>
      </c>
      <c r="R98">
        <v>5.33</v>
      </c>
      <c r="S98">
        <v>2</v>
      </c>
      <c r="T98">
        <v>0</v>
      </c>
      <c r="U98">
        <v>0</v>
      </c>
      <c r="V98">
        <v>2</v>
      </c>
      <c r="W98">
        <v>5.33</v>
      </c>
      <c r="X98">
        <v>0</v>
      </c>
      <c r="Y98">
        <v>14.67</v>
      </c>
      <c r="Z98">
        <v>0</v>
      </c>
      <c r="AA98">
        <v>0</v>
      </c>
      <c r="AB98">
        <v>0</v>
      </c>
      <c r="AC98">
        <v>0</v>
      </c>
      <c r="AD98">
        <v>0</v>
      </c>
      <c r="AE98">
        <v>8.67</v>
      </c>
      <c r="AF98">
        <v>8.67</v>
      </c>
      <c r="AG98">
        <v>0</v>
      </c>
      <c r="AH98">
        <v>0</v>
      </c>
      <c r="AI98">
        <v>0</v>
      </c>
      <c r="AJ98">
        <v>0</v>
      </c>
      <c r="AK98">
        <v>0</v>
      </c>
      <c r="AL98">
        <v>0</v>
      </c>
      <c r="AM98">
        <v>44.200001</v>
      </c>
      <c r="AN98">
        <v>7</v>
      </c>
      <c r="AO98" t="s">
        <v>60</v>
      </c>
      <c r="AP98" t="s">
        <v>60</v>
      </c>
      <c r="AQ98" t="s">
        <v>60</v>
      </c>
      <c r="AR98" t="s">
        <v>60</v>
      </c>
      <c r="AS98">
        <v>8.67</v>
      </c>
      <c r="AT98">
        <v>1</v>
      </c>
      <c r="AU98" t="s">
        <v>60</v>
      </c>
      <c r="AV98" t="s">
        <v>60</v>
      </c>
      <c r="AW98" t="s">
        <v>60</v>
      </c>
      <c r="AX98" s="1">
        <v>41518</v>
      </c>
      <c r="AY98" t="s">
        <v>343</v>
      </c>
      <c r="AZ98" t="s">
        <v>62</v>
      </c>
      <c r="BA98" t="s">
        <v>344</v>
      </c>
    </row>
    <row r="99" spans="1:53" x14ac:dyDescent="0.3">
      <c r="A99">
        <v>524</v>
      </c>
      <c r="B99" t="s">
        <v>73</v>
      </c>
      <c r="C99" t="s">
        <v>70</v>
      </c>
      <c r="D99" t="s">
        <v>59</v>
      </c>
      <c r="E99">
        <v>78</v>
      </c>
      <c r="F99">
        <v>1109071443526840</v>
      </c>
      <c r="G99">
        <v>39.875163000000001</v>
      </c>
      <c r="H99">
        <v>-108.38912999999999</v>
      </c>
      <c r="I99" s="1">
        <v>40759</v>
      </c>
      <c r="J99" s="1">
        <v>40759</v>
      </c>
      <c r="K99">
        <v>11.7</v>
      </c>
      <c r="L99">
        <v>13.2</v>
      </c>
      <c r="M99">
        <v>8.1999999999999993</v>
      </c>
      <c r="N99">
        <v>2.8</v>
      </c>
      <c r="O99">
        <v>35</v>
      </c>
      <c r="P99">
        <v>18</v>
      </c>
      <c r="Q99">
        <v>67.330001999999993</v>
      </c>
      <c r="R99">
        <v>13.33</v>
      </c>
      <c r="S99">
        <v>0</v>
      </c>
      <c r="T99">
        <v>33.330002</v>
      </c>
      <c r="U99">
        <v>0</v>
      </c>
      <c r="V99">
        <v>0</v>
      </c>
      <c r="W99">
        <v>42</v>
      </c>
      <c r="X99">
        <v>0</v>
      </c>
      <c r="Y99">
        <v>25.33</v>
      </c>
      <c r="Z99">
        <v>0</v>
      </c>
      <c r="AA99">
        <v>14</v>
      </c>
      <c r="AB99">
        <v>0</v>
      </c>
      <c r="AC99">
        <v>0</v>
      </c>
      <c r="AD99">
        <v>0</v>
      </c>
      <c r="AE99">
        <v>2.67</v>
      </c>
      <c r="AF99">
        <v>2.67</v>
      </c>
      <c r="AG99">
        <v>0</v>
      </c>
      <c r="AH99">
        <v>0</v>
      </c>
      <c r="AI99">
        <v>0</v>
      </c>
      <c r="AJ99">
        <v>0</v>
      </c>
      <c r="AK99">
        <v>0</v>
      </c>
      <c r="AL99">
        <v>19.329999999999998</v>
      </c>
      <c r="AM99">
        <v>79.730002999999996</v>
      </c>
      <c r="AN99">
        <v>26.870000999999998</v>
      </c>
      <c r="AO99" t="s">
        <v>60</v>
      </c>
      <c r="AP99" t="s">
        <v>60</v>
      </c>
      <c r="AQ99" t="s">
        <v>60</v>
      </c>
      <c r="AR99" t="s">
        <v>60</v>
      </c>
      <c r="AS99">
        <v>2.67</v>
      </c>
      <c r="AT99">
        <v>1</v>
      </c>
      <c r="AU99" t="s">
        <v>60</v>
      </c>
      <c r="AV99" t="s">
        <v>60</v>
      </c>
      <c r="AW99" t="s">
        <v>60</v>
      </c>
      <c r="AX99" s="1">
        <v>40787</v>
      </c>
      <c r="AY99" t="s">
        <v>345</v>
      </c>
      <c r="AZ99" t="s">
        <v>62</v>
      </c>
      <c r="BA99" t="s">
        <v>346</v>
      </c>
    </row>
    <row r="100" spans="1:53" x14ac:dyDescent="0.3">
      <c r="A100">
        <v>572</v>
      </c>
      <c r="B100" t="s">
        <v>73</v>
      </c>
      <c r="C100" t="s">
        <v>58</v>
      </c>
      <c r="D100" t="s">
        <v>59</v>
      </c>
      <c r="E100" t="s">
        <v>347</v>
      </c>
      <c r="F100">
        <v>1208061643233140</v>
      </c>
      <c r="G100">
        <v>39.944594000000002</v>
      </c>
      <c r="H100">
        <v>-108.34868899999999</v>
      </c>
      <c r="I100" s="1">
        <v>41127</v>
      </c>
      <c r="J100" s="1">
        <v>41088</v>
      </c>
      <c r="K100">
        <v>10.1</v>
      </c>
      <c r="L100">
        <v>12.5</v>
      </c>
      <c r="M100">
        <v>10.9</v>
      </c>
      <c r="N100">
        <v>3.6</v>
      </c>
      <c r="O100">
        <v>36.700001</v>
      </c>
      <c r="P100">
        <v>29.33</v>
      </c>
      <c r="Q100">
        <v>58.669998</v>
      </c>
      <c r="R100">
        <v>2</v>
      </c>
      <c r="S100">
        <v>0</v>
      </c>
      <c r="T100">
        <v>34.669998</v>
      </c>
      <c r="U100">
        <v>0</v>
      </c>
      <c r="V100">
        <v>0</v>
      </c>
      <c r="W100">
        <v>36.669998</v>
      </c>
      <c r="X100">
        <v>0</v>
      </c>
      <c r="Y100">
        <v>26.67</v>
      </c>
      <c r="Z100">
        <v>0</v>
      </c>
      <c r="AA100">
        <v>9.33</v>
      </c>
      <c r="AB100">
        <v>0</v>
      </c>
      <c r="AC100">
        <v>0</v>
      </c>
      <c r="AD100">
        <v>0</v>
      </c>
      <c r="AE100">
        <v>0</v>
      </c>
      <c r="AF100">
        <v>0</v>
      </c>
      <c r="AG100">
        <v>0</v>
      </c>
      <c r="AH100">
        <v>0</v>
      </c>
      <c r="AI100">
        <v>0</v>
      </c>
      <c r="AJ100">
        <v>0</v>
      </c>
      <c r="AK100">
        <v>0</v>
      </c>
      <c r="AL100">
        <v>25.33</v>
      </c>
      <c r="AM100">
        <v>108</v>
      </c>
      <c r="AN100">
        <v>12.4</v>
      </c>
      <c r="AO100" t="s">
        <v>60</v>
      </c>
      <c r="AP100" t="s">
        <v>60</v>
      </c>
      <c r="AQ100" t="s">
        <v>60</v>
      </c>
      <c r="AR100" t="s">
        <v>60</v>
      </c>
      <c r="AS100">
        <v>0</v>
      </c>
      <c r="AT100">
        <v>0</v>
      </c>
      <c r="AU100" t="s">
        <v>60</v>
      </c>
      <c r="AV100" t="s">
        <v>60</v>
      </c>
      <c r="AW100" t="s">
        <v>60</v>
      </c>
      <c r="AX100" s="1">
        <v>41153</v>
      </c>
      <c r="AY100" t="s">
        <v>348</v>
      </c>
      <c r="AZ100" t="s">
        <v>62</v>
      </c>
      <c r="BA100" t="s">
        <v>349</v>
      </c>
    </row>
    <row r="101" spans="1:53" x14ac:dyDescent="0.3">
      <c r="A101">
        <v>545</v>
      </c>
      <c r="B101" t="s">
        <v>240</v>
      </c>
      <c r="C101" t="s">
        <v>70</v>
      </c>
      <c r="D101" t="s">
        <v>59</v>
      </c>
      <c r="E101">
        <v>32</v>
      </c>
      <c r="F101">
        <v>1110111238441710</v>
      </c>
      <c r="G101">
        <v>39.873013</v>
      </c>
      <c r="H101">
        <v>-108.112875</v>
      </c>
      <c r="I101" s="1">
        <v>40757</v>
      </c>
      <c r="J101" s="1">
        <v>40757</v>
      </c>
      <c r="K101">
        <v>1.8</v>
      </c>
      <c r="L101">
        <v>0.7</v>
      </c>
      <c r="M101">
        <v>0</v>
      </c>
      <c r="N101">
        <v>0</v>
      </c>
      <c r="O101">
        <v>2.6</v>
      </c>
      <c r="P101">
        <v>3</v>
      </c>
      <c r="Q101">
        <v>95</v>
      </c>
      <c r="R101">
        <v>31</v>
      </c>
      <c r="S101">
        <v>0</v>
      </c>
      <c r="T101">
        <v>53</v>
      </c>
      <c r="U101">
        <v>0</v>
      </c>
      <c r="V101">
        <v>0</v>
      </c>
      <c r="W101">
        <v>62</v>
      </c>
      <c r="X101">
        <v>0</v>
      </c>
      <c r="Y101">
        <v>77</v>
      </c>
      <c r="Z101">
        <v>0</v>
      </c>
      <c r="AA101">
        <v>3</v>
      </c>
      <c r="AB101">
        <v>0</v>
      </c>
      <c r="AC101">
        <v>0</v>
      </c>
      <c r="AD101">
        <v>0</v>
      </c>
      <c r="AE101">
        <v>1</v>
      </c>
      <c r="AF101">
        <v>1</v>
      </c>
      <c r="AG101">
        <v>0</v>
      </c>
      <c r="AH101">
        <v>0</v>
      </c>
      <c r="AI101">
        <v>0</v>
      </c>
      <c r="AJ101">
        <v>0</v>
      </c>
      <c r="AK101">
        <v>0</v>
      </c>
      <c r="AL101">
        <v>14</v>
      </c>
      <c r="AM101">
        <v>125.25</v>
      </c>
      <c r="AN101">
        <v>30.799999</v>
      </c>
      <c r="AO101" t="s">
        <v>60</v>
      </c>
      <c r="AP101" t="s">
        <v>60</v>
      </c>
      <c r="AQ101" t="s">
        <v>60</v>
      </c>
      <c r="AR101" t="s">
        <v>60</v>
      </c>
      <c r="AS101">
        <v>1</v>
      </c>
      <c r="AT101">
        <v>1</v>
      </c>
      <c r="AU101" t="s">
        <v>60</v>
      </c>
      <c r="AV101" t="s">
        <v>60</v>
      </c>
      <c r="AW101" t="s">
        <v>60</v>
      </c>
      <c r="AX101" s="1">
        <v>40787</v>
      </c>
      <c r="AY101" t="s">
        <v>350</v>
      </c>
      <c r="AZ101" t="s">
        <v>62</v>
      </c>
      <c r="BA101" t="s">
        <v>351</v>
      </c>
    </row>
    <row r="102" spans="1:53" x14ac:dyDescent="0.3">
      <c r="A102">
        <v>644</v>
      </c>
      <c r="B102" t="s">
        <v>244</v>
      </c>
      <c r="C102" t="s">
        <v>91</v>
      </c>
      <c r="D102" t="s">
        <v>59</v>
      </c>
      <c r="E102" t="s">
        <v>352</v>
      </c>
      <c r="F102">
        <v>1308271102385440</v>
      </c>
      <c r="G102">
        <v>40.126753999999998</v>
      </c>
      <c r="H102">
        <v>-108.289519</v>
      </c>
      <c r="I102" s="1">
        <v>41513</v>
      </c>
      <c r="J102" s="1">
        <v>41513</v>
      </c>
      <c r="K102">
        <v>10</v>
      </c>
      <c r="L102">
        <v>9.9</v>
      </c>
      <c r="M102">
        <v>10.9</v>
      </c>
      <c r="N102">
        <v>0</v>
      </c>
      <c r="O102">
        <v>30.1</v>
      </c>
      <c r="P102">
        <v>24.67</v>
      </c>
      <c r="Q102">
        <v>42</v>
      </c>
      <c r="R102">
        <v>10.67</v>
      </c>
      <c r="S102">
        <v>11.33</v>
      </c>
      <c r="T102">
        <v>3.33</v>
      </c>
      <c r="U102">
        <v>0</v>
      </c>
      <c r="V102">
        <v>11.33</v>
      </c>
      <c r="W102">
        <v>14</v>
      </c>
      <c r="X102">
        <v>0</v>
      </c>
      <c r="Y102">
        <v>0</v>
      </c>
      <c r="Z102">
        <v>0</v>
      </c>
      <c r="AA102">
        <v>0</v>
      </c>
      <c r="AB102">
        <v>0</v>
      </c>
      <c r="AC102">
        <v>0</v>
      </c>
      <c r="AD102">
        <v>0</v>
      </c>
      <c r="AE102">
        <v>21.33</v>
      </c>
      <c r="AF102">
        <v>21.33</v>
      </c>
      <c r="AG102">
        <v>0</v>
      </c>
      <c r="AH102">
        <v>0</v>
      </c>
      <c r="AI102">
        <v>0</v>
      </c>
      <c r="AJ102">
        <v>0</v>
      </c>
      <c r="AK102">
        <v>0</v>
      </c>
      <c r="AL102">
        <v>0</v>
      </c>
      <c r="AM102">
        <v>0.64</v>
      </c>
      <c r="AN102">
        <v>18.309999000000001</v>
      </c>
      <c r="AO102" t="s">
        <v>60</v>
      </c>
      <c r="AP102" t="s">
        <v>60</v>
      </c>
      <c r="AQ102" t="s">
        <v>60</v>
      </c>
      <c r="AR102" t="s">
        <v>60</v>
      </c>
      <c r="AS102">
        <v>21.33</v>
      </c>
      <c r="AT102">
        <v>1</v>
      </c>
      <c r="AU102" t="s">
        <v>60</v>
      </c>
      <c r="AV102" t="s">
        <v>60</v>
      </c>
      <c r="AW102" t="s">
        <v>60</v>
      </c>
      <c r="AX102" s="1">
        <v>41518</v>
      </c>
      <c r="AY102" t="s">
        <v>353</v>
      </c>
      <c r="AZ102" t="s">
        <v>62</v>
      </c>
      <c r="BA102" t="s">
        <v>354</v>
      </c>
    </row>
    <row r="103" spans="1:53" x14ac:dyDescent="0.3">
      <c r="A103">
        <v>553</v>
      </c>
      <c r="B103" t="s">
        <v>73</v>
      </c>
      <c r="C103" t="s">
        <v>70</v>
      </c>
      <c r="D103" t="s">
        <v>59</v>
      </c>
      <c r="E103" t="s">
        <v>355</v>
      </c>
      <c r="F103">
        <v>1108101535391120</v>
      </c>
      <c r="G103">
        <v>40.081693999999999</v>
      </c>
      <c r="H103">
        <v>-108.691689</v>
      </c>
      <c r="I103" s="1">
        <v>40765</v>
      </c>
      <c r="J103" s="1">
        <v>40752</v>
      </c>
      <c r="K103">
        <v>2.7</v>
      </c>
      <c r="L103">
        <v>1</v>
      </c>
      <c r="M103">
        <v>12.5</v>
      </c>
      <c r="N103">
        <v>30.1</v>
      </c>
      <c r="O103">
        <v>46.200001</v>
      </c>
      <c r="P103">
        <v>16</v>
      </c>
      <c r="Q103">
        <v>51.330002</v>
      </c>
      <c r="R103">
        <v>3.33</v>
      </c>
      <c r="S103">
        <v>0</v>
      </c>
      <c r="T103">
        <v>6.67</v>
      </c>
      <c r="U103">
        <v>0</v>
      </c>
      <c r="V103">
        <v>0</v>
      </c>
      <c r="W103">
        <v>9.33</v>
      </c>
      <c r="X103">
        <v>0</v>
      </c>
      <c r="Y103">
        <v>5.33</v>
      </c>
      <c r="Z103">
        <v>0</v>
      </c>
      <c r="AA103">
        <v>43.330002</v>
      </c>
      <c r="AB103">
        <v>0</v>
      </c>
      <c r="AC103">
        <v>0</v>
      </c>
      <c r="AD103">
        <v>0</v>
      </c>
      <c r="AE103">
        <v>0</v>
      </c>
      <c r="AF103">
        <v>0</v>
      </c>
      <c r="AG103">
        <v>0</v>
      </c>
      <c r="AH103">
        <v>0</v>
      </c>
      <c r="AI103">
        <v>0</v>
      </c>
      <c r="AJ103">
        <v>0</v>
      </c>
      <c r="AK103">
        <v>0</v>
      </c>
      <c r="AL103">
        <v>3.33</v>
      </c>
      <c r="AM103">
        <v>243.800003</v>
      </c>
      <c r="AN103">
        <v>9.6999999999999993</v>
      </c>
      <c r="AO103" t="s">
        <v>60</v>
      </c>
      <c r="AP103" t="s">
        <v>60</v>
      </c>
      <c r="AQ103" t="s">
        <v>60</v>
      </c>
      <c r="AR103" t="s">
        <v>60</v>
      </c>
      <c r="AS103">
        <v>0</v>
      </c>
      <c r="AT103">
        <v>0</v>
      </c>
      <c r="AU103" t="s">
        <v>60</v>
      </c>
      <c r="AV103" t="s">
        <v>60</v>
      </c>
      <c r="AW103" t="s">
        <v>60</v>
      </c>
      <c r="AX103" s="1">
        <v>40787</v>
      </c>
      <c r="AY103" t="s">
        <v>356</v>
      </c>
      <c r="AZ103" t="s">
        <v>62</v>
      </c>
      <c r="BA103" t="s">
        <v>357</v>
      </c>
    </row>
    <row r="104" spans="1:53" x14ac:dyDescent="0.3">
      <c r="A104">
        <v>2949</v>
      </c>
      <c r="B104" t="s">
        <v>69</v>
      </c>
      <c r="C104" t="s">
        <v>65</v>
      </c>
      <c r="D104" t="s">
        <v>59</v>
      </c>
      <c r="E104" t="s">
        <v>358</v>
      </c>
      <c r="F104">
        <v>1509141200297770</v>
      </c>
      <c r="G104">
        <v>39.651746000000003</v>
      </c>
      <c r="H104">
        <v>-108.58432500000001</v>
      </c>
      <c r="I104" s="1">
        <v>42261</v>
      </c>
      <c r="J104" s="1">
        <v>42261</v>
      </c>
      <c r="K104" t="s">
        <v>60</v>
      </c>
      <c r="L104" t="s">
        <v>60</v>
      </c>
      <c r="M104" t="s">
        <v>60</v>
      </c>
      <c r="N104" t="s">
        <v>60</v>
      </c>
      <c r="O104" t="s">
        <v>60</v>
      </c>
      <c r="P104">
        <v>0.67</v>
      </c>
      <c r="Q104">
        <v>95.330001999999993</v>
      </c>
      <c r="R104">
        <v>8.67</v>
      </c>
      <c r="S104">
        <v>2</v>
      </c>
      <c r="T104">
        <v>44</v>
      </c>
      <c r="U104">
        <v>1.33</v>
      </c>
      <c r="V104">
        <v>3.33</v>
      </c>
      <c r="W104">
        <v>48</v>
      </c>
      <c r="X104">
        <v>0</v>
      </c>
      <c r="Y104">
        <v>52</v>
      </c>
      <c r="Z104">
        <v>0</v>
      </c>
      <c r="AA104">
        <v>24.67</v>
      </c>
      <c r="AB104">
        <v>0</v>
      </c>
      <c r="AC104">
        <v>0</v>
      </c>
      <c r="AD104">
        <v>0</v>
      </c>
      <c r="AE104">
        <v>0</v>
      </c>
      <c r="AF104">
        <v>0</v>
      </c>
      <c r="AG104">
        <v>0</v>
      </c>
      <c r="AH104">
        <v>0</v>
      </c>
      <c r="AI104">
        <v>0</v>
      </c>
      <c r="AJ104">
        <v>0</v>
      </c>
      <c r="AK104">
        <v>0</v>
      </c>
      <c r="AL104">
        <v>0</v>
      </c>
      <c r="AM104">
        <v>247.61000100000001</v>
      </c>
      <c r="AN104">
        <v>63.07</v>
      </c>
      <c r="AO104" t="s">
        <v>60</v>
      </c>
      <c r="AP104" t="s">
        <v>60</v>
      </c>
      <c r="AQ104">
        <v>60.599997999999999</v>
      </c>
      <c r="AR104">
        <v>0</v>
      </c>
      <c r="AS104">
        <v>0</v>
      </c>
      <c r="AT104">
        <v>0</v>
      </c>
      <c r="AU104">
        <v>4.83</v>
      </c>
      <c r="AV104">
        <v>4.9400000000000004</v>
      </c>
      <c r="AW104">
        <v>3</v>
      </c>
      <c r="AX104" s="1">
        <v>42248</v>
      </c>
      <c r="AY104" t="s">
        <v>359</v>
      </c>
      <c r="AZ104" t="s">
        <v>62</v>
      </c>
      <c r="BA104" t="s">
        <v>360</v>
      </c>
    </row>
    <row r="105" spans="1:53" x14ac:dyDescent="0.3">
      <c r="A105">
        <v>568</v>
      </c>
      <c r="B105" t="s">
        <v>209</v>
      </c>
      <c r="C105" t="s">
        <v>70</v>
      </c>
      <c r="D105" t="s">
        <v>59</v>
      </c>
      <c r="E105">
        <v>56</v>
      </c>
      <c r="F105">
        <v>1107261555138330</v>
      </c>
      <c r="G105">
        <v>39.873759</v>
      </c>
      <c r="H105">
        <v>-108.141914</v>
      </c>
      <c r="I105" s="1">
        <v>40750</v>
      </c>
      <c r="J105" s="1">
        <v>40743</v>
      </c>
      <c r="K105">
        <v>6.5</v>
      </c>
      <c r="L105">
        <v>4.9000000000000004</v>
      </c>
      <c r="M105">
        <v>0.7</v>
      </c>
      <c r="N105">
        <v>0</v>
      </c>
      <c r="O105">
        <v>12.1</v>
      </c>
      <c r="P105">
        <v>0.67</v>
      </c>
      <c r="Q105">
        <v>89.330001999999993</v>
      </c>
      <c r="R105">
        <v>24.67</v>
      </c>
      <c r="S105">
        <v>0</v>
      </c>
      <c r="T105">
        <v>49.330002</v>
      </c>
      <c r="U105">
        <v>0</v>
      </c>
      <c r="V105">
        <v>0</v>
      </c>
      <c r="W105">
        <v>60</v>
      </c>
      <c r="X105">
        <v>0</v>
      </c>
      <c r="Y105">
        <v>66</v>
      </c>
      <c r="Z105">
        <v>0</v>
      </c>
      <c r="AA105">
        <v>14.67</v>
      </c>
      <c r="AB105">
        <v>0</v>
      </c>
      <c r="AC105">
        <v>0</v>
      </c>
      <c r="AD105">
        <v>0</v>
      </c>
      <c r="AE105">
        <v>0</v>
      </c>
      <c r="AF105">
        <v>0</v>
      </c>
      <c r="AG105">
        <v>0</v>
      </c>
      <c r="AH105">
        <v>0</v>
      </c>
      <c r="AI105">
        <v>0</v>
      </c>
      <c r="AJ105">
        <v>0</v>
      </c>
      <c r="AK105">
        <v>0</v>
      </c>
      <c r="AL105">
        <v>16</v>
      </c>
      <c r="AM105">
        <v>156.199997</v>
      </c>
      <c r="AN105">
        <v>22.77</v>
      </c>
      <c r="AO105" t="s">
        <v>60</v>
      </c>
      <c r="AP105" t="s">
        <v>60</v>
      </c>
      <c r="AQ105" t="s">
        <v>60</v>
      </c>
      <c r="AR105" t="s">
        <v>60</v>
      </c>
      <c r="AS105">
        <v>0</v>
      </c>
      <c r="AT105">
        <v>0</v>
      </c>
      <c r="AU105" t="s">
        <v>60</v>
      </c>
      <c r="AV105" t="s">
        <v>60</v>
      </c>
      <c r="AW105" t="s">
        <v>60</v>
      </c>
      <c r="AX105" s="1">
        <v>40787</v>
      </c>
      <c r="AY105" t="s">
        <v>361</v>
      </c>
      <c r="AZ105" t="s">
        <v>62</v>
      </c>
      <c r="BA105" t="s">
        <v>362</v>
      </c>
    </row>
    <row r="106" spans="1:53" x14ac:dyDescent="0.3">
      <c r="A106">
        <v>554</v>
      </c>
      <c r="B106" t="s">
        <v>73</v>
      </c>
      <c r="C106" t="s">
        <v>70</v>
      </c>
      <c r="D106" t="s">
        <v>59</v>
      </c>
      <c r="E106">
        <v>69</v>
      </c>
      <c r="F106">
        <v>1106291458499240</v>
      </c>
      <c r="G106">
        <v>40.153689</v>
      </c>
      <c r="H106">
        <v>-108.45967</v>
      </c>
      <c r="I106" s="1">
        <v>40723</v>
      </c>
      <c r="J106" s="1">
        <v>40717</v>
      </c>
      <c r="K106">
        <v>3.6</v>
      </c>
      <c r="L106">
        <v>12.3</v>
      </c>
      <c r="M106">
        <v>21.4</v>
      </c>
      <c r="N106">
        <v>27.5</v>
      </c>
      <c r="O106">
        <v>64.5</v>
      </c>
      <c r="P106">
        <v>7.33</v>
      </c>
      <c r="Q106">
        <v>49.330002</v>
      </c>
      <c r="R106">
        <v>4.67</v>
      </c>
      <c r="S106">
        <v>1.33</v>
      </c>
      <c r="T106">
        <v>8</v>
      </c>
      <c r="U106">
        <v>0</v>
      </c>
      <c r="V106">
        <v>1.33</v>
      </c>
      <c r="W106">
        <v>12.67</v>
      </c>
      <c r="X106">
        <v>0</v>
      </c>
      <c r="Y106">
        <v>18.670000000000002</v>
      </c>
      <c r="Z106">
        <v>0</v>
      </c>
      <c r="AA106">
        <v>22.67</v>
      </c>
      <c r="AB106">
        <v>0</v>
      </c>
      <c r="AC106">
        <v>0</v>
      </c>
      <c r="AD106">
        <v>0</v>
      </c>
      <c r="AE106">
        <v>0.67</v>
      </c>
      <c r="AF106">
        <v>0.67</v>
      </c>
      <c r="AG106">
        <v>0</v>
      </c>
      <c r="AH106">
        <v>0</v>
      </c>
      <c r="AI106">
        <v>0</v>
      </c>
      <c r="AJ106">
        <v>0</v>
      </c>
      <c r="AK106">
        <v>0</v>
      </c>
      <c r="AL106">
        <v>0.67</v>
      </c>
      <c r="AM106">
        <v>74.930000000000007</v>
      </c>
      <c r="AN106">
        <v>19.469999000000001</v>
      </c>
      <c r="AO106" t="s">
        <v>60</v>
      </c>
      <c r="AP106" t="s">
        <v>60</v>
      </c>
      <c r="AQ106" t="s">
        <v>60</v>
      </c>
      <c r="AR106" t="s">
        <v>60</v>
      </c>
      <c r="AS106">
        <v>0.67</v>
      </c>
      <c r="AT106">
        <v>1</v>
      </c>
      <c r="AU106" t="s">
        <v>60</v>
      </c>
      <c r="AV106" t="s">
        <v>60</v>
      </c>
      <c r="AW106" t="s">
        <v>60</v>
      </c>
      <c r="AX106" s="1">
        <v>40787</v>
      </c>
      <c r="AY106" t="s">
        <v>363</v>
      </c>
      <c r="AZ106" t="s">
        <v>62</v>
      </c>
      <c r="BA106" t="s">
        <v>364</v>
      </c>
    </row>
    <row r="107" spans="1:53" x14ac:dyDescent="0.3">
      <c r="A107">
        <v>713</v>
      </c>
      <c r="B107" t="s">
        <v>64</v>
      </c>
      <c r="C107" t="s">
        <v>78</v>
      </c>
      <c r="D107" t="s">
        <v>59</v>
      </c>
      <c r="E107" t="s">
        <v>365</v>
      </c>
      <c r="F107">
        <v>1409111223127640</v>
      </c>
      <c r="G107">
        <v>40.32864</v>
      </c>
      <c r="H107">
        <v>-108.901133</v>
      </c>
      <c r="I107" s="1">
        <v>41893</v>
      </c>
      <c r="J107" s="1">
        <v>41893</v>
      </c>
      <c r="K107">
        <v>6.2</v>
      </c>
      <c r="L107">
        <v>2.2000000000000002</v>
      </c>
      <c r="M107">
        <v>0</v>
      </c>
      <c r="N107">
        <v>0</v>
      </c>
      <c r="O107">
        <v>8.3000000000000007</v>
      </c>
      <c r="P107">
        <v>7.33</v>
      </c>
      <c r="Q107">
        <v>90</v>
      </c>
      <c r="R107">
        <v>38.669998</v>
      </c>
      <c r="S107">
        <v>1.33</v>
      </c>
      <c r="T107">
        <v>76</v>
      </c>
      <c r="U107">
        <v>0</v>
      </c>
      <c r="V107">
        <v>1.33</v>
      </c>
      <c r="W107">
        <v>82</v>
      </c>
      <c r="X107">
        <v>0</v>
      </c>
      <c r="Y107">
        <v>25.33</v>
      </c>
      <c r="Z107">
        <v>0</v>
      </c>
      <c r="AA107">
        <v>1.33</v>
      </c>
      <c r="AB107">
        <v>0</v>
      </c>
      <c r="AC107">
        <v>0</v>
      </c>
      <c r="AD107">
        <v>0</v>
      </c>
      <c r="AE107">
        <v>0</v>
      </c>
      <c r="AF107">
        <v>0</v>
      </c>
      <c r="AG107">
        <v>0</v>
      </c>
      <c r="AH107">
        <v>0</v>
      </c>
      <c r="AI107">
        <v>0</v>
      </c>
      <c r="AJ107">
        <v>0</v>
      </c>
      <c r="AK107">
        <v>0</v>
      </c>
      <c r="AL107">
        <v>18</v>
      </c>
      <c r="AM107">
        <v>48.23</v>
      </c>
      <c r="AN107">
        <v>44.68</v>
      </c>
      <c r="AO107">
        <v>45</v>
      </c>
      <c r="AP107" t="s">
        <v>60</v>
      </c>
      <c r="AQ107">
        <v>41.619999</v>
      </c>
      <c r="AR107">
        <v>0</v>
      </c>
      <c r="AS107">
        <v>0</v>
      </c>
      <c r="AT107">
        <v>0</v>
      </c>
      <c r="AU107">
        <v>4.1100000000000003</v>
      </c>
      <c r="AV107">
        <v>4.38</v>
      </c>
      <c r="AW107">
        <v>2</v>
      </c>
      <c r="AX107" s="1">
        <v>41883</v>
      </c>
      <c r="AY107" t="s">
        <v>366</v>
      </c>
      <c r="AZ107" t="s">
        <v>62</v>
      </c>
      <c r="BA107" t="s">
        <v>367</v>
      </c>
    </row>
    <row r="108" spans="1:53" x14ac:dyDescent="0.3">
      <c r="A108">
        <v>607</v>
      </c>
      <c r="B108" t="s">
        <v>186</v>
      </c>
      <c r="C108" t="s">
        <v>58</v>
      </c>
      <c r="D108" t="s">
        <v>59</v>
      </c>
      <c r="E108">
        <v>94</v>
      </c>
      <c r="F108">
        <v>1206291359006570</v>
      </c>
      <c r="G108">
        <v>40.006537000000002</v>
      </c>
      <c r="H108">
        <v>-108.728757</v>
      </c>
      <c r="I108" s="1">
        <v>41079</v>
      </c>
      <c r="J108" s="1">
        <v>41079</v>
      </c>
      <c r="K108">
        <v>4</v>
      </c>
      <c r="L108">
        <v>15.8</v>
      </c>
      <c r="M108">
        <v>20.9</v>
      </c>
      <c r="N108">
        <v>10.1</v>
      </c>
      <c r="O108">
        <v>50.599997999999999</v>
      </c>
      <c r="P108">
        <v>12</v>
      </c>
      <c r="Q108">
        <v>58.669998</v>
      </c>
      <c r="R108">
        <v>0</v>
      </c>
      <c r="S108">
        <v>3.33</v>
      </c>
      <c r="T108">
        <v>22.67</v>
      </c>
      <c r="U108">
        <v>0</v>
      </c>
      <c r="V108">
        <v>3.33</v>
      </c>
      <c r="W108">
        <v>22.67</v>
      </c>
      <c r="X108">
        <v>0</v>
      </c>
      <c r="Y108">
        <v>41.330002</v>
      </c>
      <c r="Z108">
        <v>0</v>
      </c>
      <c r="AA108">
        <v>0.67</v>
      </c>
      <c r="AB108">
        <v>0</v>
      </c>
      <c r="AC108">
        <v>0</v>
      </c>
      <c r="AD108">
        <v>0</v>
      </c>
      <c r="AE108">
        <v>2.67</v>
      </c>
      <c r="AF108">
        <v>2.67</v>
      </c>
      <c r="AG108">
        <v>0</v>
      </c>
      <c r="AH108">
        <v>0</v>
      </c>
      <c r="AI108">
        <v>0</v>
      </c>
      <c r="AJ108">
        <v>0</v>
      </c>
      <c r="AK108">
        <v>0</v>
      </c>
      <c r="AL108">
        <v>32.669998</v>
      </c>
      <c r="AM108">
        <v>81.720000999999996</v>
      </c>
      <c r="AN108">
        <v>12.04</v>
      </c>
      <c r="AO108" t="s">
        <v>60</v>
      </c>
      <c r="AP108" t="s">
        <v>60</v>
      </c>
      <c r="AQ108" t="s">
        <v>60</v>
      </c>
      <c r="AR108" t="s">
        <v>60</v>
      </c>
      <c r="AS108">
        <v>2.67</v>
      </c>
      <c r="AT108">
        <v>1</v>
      </c>
      <c r="AU108" t="s">
        <v>60</v>
      </c>
      <c r="AV108" t="s">
        <v>60</v>
      </c>
      <c r="AW108" t="s">
        <v>60</v>
      </c>
      <c r="AX108" s="1">
        <v>41153</v>
      </c>
      <c r="AY108" t="s">
        <v>368</v>
      </c>
      <c r="AZ108" t="s">
        <v>62</v>
      </c>
      <c r="BA108" t="s">
        <v>369</v>
      </c>
    </row>
    <row r="109" spans="1:53" x14ac:dyDescent="0.3">
      <c r="A109">
        <v>717</v>
      </c>
      <c r="B109" t="s">
        <v>138</v>
      </c>
      <c r="C109" t="s">
        <v>78</v>
      </c>
      <c r="D109" t="s">
        <v>59</v>
      </c>
      <c r="E109" t="s">
        <v>370</v>
      </c>
      <c r="F109">
        <v>1406121413427690</v>
      </c>
      <c r="G109">
        <v>40.218963000000002</v>
      </c>
      <c r="H109">
        <v>-108.502377</v>
      </c>
      <c r="I109" s="1">
        <v>41802</v>
      </c>
      <c r="J109" s="1">
        <v>41802</v>
      </c>
      <c r="K109">
        <v>6.3</v>
      </c>
      <c r="L109">
        <v>2.9</v>
      </c>
      <c r="M109">
        <v>1.6</v>
      </c>
      <c r="N109">
        <v>0</v>
      </c>
      <c r="O109">
        <v>10.8</v>
      </c>
      <c r="P109">
        <v>4.67</v>
      </c>
      <c r="Q109">
        <v>88.669998000000007</v>
      </c>
      <c r="R109">
        <v>4</v>
      </c>
      <c r="S109">
        <v>37.330002</v>
      </c>
      <c r="T109">
        <v>31.33</v>
      </c>
      <c r="U109">
        <v>8.67</v>
      </c>
      <c r="V109">
        <v>44.669998</v>
      </c>
      <c r="W109">
        <v>34.669998</v>
      </c>
      <c r="X109">
        <v>0</v>
      </c>
      <c r="Y109">
        <v>26.67</v>
      </c>
      <c r="Z109">
        <v>0</v>
      </c>
      <c r="AA109">
        <v>0</v>
      </c>
      <c r="AB109">
        <v>0</v>
      </c>
      <c r="AC109">
        <v>0</v>
      </c>
      <c r="AD109">
        <v>0</v>
      </c>
      <c r="AE109">
        <v>36</v>
      </c>
      <c r="AF109">
        <v>36</v>
      </c>
      <c r="AG109">
        <v>0</v>
      </c>
      <c r="AH109">
        <v>0</v>
      </c>
      <c r="AI109">
        <v>0</v>
      </c>
      <c r="AJ109">
        <v>0</v>
      </c>
      <c r="AK109">
        <v>0</v>
      </c>
      <c r="AL109">
        <v>0</v>
      </c>
      <c r="AM109">
        <v>45</v>
      </c>
      <c r="AN109">
        <v>36.729999999999997</v>
      </c>
      <c r="AO109" t="s">
        <v>60</v>
      </c>
      <c r="AP109">
        <v>58.700001</v>
      </c>
      <c r="AQ109">
        <v>35.139999000000003</v>
      </c>
      <c r="AR109">
        <v>0</v>
      </c>
      <c r="AS109">
        <v>36</v>
      </c>
      <c r="AT109">
        <v>1</v>
      </c>
      <c r="AU109">
        <v>5.17</v>
      </c>
      <c r="AV109">
        <v>5.15</v>
      </c>
      <c r="AW109">
        <v>5.2</v>
      </c>
      <c r="AX109" s="1">
        <v>41883</v>
      </c>
      <c r="AY109" t="s">
        <v>371</v>
      </c>
      <c r="AZ109" t="s">
        <v>62</v>
      </c>
      <c r="BA109" t="s">
        <v>372</v>
      </c>
    </row>
    <row r="110" spans="1:53" x14ac:dyDescent="0.3">
      <c r="A110">
        <v>530</v>
      </c>
      <c r="B110" t="s">
        <v>101</v>
      </c>
      <c r="C110" t="s">
        <v>70</v>
      </c>
      <c r="D110" t="s">
        <v>59</v>
      </c>
      <c r="E110">
        <v>97</v>
      </c>
      <c r="F110">
        <v>1109141459588220</v>
      </c>
      <c r="G110">
        <v>39.931111000000001</v>
      </c>
      <c r="H110">
        <v>-108.241985</v>
      </c>
      <c r="I110" s="1">
        <v>40770</v>
      </c>
      <c r="J110" s="1">
        <v>40770</v>
      </c>
      <c r="K110">
        <v>0.2</v>
      </c>
      <c r="L110">
        <v>2.5</v>
      </c>
      <c r="M110">
        <v>4.3</v>
      </c>
      <c r="N110">
        <v>53.099997999999999</v>
      </c>
      <c r="O110">
        <v>60.099997999999999</v>
      </c>
      <c r="P110">
        <v>12</v>
      </c>
      <c r="Q110">
        <v>37.330002</v>
      </c>
      <c r="R110">
        <v>0.67</v>
      </c>
      <c r="S110">
        <v>0</v>
      </c>
      <c r="T110">
        <v>0.67</v>
      </c>
      <c r="U110">
        <v>0</v>
      </c>
      <c r="V110">
        <v>0</v>
      </c>
      <c r="W110">
        <v>1.33</v>
      </c>
      <c r="X110">
        <v>0</v>
      </c>
      <c r="Y110">
        <v>14</v>
      </c>
      <c r="Z110">
        <v>0</v>
      </c>
      <c r="AA110">
        <v>24.67</v>
      </c>
      <c r="AB110">
        <v>0</v>
      </c>
      <c r="AC110">
        <v>0</v>
      </c>
      <c r="AD110">
        <v>0</v>
      </c>
      <c r="AE110">
        <v>0</v>
      </c>
      <c r="AF110">
        <v>0</v>
      </c>
      <c r="AG110">
        <v>0</v>
      </c>
      <c r="AH110">
        <v>0</v>
      </c>
      <c r="AI110">
        <v>0</v>
      </c>
      <c r="AJ110">
        <v>0</v>
      </c>
      <c r="AK110">
        <v>0</v>
      </c>
      <c r="AL110">
        <v>0</v>
      </c>
      <c r="AM110">
        <v>177.279999</v>
      </c>
      <c r="AN110">
        <v>0.45</v>
      </c>
      <c r="AO110" t="s">
        <v>60</v>
      </c>
      <c r="AP110" t="s">
        <v>60</v>
      </c>
      <c r="AQ110" t="s">
        <v>60</v>
      </c>
      <c r="AR110" t="s">
        <v>60</v>
      </c>
      <c r="AS110">
        <v>0</v>
      </c>
      <c r="AT110">
        <v>0</v>
      </c>
      <c r="AU110" t="s">
        <v>60</v>
      </c>
      <c r="AV110" t="s">
        <v>60</v>
      </c>
      <c r="AW110" t="s">
        <v>60</v>
      </c>
      <c r="AX110" s="1">
        <v>40787</v>
      </c>
      <c r="AY110" t="s">
        <v>373</v>
      </c>
      <c r="AZ110" t="s">
        <v>62</v>
      </c>
      <c r="BA110" t="s">
        <v>374</v>
      </c>
    </row>
    <row r="111" spans="1:53" x14ac:dyDescent="0.3">
      <c r="A111">
        <v>576</v>
      </c>
      <c r="B111" t="s">
        <v>101</v>
      </c>
      <c r="C111" t="s">
        <v>58</v>
      </c>
      <c r="D111" t="s">
        <v>59</v>
      </c>
      <c r="E111">
        <v>103</v>
      </c>
      <c r="F111">
        <v>1207101604501240</v>
      </c>
      <c r="G111">
        <v>39.920834999999997</v>
      </c>
      <c r="H111">
        <v>-108.31593700000001</v>
      </c>
      <c r="I111" s="1">
        <v>41100</v>
      </c>
      <c r="J111" s="1">
        <v>41078</v>
      </c>
      <c r="K111">
        <v>4.5</v>
      </c>
      <c r="L111">
        <v>11.2</v>
      </c>
      <c r="M111">
        <v>24.1</v>
      </c>
      <c r="N111">
        <v>17</v>
      </c>
      <c r="O111">
        <v>56.200001</v>
      </c>
      <c r="P111">
        <v>29.33</v>
      </c>
      <c r="Q111">
        <v>42.669998</v>
      </c>
      <c r="R111">
        <v>2</v>
      </c>
      <c r="S111">
        <v>0.67</v>
      </c>
      <c r="T111">
        <v>8</v>
      </c>
      <c r="U111">
        <v>0</v>
      </c>
      <c r="V111">
        <v>0.67</v>
      </c>
      <c r="W111">
        <v>10</v>
      </c>
      <c r="X111">
        <v>0</v>
      </c>
      <c r="Y111">
        <v>16.670000000000002</v>
      </c>
      <c r="Z111">
        <v>0</v>
      </c>
      <c r="AA111">
        <v>20</v>
      </c>
      <c r="AB111">
        <v>0</v>
      </c>
      <c r="AC111">
        <v>0</v>
      </c>
      <c r="AD111">
        <v>0</v>
      </c>
      <c r="AE111">
        <v>0.67</v>
      </c>
      <c r="AF111">
        <v>0.67</v>
      </c>
      <c r="AG111">
        <v>0</v>
      </c>
      <c r="AH111">
        <v>0</v>
      </c>
      <c r="AI111">
        <v>0</v>
      </c>
      <c r="AJ111">
        <v>0</v>
      </c>
      <c r="AK111">
        <v>0</v>
      </c>
      <c r="AL111">
        <v>8.67</v>
      </c>
      <c r="AM111">
        <v>143.13999899999999</v>
      </c>
      <c r="AN111">
        <v>4.18</v>
      </c>
      <c r="AO111" t="s">
        <v>60</v>
      </c>
      <c r="AP111" t="s">
        <v>60</v>
      </c>
      <c r="AQ111" t="s">
        <v>60</v>
      </c>
      <c r="AR111" t="s">
        <v>60</v>
      </c>
      <c r="AS111">
        <v>0.67</v>
      </c>
      <c r="AT111">
        <v>1</v>
      </c>
      <c r="AU111" t="s">
        <v>60</v>
      </c>
      <c r="AV111" t="s">
        <v>60</v>
      </c>
      <c r="AW111" t="s">
        <v>60</v>
      </c>
      <c r="AX111" s="1">
        <v>41153</v>
      </c>
      <c r="AY111" t="s">
        <v>375</v>
      </c>
      <c r="AZ111" t="s">
        <v>62</v>
      </c>
      <c r="BA111" t="s">
        <v>376</v>
      </c>
    </row>
    <row r="112" spans="1:53" x14ac:dyDescent="0.3">
      <c r="A112">
        <v>2941</v>
      </c>
      <c r="B112" t="s">
        <v>69</v>
      </c>
      <c r="C112" t="s">
        <v>65</v>
      </c>
      <c r="D112" t="s">
        <v>59</v>
      </c>
      <c r="E112" t="s">
        <v>377</v>
      </c>
      <c r="F112">
        <v>1508250733395850</v>
      </c>
      <c r="G112">
        <v>39.921230999999999</v>
      </c>
      <c r="H112">
        <v>-107.563425</v>
      </c>
      <c r="I112" s="1">
        <v>42241</v>
      </c>
      <c r="J112" s="1">
        <v>42241</v>
      </c>
      <c r="K112" t="s">
        <v>60</v>
      </c>
      <c r="L112" t="s">
        <v>60</v>
      </c>
      <c r="M112" t="s">
        <v>60</v>
      </c>
      <c r="N112" t="s">
        <v>60</v>
      </c>
      <c r="O112" t="s">
        <v>60</v>
      </c>
      <c r="P112">
        <v>0</v>
      </c>
      <c r="Q112">
        <v>100</v>
      </c>
      <c r="R112">
        <v>42</v>
      </c>
      <c r="S112">
        <v>0</v>
      </c>
      <c r="T112">
        <v>22.67</v>
      </c>
      <c r="U112">
        <v>4.67</v>
      </c>
      <c r="V112">
        <v>4.67</v>
      </c>
      <c r="W112">
        <v>56</v>
      </c>
      <c r="X112">
        <v>0</v>
      </c>
      <c r="Y112">
        <v>66</v>
      </c>
      <c r="Z112">
        <v>0</v>
      </c>
      <c r="AA112">
        <v>64</v>
      </c>
      <c r="AB112">
        <v>1.33</v>
      </c>
      <c r="AC112">
        <v>0</v>
      </c>
      <c r="AD112">
        <v>8</v>
      </c>
      <c r="AE112">
        <v>0</v>
      </c>
      <c r="AF112">
        <v>0</v>
      </c>
      <c r="AG112">
        <v>9.33</v>
      </c>
      <c r="AH112">
        <v>0</v>
      </c>
      <c r="AI112">
        <v>0</v>
      </c>
      <c r="AJ112">
        <v>0</v>
      </c>
      <c r="AK112">
        <v>0</v>
      </c>
      <c r="AL112">
        <v>0</v>
      </c>
      <c r="AM112">
        <v>651.330017</v>
      </c>
      <c r="AN112">
        <v>63.669998</v>
      </c>
      <c r="AO112" t="s">
        <v>60</v>
      </c>
      <c r="AP112" t="s">
        <v>60</v>
      </c>
      <c r="AQ112">
        <v>62.310001</v>
      </c>
      <c r="AR112">
        <v>14.54</v>
      </c>
      <c r="AS112">
        <v>9.33</v>
      </c>
      <c r="AT112">
        <v>2</v>
      </c>
      <c r="AU112">
        <v>6</v>
      </c>
      <c r="AV112">
        <v>6</v>
      </c>
      <c r="AW112">
        <v>0</v>
      </c>
      <c r="AX112" s="1">
        <v>42248</v>
      </c>
      <c r="AY112" t="s">
        <v>378</v>
      </c>
      <c r="AZ112" t="s">
        <v>62</v>
      </c>
      <c r="BA112" t="s">
        <v>379</v>
      </c>
    </row>
    <row r="113" spans="1:53" x14ac:dyDescent="0.3">
      <c r="A113">
        <v>709</v>
      </c>
      <c r="B113" t="s">
        <v>138</v>
      </c>
      <c r="C113" t="s">
        <v>78</v>
      </c>
      <c r="D113" t="s">
        <v>59</v>
      </c>
      <c r="E113" t="s">
        <v>380</v>
      </c>
      <c r="F113">
        <v>1407281124062140</v>
      </c>
      <c r="G113">
        <v>40.222270000000002</v>
      </c>
      <c r="H113">
        <v>-108.65764900000001</v>
      </c>
      <c r="I113" s="1">
        <v>41848</v>
      </c>
      <c r="J113" s="1">
        <v>41848</v>
      </c>
      <c r="K113">
        <v>1.2</v>
      </c>
      <c r="L113">
        <v>6.3</v>
      </c>
      <c r="M113">
        <v>8.5</v>
      </c>
      <c r="N113">
        <v>61.299999</v>
      </c>
      <c r="O113">
        <v>77.300003000000004</v>
      </c>
      <c r="P113">
        <v>12</v>
      </c>
      <c r="Q113">
        <v>32.669998</v>
      </c>
      <c r="R113">
        <v>1.33</v>
      </c>
      <c r="S113">
        <v>10</v>
      </c>
      <c r="T113">
        <v>0.67</v>
      </c>
      <c r="U113">
        <v>0</v>
      </c>
      <c r="V113">
        <v>10</v>
      </c>
      <c r="W113">
        <v>2</v>
      </c>
      <c r="X113">
        <v>0</v>
      </c>
      <c r="Y113">
        <v>12</v>
      </c>
      <c r="Z113">
        <v>3.33</v>
      </c>
      <c r="AA113">
        <v>8.67</v>
      </c>
      <c r="AB113">
        <v>0</v>
      </c>
      <c r="AC113">
        <v>0</v>
      </c>
      <c r="AD113">
        <v>0</v>
      </c>
      <c r="AE113">
        <v>9.33</v>
      </c>
      <c r="AF113">
        <v>9.33</v>
      </c>
      <c r="AG113">
        <v>0</v>
      </c>
      <c r="AH113">
        <v>0</v>
      </c>
      <c r="AI113">
        <v>0</v>
      </c>
      <c r="AJ113">
        <v>0</v>
      </c>
      <c r="AK113">
        <v>0</v>
      </c>
      <c r="AL113">
        <v>0</v>
      </c>
      <c r="AM113">
        <v>30.969999000000001</v>
      </c>
      <c r="AN113">
        <v>15.48</v>
      </c>
      <c r="AO113" t="s">
        <v>60</v>
      </c>
      <c r="AP113">
        <v>86.57</v>
      </c>
      <c r="AQ113">
        <v>50.5</v>
      </c>
      <c r="AR113">
        <v>0</v>
      </c>
      <c r="AS113">
        <v>9.33</v>
      </c>
      <c r="AT113">
        <v>1</v>
      </c>
      <c r="AU113">
        <v>5.31</v>
      </c>
      <c r="AV113">
        <v>5.5</v>
      </c>
      <c r="AW113">
        <v>5.2</v>
      </c>
      <c r="AX113" s="1">
        <v>41883</v>
      </c>
      <c r="AY113" t="s">
        <v>381</v>
      </c>
      <c r="AZ113" t="s">
        <v>62</v>
      </c>
      <c r="BA113" t="s">
        <v>382</v>
      </c>
    </row>
    <row r="114" spans="1:53" x14ac:dyDescent="0.3">
      <c r="A114">
        <v>677</v>
      </c>
      <c r="B114" t="s">
        <v>77</v>
      </c>
      <c r="C114" t="s">
        <v>91</v>
      </c>
      <c r="D114" t="s">
        <v>59</v>
      </c>
      <c r="E114" t="s">
        <v>383</v>
      </c>
      <c r="F114">
        <v>1306271029062450</v>
      </c>
      <c r="G114">
        <v>40.072803999999998</v>
      </c>
      <c r="H114">
        <v>-108.797299</v>
      </c>
      <c r="I114" s="1">
        <v>41446</v>
      </c>
      <c r="J114" s="1">
        <v>41446</v>
      </c>
      <c r="K114">
        <v>0.5</v>
      </c>
      <c r="L114">
        <v>2.2000000000000002</v>
      </c>
      <c r="M114">
        <v>10.5</v>
      </c>
      <c r="N114">
        <v>44.5</v>
      </c>
      <c r="O114">
        <v>57.700001</v>
      </c>
      <c r="P114">
        <v>43.330002</v>
      </c>
      <c r="Q114">
        <v>18.670000000000002</v>
      </c>
      <c r="R114">
        <v>0</v>
      </c>
      <c r="S114">
        <v>0</v>
      </c>
      <c r="T114">
        <v>2.67</v>
      </c>
      <c r="U114">
        <v>0</v>
      </c>
      <c r="V114">
        <v>0</v>
      </c>
      <c r="W114">
        <v>2.67</v>
      </c>
      <c r="X114">
        <v>0</v>
      </c>
      <c r="Y114">
        <v>14.67</v>
      </c>
      <c r="Z114">
        <v>0</v>
      </c>
      <c r="AA114">
        <v>0</v>
      </c>
      <c r="AB114">
        <v>0</v>
      </c>
      <c r="AC114">
        <v>0</v>
      </c>
      <c r="AD114">
        <v>0</v>
      </c>
      <c r="AE114">
        <v>2</v>
      </c>
      <c r="AF114">
        <v>2</v>
      </c>
      <c r="AG114">
        <v>0</v>
      </c>
      <c r="AH114">
        <v>0</v>
      </c>
      <c r="AI114">
        <v>0</v>
      </c>
      <c r="AJ114">
        <v>0</v>
      </c>
      <c r="AK114">
        <v>0</v>
      </c>
      <c r="AL114">
        <v>0</v>
      </c>
      <c r="AM114">
        <v>14.93</v>
      </c>
      <c r="AN114">
        <v>9.1999999999999993</v>
      </c>
      <c r="AO114" t="s">
        <v>60</v>
      </c>
      <c r="AP114" t="s">
        <v>60</v>
      </c>
      <c r="AQ114" t="s">
        <v>60</v>
      </c>
      <c r="AR114" t="s">
        <v>60</v>
      </c>
      <c r="AS114">
        <v>2</v>
      </c>
      <c r="AT114">
        <v>1</v>
      </c>
      <c r="AU114">
        <v>2.67</v>
      </c>
      <c r="AV114">
        <v>3.5</v>
      </c>
      <c r="AW114">
        <v>2.56</v>
      </c>
      <c r="AX114" s="1">
        <v>41518</v>
      </c>
      <c r="AY114" t="s">
        <v>384</v>
      </c>
      <c r="AZ114" t="s">
        <v>62</v>
      </c>
      <c r="BA114" t="s">
        <v>385</v>
      </c>
    </row>
    <row r="115" spans="1:53" x14ac:dyDescent="0.3">
      <c r="A115">
        <v>597</v>
      </c>
      <c r="B115" t="s">
        <v>57</v>
      </c>
      <c r="C115" t="s">
        <v>58</v>
      </c>
      <c r="D115" t="s">
        <v>59</v>
      </c>
      <c r="E115">
        <v>20</v>
      </c>
      <c r="F115">
        <v>1207171626577360</v>
      </c>
      <c r="G115">
        <v>39.889884000000002</v>
      </c>
      <c r="H115">
        <v>-108.221615</v>
      </c>
      <c r="I115" s="1">
        <v>41103</v>
      </c>
      <c r="J115" s="1">
        <v>41103</v>
      </c>
      <c r="K115">
        <v>10.199999999999999</v>
      </c>
      <c r="L115">
        <v>3.1</v>
      </c>
      <c r="M115">
        <v>0.8</v>
      </c>
      <c r="N115">
        <v>0</v>
      </c>
      <c r="O115">
        <v>13.6</v>
      </c>
      <c r="P115">
        <v>6.67</v>
      </c>
      <c r="Q115">
        <v>52.669998</v>
      </c>
      <c r="R115">
        <v>4</v>
      </c>
      <c r="S115">
        <v>0</v>
      </c>
      <c r="T115">
        <v>26.67</v>
      </c>
      <c r="U115">
        <v>0</v>
      </c>
      <c r="V115">
        <v>0</v>
      </c>
      <c r="W115">
        <v>30</v>
      </c>
      <c r="X115">
        <v>0</v>
      </c>
      <c r="Y115">
        <v>22.67</v>
      </c>
      <c r="Z115">
        <v>0</v>
      </c>
      <c r="AA115">
        <v>8.67</v>
      </c>
      <c r="AB115">
        <v>0</v>
      </c>
      <c r="AC115">
        <v>0</v>
      </c>
      <c r="AD115">
        <v>0</v>
      </c>
      <c r="AE115">
        <v>0</v>
      </c>
      <c r="AF115">
        <v>0</v>
      </c>
      <c r="AG115">
        <v>0</v>
      </c>
      <c r="AH115">
        <v>0</v>
      </c>
      <c r="AI115">
        <v>0</v>
      </c>
      <c r="AJ115">
        <v>0</v>
      </c>
      <c r="AK115">
        <v>0</v>
      </c>
      <c r="AL115">
        <v>7.33</v>
      </c>
      <c r="AM115">
        <v>53.279998999999997</v>
      </c>
      <c r="AN115">
        <v>17.239999999999998</v>
      </c>
      <c r="AO115" t="s">
        <v>60</v>
      </c>
      <c r="AP115" t="s">
        <v>60</v>
      </c>
      <c r="AQ115" t="s">
        <v>60</v>
      </c>
      <c r="AR115" t="s">
        <v>60</v>
      </c>
      <c r="AS115">
        <v>0</v>
      </c>
      <c r="AT115">
        <v>0</v>
      </c>
      <c r="AU115" t="s">
        <v>60</v>
      </c>
      <c r="AV115" t="s">
        <v>60</v>
      </c>
      <c r="AW115" t="s">
        <v>60</v>
      </c>
      <c r="AX115" s="1">
        <v>41153</v>
      </c>
      <c r="AY115" t="s">
        <v>386</v>
      </c>
      <c r="AZ115" t="s">
        <v>62</v>
      </c>
      <c r="BA115" t="s">
        <v>387</v>
      </c>
    </row>
    <row r="116" spans="1:53" x14ac:dyDescent="0.3">
      <c r="A116">
        <v>587</v>
      </c>
      <c r="B116" t="s">
        <v>209</v>
      </c>
      <c r="C116" t="s">
        <v>58</v>
      </c>
      <c r="D116" t="s">
        <v>59</v>
      </c>
      <c r="E116" t="s">
        <v>388</v>
      </c>
      <c r="F116">
        <v>1208071111146180</v>
      </c>
      <c r="G116">
        <v>39.873759</v>
      </c>
      <c r="H116">
        <v>-108.141914</v>
      </c>
      <c r="I116" s="1">
        <v>41101</v>
      </c>
      <c r="J116" s="1">
        <v>41101</v>
      </c>
      <c r="K116">
        <v>4.3</v>
      </c>
      <c r="L116">
        <v>6.8</v>
      </c>
      <c r="M116">
        <v>2.5</v>
      </c>
      <c r="N116">
        <v>3.1</v>
      </c>
      <c r="O116">
        <v>16.399999999999999</v>
      </c>
      <c r="P116">
        <v>1.33</v>
      </c>
      <c r="Q116">
        <v>75.330001999999993</v>
      </c>
      <c r="R116">
        <v>2.67</v>
      </c>
      <c r="S116">
        <v>0</v>
      </c>
      <c r="T116">
        <v>33.330002</v>
      </c>
      <c r="U116">
        <v>0</v>
      </c>
      <c r="V116">
        <v>0</v>
      </c>
      <c r="W116">
        <v>34</v>
      </c>
      <c r="X116">
        <v>0</v>
      </c>
      <c r="Y116">
        <v>51.330002</v>
      </c>
      <c r="Z116">
        <v>0</v>
      </c>
      <c r="AA116">
        <v>18</v>
      </c>
      <c r="AB116">
        <v>0</v>
      </c>
      <c r="AC116">
        <v>0</v>
      </c>
      <c r="AD116">
        <v>0</v>
      </c>
      <c r="AE116">
        <v>0</v>
      </c>
      <c r="AF116">
        <v>0</v>
      </c>
      <c r="AG116">
        <v>0</v>
      </c>
      <c r="AH116">
        <v>0</v>
      </c>
      <c r="AI116">
        <v>0</v>
      </c>
      <c r="AJ116">
        <v>0</v>
      </c>
      <c r="AK116">
        <v>0</v>
      </c>
      <c r="AL116">
        <v>10.67</v>
      </c>
      <c r="AM116">
        <v>245.16999799999999</v>
      </c>
      <c r="AN116">
        <v>9.83</v>
      </c>
      <c r="AO116" t="s">
        <v>60</v>
      </c>
      <c r="AP116" t="s">
        <v>60</v>
      </c>
      <c r="AQ116" t="s">
        <v>60</v>
      </c>
      <c r="AR116" t="s">
        <v>60</v>
      </c>
      <c r="AS116">
        <v>0</v>
      </c>
      <c r="AT116">
        <v>0</v>
      </c>
      <c r="AU116" t="s">
        <v>60</v>
      </c>
      <c r="AV116" t="s">
        <v>60</v>
      </c>
      <c r="AW116" t="s">
        <v>60</v>
      </c>
      <c r="AX116" s="1">
        <v>41153</v>
      </c>
      <c r="AY116" t="s">
        <v>389</v>
      </c>
      <c r="AZ116" t="s">
        <v>62</v>
      </c>
      <c r="BA116" t="s">
        <v>390</v>
      </c>
    </row>
    <row r="117" spans="1:53" x14ac:dyDescent="0.3">
      <c r="A117">
        <v>2915</v>
      </c>
      <c r="B117" t="s">
        <v>138</v>
      </c>
      <c r="C117" t="s">
        <v>65</v>
      </c>
      <c r="D117" t="s">
        <v>59</v>
      </c>
      <c r="E117" t="s">
        <v>391</v>
      </c>
      <c r="F117">
        <v>1507201518568620</v>
      </c>
      <c r="G117">
        <v>40.074509999999997</v>
      </c>
      <c r="H117">
        <v>-108.905317</v>
      </c>
      <c r="I117" s="1">
        <v>42205</v>
      </c>
      <c r="J117" s="1">
        <v>42205</v>
      </c>
      <c r="K117">
        <v>7.4</v>
      </c>
      <c r="L117">
        <v>6.4</v>
      </c>
      <c r="M117">
        <v>12.4</v>
      </c>
      <c r="N117">
        <v>0</v>
      </c>
      <c r="O117">
        <v>26.299999</v>
      </c>
      <c r="P117">
        <v>7.33</v>
      </c>
      <c r="Q117">
        <v>60</v>
      </c>
      <c r="R117">
        <v>0.67</v>
      </c>
      <c r="S117">
        <v>0.67</v>
      </c>
      <c r="T117">
        <v>8</v>
      </c>
      <c r="U117">
        <v>0</v>
      </c>
      <c r="V117">
        <v>0.67</v>
      </c>
      <c r="W117">
        <v>8.67</v>
      </c>
      <c r="X117">
        <v>0.67</v>
      </c>
      <c r="Y117">
        <v>14</v>
      </c>
      <c r="Z117">
        <v>0.67</v>
      </c>
      <c r="AA117">
        <v>0</v>
      </c>
      <c r="AB117">
        <v>0</v>
      </c>
      <c r="AC117">
        <v>0</v>
      </c>
      <c r="AD117">
        <v>0</v>
      </c>
      <c r="AE117">
        <v>0</v>
      </c>
      <c r="AF117">
        <v>0</v>
      </c>
      <c r="AG117">
        <v>0</v>
      </c>
      <c r="AH117">
        <v>0</v>
      </c>
      <c r="AI117">
        <v>0</v>
      </c>
      <c r="AJ117">
        <v>0</v>
      </c>
      <c r="AK117">
        <v>0</v>
      </c>
      <c r="AL117">
        <v>8.67</v>
      </c>
      <c r="AM117">
        <v>52.439999</v>
      </c>
      <c r="AN117">
        <v>16.120000999999998</v>
      </c>
      <c r="AO117">
        <v>51.5</v>
      </c>
      <c r="AP117">
        <v>62</v>
      </c>
      <c r="AQ117">
        <v>15.5</v>
      </c>
      <c r="AR117">
        <v>0</v>
      </c>
      <c r="AS117">
        <v>45.330002</v>
      </c>
      <c r="AT117">
        <v>1</v>
      </c>
      <c r="AU117">
        <v>4.93</v>
      </c>
      <c r="AV117">
        <v>5.57</v>
      </c>
      <c r="AW117">
        <v>4.38</v>
      </c>
      <c r="AX117" s="1">
        <v>42248</v>
      </c>
      <c r="AY117" t="s">
        <v>392</v>
      </c>
      <c r="AZ117" t="s">
        <v>62</v>
      </c>
      <c r="BA117" t="s">
        <v>393</v>
      </c>
    </row>
    <row r="118" spans="1:53" x14ac:dyDescent="0.3">
      <c r="A118">
        <v>2913</v>
      </c>
      <c r="B118" t="s">
        <v>64</v>
      </c>
      <c r="C118" t="s">
        <v>65</v>
      </c>
      <c r="D118" t="s">
        <v>59</v>
      </c>
      <c r="E118" t="s">
        <v>394</v>
      </c>
      <c r="F118">
        <v>150715102809266</v>
      </c>
      <c r="G118">
        <v>39.858291999999999</v>
      </c>
      <c r="H118">
        <v>-108.631157</v>
      </c>
      <c r="I118" s="1">
        <v>42199</v>
      </c>
      <c r="J118" s="1">
        <v>42199</v>
      </c>
      <c r="K118">
        <v>4.5</v>
      </c>
      <c r="L118">
        <v>5.5</v>
      </c>
      <c r="M118">
        <v>3.7</v>
      </c>
      <c r="N118">
        <v>0</v>
      </c>
      <c r="O118">
        <v>13.7</v>
      </c>
      <c r="P118">
        <v>13.33</v>
      </c>
      <c r="Q118">
        <v>59.330002</v>
      </c>
      <c r="R118">
        <v>3.33</v>
      </c>
      <c r="S118">
        <v>1.33</v>
      </c>
      <c r="T118">
        <v>25.33</v>
      </c>
      <c r="U118">
        <v>0</v>
      </c>
      <c r="V118">
        <v>1.33</v>
      </c>
      <c r="W118">
        <v>28</v>
      </c>
      <c r="X118">
        <v>0</v>
      </c>
      <c r="Y118">
        <v>20</v>
      </c>
      <c r="Z118">
        <v>0.67</v>
      </c>
      <c r="AA118">
        <v>25.33</v>
      </c>
      <c r="AB118">
        <v>0</v>
      </c>
      <c r="AC118">
        <v>0</v>
      </c>
      <c r="AD118">
        <v>0</v>
      </c>
      <c r="AE118">
        <v>0</v>
      </c>
      <c r="AF118">
        <v>0</v>
      </c>
      <c r="AG118">
        <v>0</v>
      </c>
      <c r="AH118">
        <v>0</v>
      </c>
      <c r="AI118">
        <v>0</v>
      </c>
      <c r="AJ118">
        <v>0</v>
      </c>
      <c r="AK118">
        <v>0</v>
      </c>
      <c r="AL118">
        <v>3.33</v>
      </c>
      <c r="AM118">
        <v>242.83999600000001</v>
      </c>
      <c r="AN118">
        <v>25.1</v>
      </c>
      <c r="AO118">
        <v>38.330002</v>
      </c>
      <c r="AP118">
        <v>307.5</v>
      </c>
      <c r="AQ118">
        <v>26.65</v>
      </c>
      <c r="AR118">
        <v>0</v>
      </c>
      <c r="AS118">
        <v>1.33</v>
      </c>
      <c r="AT118">
        <v>1</v>
      </c>
      <c r="AU118">
        <v>2.75</v>
      </c>
      <c r="AV118">
        <v>3</v>
      </c>
      <c r="AW118">
        <v>2</v>
      </c>
      <c r="AX118" s="1">
        <v>42248</v>
      </c>
      <c r="AY118" t="s">
        <v>395</v>
      </c>
      <c r="AZ118" t="s">
        <v>62</v>
      </c>
      <c r="BA118" t="s">
        <v>396</v>
      </c>
    </row>
    <row r="119" spans="1:53" x14ac:dyDescent="0.3">
      <c r="A119">
        <v>599</v>
      </c>
      <c r="B119" t="s">
        <v>186</v>
      </c>
      <c r="C119" t="s">
        <v>58</v>
      </c>
      <c r="D119" t="s">
        <v>59</v>
      </c>
      <c r="E119">
        <v>48</v>
      </c>
      <c r="F119">
        <v>1207181217522230</v>
      </c>
      <c r="G119">
        <v>40.105812</v>
      </c>
      <c r="H119">
        <v>-108.374707</v>
      </c>
      <c r="I119" s="1">
        <v>41092</v>
      </c>
      <c r="J119" s="1">
        <v>41092</v>
      </c>
      <c r="K119">
        <v>7.2</v>
      </c>
      <c r="L119">
        <v>15.5</v>
      </c>
      <c r="M119">
        <v>22.1</v>
      </c>
      <c r="N119">
        <v>26.6</v>
      </c>
      <c r="O119">
        <v>71.400002000000001</v>
      </c>
      <c r="P119">
        <v>17.329999999999998</v>
      </c>
      <c r="Q119">
        <v>28</v>
      </c>
      <c r="R119">
        <v>0</v>
      </c>
      <c r="S119">
        <v>2</v>
      </c>
      <c r="T119">
        <v>3.33</v>
      </c>
      <c r="U119">
        <v>0</v>
      </c>
      <c r="V119">
        <v>2</v>
      </c>
      <c r="W119">
        <v>3.33</v>
      </c>
      <c r="X119">
        <v>0</v>
      </c>
      <c r="Y119">
        <v>19.329999999999998</v>
      </c>
      <c r="Z119">
        <v>0</v>
      </c>
      <c r="AA119">
        <v>0</v>
      </c>
      <c r="AB119">
        <v>0</v>
      </c>
      <c r="AC119">
        <v>0</v>
      </c>
      <c r="AD119">
        <v>0</v>
      </c>
      <c r="AE119">
        <v>4.67</v>
      </c>
      <c r="AF119">
        <v>4.67</v>
      </c>
      <c r="AG119">
        <v>0</v>
      </c>
      <c r="AH119">
        <v>0</v>
      </c>
      <c r="AI119">
        <v>0</v>
      </c>
      <c r="AJ119">
        <v>0</v>
      </c>
      <c r="AK119">
        <v>0</v>
      </c>
      <c r="AL119">
        <v>16</v>
      </c>
      <c r="AM119">
        <v>40.669998</v>
      </c>
      <c r="AN119">
        <v>4.8</v>
      </c>
      <c r="AO119" t="s">
        <v>60</v>
      </c>
      <c r="AP119" t="s">
        <v>60</v>
      </c>
      <c r="AQ119" t="s">
        <v>60</v>
      </c>
      <c r="AR119" t="s">
        <v>60</v>
      </c>
      <c r="AS119">
        <v>4.67</v>
      </c>
      <c r="AT119">
        <v>1</v>
      </c>
      <c r="AU119" t="s">
        <v>60</v>
      </c>
      <c r="AV119" t="s">
        <v>60</v>
      </c>
      <c r="AW119" t="s">
        <v>60</v>
      </c>
      <c r="AX119" s="1">
        <v>41153</v>
      </c>
      <c r="AY119" t="s">
        <v>397</v>
      </c>
      <c r="AZ119" t="s">
        <v>62</v>
      </c>
      <c r="BA119" t="s">
        <v>398</v>
      </c>
    </row>
    <row r="120" spans="1:53" x14ac:dyDescent="0.3">
      <c r="A120">
        <v>723</v>
      </c>
      <c r="B120" t="s">
        <v>138</v>
      </c>
      <c r="C120" t="s">
        <v>78</v>
      </c>
      <c r="D120" t="s">
        <v>59</v>
      </c>
      <c r="E120" t="s">
        <v>399</v>
      </c>
      <c r="F120">
        <v>1406231108118680</v>
      </c>
      <c r="G120">
        <v>40.194347</v>
      </c>
      <c r="H120">
        <v>-108.570413</v>
      </c>
      <c r="I120" s="1">
        <v>41813</v>
      </c>
      <c r="J120" s="1">
        <v>41813</v>
      </c>
      <c r="K120">
        <v>4.5</v>
      </c>
      <c r="L120">
        <v>15.3</v>
      </c>
      <c r="M120">
        <v>19</v>
      </c>
      <c r="N120">
        <v>23.299999</v>
      </c>
      <c r="O120">
        <v>62.200001</v>
      </c>
      <c r="P120">
        <v>16</v>
      </c>
      <c r="Q120">
        <v>58</v>
      </c>
      <c r="R120">
        <v>6</v>
      </c>
      <c r="S120">
        <v>16</v>
      </c>
      <c r="T120">
        <v>15.33</v>
      </c>
      <c r="U120">
        <v>0</v>
      </c>
      <c r="V120">
        <v>16</v>
      </c>
      <c r="W120">
        <v>21.33</v>
      </c>
      <c r="X120">
        <v>0</v>
      </c>
      <c r="Y120">
        <v>9.33</v>
      </c>
      <c r="Z120">
        <v>0</v>
      </c>
      <c r="AA120">
        <v>26</v>
      </c>
      <c r="AB120">
        <v>0</v>
      </c>
      <c r="AC120">
        <v>0</v>
      </c>
      <c r="AD120">
        <v>0</v>
      </c>
      <c r="AE120">
        <v>8.67</v>
      </c>
      <c r="AF120">
        <v>8.67</v>
      </c>
      <c r="AG120">
        <v>0</v>
      </c>
      <c r="AH120">
        <v>0</v>
      </c>
      <c r="AI120">
        <v>0</v>
      </c>
      <c r="AJ120">
        <v>0</v>
      </c>
      <c r="AK120">
        <v>0</v>
      </c>
      <c r="AL120">
        <v>0</v>
      </c>
      <c r="AM120">
        <v>71.099997999999999</v>
      </c>
      <c r="AN120">
        <v>29.48</v>
      </c>
      <c r="AO120" t="s">
        <v>60</v>
      </c>
      <c r="AP120">
        <v>149.5</v>
      </c>
      <c r="AQ120">
        <v>48.330002</v>
      </c>
      <c r="AR120">
        <v>0</v>
      </c>
      <c r="AS120">
        <v>8.67</v>
      </c>
      <c r="AT120">
        <v>1</v>
      </c>
      <c r="AU120">
        <v>3.83</v>
      </c>
      <c r="AV120">
        <v>4</v>
      </c>
      <c r="AW120">
        <v>3.63</v>
      </c>
      <c r="AX120" s="1">
        <v>41883</v>
      </c>
      <c r="AY120" t="s">
        <v>400</v>
      </c>
      <c r="AZ120" t="s">
        <v>62</v>
      </c>
      <c r="BA120" t="s">
        <v>401</v>
      </c>
    </row>
    <row r="121" spans="1:53" x14ac:dyDescent="0.3">
      <c r="A121">
        <v>692</v>
      </c>
      <c r="B121" t="s">
        <v>236</v>
      </c>
      <c r="C121" t="s">
        <v>78</v>
      </c>
      <c r="D121" t="s">
        <v>59</v>
      </c>
      <c r="E121" t="s">
        <v>402</v>
      </c>
      <c r="F121">
        <v>140905110335499</v>
      </c>
      <c r="G121">
        <v>40.324744000000003</v>
      </c>
      <c r="H121">
        <v>-108.44300800000001</v>
      </c>
      <c r="I121" s="1">
        <v>41887</v>
      </c>
      <c r="J121" s="1">
        <v>41887</v>
      </c>
      <c r="K121">
        <v>3.2</v>
      </c>
      <c r="L121">
        <v>6.6</v>
      </c>
      <c r="M121">
        <v>13.6</v>
      </c>
      <c r="N121">
        <v>46.5</v>
      </c>
      <c r="O121">
        <v>69.900002000000001</v>
      </c>
      <c r="P121">
        <v>13.33</v>
      </c>
      <c r="Q121">
        <v>45.330002</v>
      </c>
      <c r="R121">
        <v>4</v>
      </c>
      <c r="S121">
        <v>19.329999999999998</v>
      </c>
      <c r="T121">
        <v>2</v>
      </c>
      <c r="U121">
        <v>0</v>
      </c>
      <c r="V121">
        <v>19.329999999999998</v>
      </c>
      <c r="W121">
        <v>6</v>
      </c>
      <c r="X121">
        <v>0</v>
      </c>
      <c r="Y121">
        <v>1.33</v>
      </c>
      <c r="Z121">
        <v>0</v>
      </c>
      <c r="AA121">
        <v>31.33</v>
      </c>
      <c r="AB121">
        <v>0</v>
      </c>
      <c r="AC121">
        <v>0</v>
      </c>
      <c r="AD121">
        <v>0</v>
      </c>
      <c r="AE121">
        <v>0.67</v>
      </c>
      <c r="AF121">
        <v>0.67</v>
      </c>
      <c r="AG121">
        <v>0</v>
      </c>
      <c r="AH121">
        <v>0</v>
      </c>
      <c r="AI121">
        <v>0</v>
      </c>
      <c r="AJ121">
        <v>0</v>
      </c>
      <c r="AK121">
        <v>0</v>
      </c>
      <c r="AL121">
        <v>0.67</v>
      </c>
      <c r="AM121">
        <v>94.43</v>
      </c>
      <c r="AN121">
        <v>13.1</v>
      </c>
      <c r="AO121" t="s">
        <v>60</v>
      </c>
      <c r="AP121">
        <v>177.05999800000001</v>
      </c>
      <c r="AQ121">
        <v>18.670000000000002</v>
      </c>
      <c r="AR121">
        <v>0</v>
      </c>
      <c r="AS121">
        <v>0.67</v>
      </c>
      <c r="AT121">
        <v>1</v>
      </c>
      <c r="AU121">
        <v>4.78</v>
      </c>
      <c r="AV121">
        <v>4.13</v>
      </c>
      <c r="AW121">
        <v>5.3</v>
      </c>
      <c r="AX121" s="1">
        <v>41883</v>
      </c>
      <c r="AY121" t="s">
        <v>403</v>
      </c>
      <c r="AZ121" t="s">
        <v>62</v>
      </c>
      <c r="BA121" t="s">
        <v>404</v>
      </c>
    </row>
    <row r="122" spans="1:53" x14ac:dyDescent="0.3">
      <c r="A122">
        <v>697</v>
      </c>
      <c r="B122" t="s">
        <v>236</v>
      </c>
      <c r="C122" t="s">
        <v>78</v>
      </c>
      <c r="D122" t="s">
        <v>59</v>
      </c>
      <c r="E122" t="s">
        <v>405</v>
      </c>
      <c r="F122">
        <v>140730114006245</v>
      </c>
      <c r="G122">
        <v>40.413212999999999</v>
      </c>
      <c r="H122">
        <v>-108.62792399999999</v>
      </c>
      <c r="I122" s="1">
        <v>41850</v>
      </c>
      <c r="J122" s="1">
        <v>41850</v>
      </c>
      <c r="K122">
        <v>10.1</v>
      </c>
      <c r="L122">
        <v>18</v>
      </c>
      <c r="M122">
        <v>5.0999999999999996</v>
      </c>
      <c r="N122">
        <v>6.2</v>
      </c>
      <c r="O122">
        <v>38.900002000000001</v>
      </c>
      <c r="P122">
        <v>20</v>
      </c>
      <c r="Q122">
        <v>66</v>
      </c>
      <c r="R122">
        <v>13.33</v>
      </c>
      <c r="S122">
        <v>1.33</v>
      </c>
      <c r="T122">
        <v>24.67</v>
      </c>
      <c r="U122">
        <v>0</v>
      </c>
      <c r="V122">
        <v>1.33</v>
      </c>
      <c r="W122">
        <v>35.330002</v>
      </c>
      <c r="X122">
        <v>0</v>
      </c>
      <c r="Y122">
        <v>19.329999999999998</v>
      </c>
      <c r="Z122">
        <v>0</v>
      </c>
      <c r="AA122">
        <v>33.330002</v>
      </c>
      <c r="AB122">
        <v>0</v>
      </c>
      <c r="AC122">
        <v>0</v>
      </c>
      <c r="AD122">
        <v>0</v>
      </c>
      <c r="AE122">
        <v>8</v>
      </c>
      <c r="AF122">
        <v>8</v>
      </c>
      <c r="AG122">
        <v>0</v>
      </c>
      <c r="AH122">
        <v>0</v>
      </c>
      <c r="AI122">
        <v>0</v>
      </c>
      <c r="AJ122">
        <v>0</v>
      </c>
      <c r="AK122">
        <v>0</v>
      </c>
      <c r="AL122">
        <v>19.329999999999998</v>
      </c>
      <c r="AM122">
        <v>129.83000200000001</v>
      </c>
      <c r="AN122">
        <v>26.23</v>
      </c>
      <c r="AO122">
        <v>37</v>
      </c>
      <c r="AP122">
        <v>158.5</v>
      </c>
      <c r="AQ122">
        <v>27.48</v>
      </c>
      <c r="AR122">
        <v>0</v>
      </c>
      <c r="AS122">
        <v>8</v>
      </c>
      <c r="AT122">
        <v>1</v>
      </c>
      <c r="AU122">
        <v>3.61</v>
      </c>
      <c r="AV122">
        <v>4.18</v>
      </c>
      <c r="AW122">
        <v>2.71</v>
      </c>
      <c r="AX122" s="1">
        <v>41883</v>
      </c>
      <c r="AY122" t="s">
        <v>406</v>
      </c>
      <c r="AZ122" t="s">
        <v>62</v>
      </c>
      <c r="BA122" t="s">
        <v>407</v>
      </c>
    </row>
    <row r="123" spans="1:53" x14ac:dyDescent="0.3">
      <c r="A123">
        <v>654</v>
      </c>
      <c r="B123" t="s">
        <v>87</v>
      </c>
      <c r="C123" t="s">
        <v>91</v>
      </c>
      <c r="D123" t="s">
        <v>59</v>
      </c>
      <c r="E123" t="s">
        <v>408</v>
      </c>
      <c r="F123">
        <v>1307170902022360</v>
      </c>
      <c r="G123">
        <v>40.153483999999999</v>
      </c>
      <c r="H123">
        <v>-108.914449</v>
      </c>
      <c r="I123" s="1">
        <v>41472</v>
      </c>
      <c r="J123" s="1">
        <v>41472</v>
      </c>
      <c r="K123">
        <v>4.2</v>
      </c>
      <c r="L123">
        <v>6.9</v>
      </c>
      <c r="M123">
        <v>7.3</v>
      </c>
      <c r="N123">
        <v>39.700001</v>
      </c>
      <c r="O123">
        <v>57.900002000000001</v>
      </c>
      <c r="P123">
        <v>30</v>
      </c>
      <c r="Q123">
        <v>20</v>
      </c>
      <c r="R123">
        <v>0.67</v>
      </c>
      <c r="S123">
        <v>0</v>
      </c>
      <c r="T123">
        <v>6</v>
      </c>
      <c r="U123">
        <v>9.33</v>
      </c>
      <c r="V123">
        <v>9.33</v>
      </c>
      <c r="W123">
        <v>6.67</v>
      </c>
      <c r="X123">
        <v>0</v>
      </c>
      <c r="Y123">
        <v>1.33</v>
      </c>
      <c r="Z123">
        <v>0</v>
      </c>
      <c r="AA123">
        <v>0</v>
      </c>
      <c r="AB123">
        <v>0</v>
      </c>
      <c r="AC123">
        <v>2</v>
      </c>
      <c r="AD123">
        <v>0</v>
      </c>
      <c r="AE123">
        <v>1.33</v>
      </c>
      <c r="AF123">
        <v>3.33</v>
      </c>
      <c r="AG123">
        <v>0</v>
      </c>
      <c r="AH123">
        <v>0</v>
      </c>
      <c r="AI123">
        <v>0</v>
      </c>
      <c r="AJ123">
        <v>0</v>
      </c>
      <c r="AK123">
        <v>0</v>
      </c>
      <c r="AL123">
        <v>0.67</v>
      </c>
      <c r="AM123">
        <v>12</v>
      </c>
      <c r="AN123">
        <v>22.559999000000001</v>
      </c>
      <c r="AO123" t="s">
        <v>60</v>
      </c>
      <c r="AP123" t="s">
        <v>60</v>
      </c>
      <c r="AQ123" t="s">
        <v>60</v>
      </c>
      <c r="AR123" t="s">
        <v>60</v>
      </c>
      <c r="AS123">
        <v>3.33</v>
      </c>
      <c r="AT123">
        <v>2</v>
      </c>
      <c r="AU123">
        <v>1.67</v>
      </c>
      <c r="AV123">
        <v>1</v>
      </c>
      <c r="AW123">
        <v>1.71</v>
      </c>
      <c r="AX123" s="1">
        <v>41518</v>
      </c>
      <c r="AY123" t="s">
        <v>409</v>
      </c>
      <c r="AZ123" t="s">
        <v>62</v>
      </c>
      <c r="BA123" t="s">
        <v>410</v>
      </c>
    </row>
    <row r="124" spans="1:53" x14ac:dyDescent="0.3">
      <c r="A124">
        <v>581</v>
      </c>
      <c r="B124" t="s">
        <v>186</v>
      </c>
      <c r="C124" t="s">
        <v>58</v>
      </c>
      <c r="D124" t="s">
        <v>59</v>
      </c>
      <c r="E124">
        <v>27</v>
      </c>
      <c r="F124">
        <v>1208090802412880</v>
      </c>
      <c r="G124">
        <v>39.964593999999998</v>
      </c>
      <c r="H124">
        <v>-108.238589</v>
      </c>
      <c r="I124" s="1">
        <v>41117</v>
      </c>
      <c r="J124" s="1">
        <v>41117</v>
      </c>
      <c r="K124">
        <v>7.4</v>
      </c>
      <c r="L124">
        <v>10.8</v>
      </c>
      <c r="M124">
        <v>8.5</v>
      </c>
      <c r="N124">
        <v>0</v>
      </c>
      <c r="O124">
        <v>26.700001</v>
      </c>
      <c r="P124">
        <v>0.67</v>
      </c>
      <c r="Q124">
        <v>76.669998000000007</v>
      </c>
      <c r="R124">
        <v>0.67</v>
      </c>
      <c r="S124">
        <v>0</v>
      </c>
      <c r="T124">
        <v>28</v>
      </c>
      <c r="U124">
        <v>0</v>
      </c>
      <c r="V124">
        <v>0</v>
      </c>
      <c r="W124">
        <v>28.67</v>
      </c>
      <c r="X124">
        <v>0</v>
      </c>
      <c r="Y124">
        <v>66</v>
      </c>
      <c r="Z124">
        <v>0</v>
      </c>
      <c r="AA124">
        <v>0</v>
      </c>
      <c r="AB124">
        <v>0</v>
      </c>
      <c r="AC124">
        <v>0</v>
      </c>
      <c r="AD124">
        <v>0</v>
      </c>
      <c r="AE124">
        <v>2.67</v>
      </c>
      <c r="AF124">
        <v>2.67</v>
      </c>
      <c r="AG124">
        <v>0</v>
      </c>
      <c r="AH124">
        <v>0</v>
      </c>
      <c r="AI124">
        <v>0</v>
      </c>
      <c r="AJ124">
        <v>0</v>
      </c>
      <c r="AK124">
        <v>0</v>
      </c>
      <c r="AL124">
        <v>55.330002</v>
      </c>
      <c r="AM124">
        <v>123.83000199999999</v>
      </c>
      <c r="AN124">
        <v>4.87</v>
      </c>
      <c r="AO124" t="s">
        <v>60</v>
      </c>
      <c r="AP124" t="s">
        <v>60</v>
      </c>
      <c r="AQ124" t="s">
        <v>60</v>
      </c>
      <c r="AR124" t="s">
        <v>60</v>
      </c>
      <c r="AS124">
        <v>2.67</v>
      </c>
      <c r="AT124">
        <v>1</v>
      </c>
      <c r="AU124" t="s">
        <v>60</v>
      </c>
      <c r="AV124" t="s">
        <v>60</v>
      </c>
      <c r="AW124" t="s">
        <v>60</v>
      </c>
      <c r="AX124" s="1">
        <v>41153</v>
      </c>
      <c r="AY124" t="s">
        <v>411</v>
      </c>
      <c r="AZ124" t="s">
        <v>62</v>
      </c>
      <c r="BA124" t="s">
        <v>412</v>
      </c>
    </row>
    <row r="125" spans="1:53" x14ac:dyDescent="0.3">
      <c r="A125">
        <v>703</v>
      </c>
      <c r="B125" t="s">
        <v>64</v>
      </c>
      <c r="C125" t="s">
        <v>78</v>
      </c>
      <c r="D125" t="s">
        <v>59</v>
      </c>
      <c r="E125" t="s">
        <v>413</v>
      </c>
      <c r="F125">
        <v>140826132817201</v>
      </c>
      <c r="G125">
        <v>40.115245000000002</v>
      </c>
      <c r="H125">
        <v>-108.792649</v>
      </c>
      <c r="I125" s="1">
        <v>41877</v>
      </c>
      <c r="J125" s="1">
        <v>41877</v>
      </c>
      <c r="K125">
        <v>8.6999999999999993</v>
      </c>
      <c r="L125">
        <v>16.600000000000001</v>
      </c>
      <c r="M125">
        <v>29.799999</v>
      </c>
      <c r="N125">
        <v>23.299999</v>
      </c>
      <c r="O125">
        <v>77.699996999999996</v>
      </c>
      <c r="P125">
        <v>27.33</v>
      </c>
      <c r="Q125">
        <v>50</v>
      </c>
      <c r="R125">
        <v>0</v>
      </c>
      <c r="S125">
        <v>22</v>
      </c>
      <c r="T125">
        <v>1.33</v>
      </c>
      <c r="U125">
        <v>0</v>
      </c>
      <c r="V125">
        <v>22</v>
      </c>
      <c r="W125">
        <v>1.33</v>
      </c>
      <c r="X125">
        <v>0</v>
      </c>
      <c r="Y125">
        <v>3.33</v>
      </c>
      <c r="Z125">
        <v>2</v>
      </c>
      <c r="AA125">
        <v>0</v>
      </c>
      <c r="AB125">
        <v>0</v>
      </c>
      <c r="AC125">
        <v>0.67</v>
      </c>
      <c r="AD125">
        <v>0</v>
      </c>
      <c r="AE125">
        <v>26</v>
      </c>
      <c r="AF125">
        <v>26.67</v>
      </c>
      <c r="AG125">
        <v>0</v>
      </c>
      <c r="AH125">
        <v>0</v>
      </c>
      <c r="AI125">
        <v>0</v>
      </c>
      <c r="AJ125">
        <v>0</v>
      </c>
      <c r="AK125">
        <v>0</v>
      </c>
      <c r="AL125">
        <v>2.67</v>
      </c>
      <c r="AM125">
        <v>5.53</v>
      </c>
      <c r="AN125">
        <v>22.1</v>
      </c>
      <c r="AO125">
        <v>41</v>
      </c>
      <c r="AP125">
        <v>12.6</v>
      </c>
      <c r="AQ125" t="s">
        <v>60</v>
      </c>
      <c r="AR125" t="s">
        <v>60</v>
      </c>
      <c r="AS125">
        <v>26.67</v>
      </c>
      <c r="AT125">
        <v>2</v>
      </c>
      <c r="AU125">
        <v>3.06</v>
      </c>
      <c r="AV125">
        <v>5</v>
      </c>
      <c r="AW125">
        <v>2.94</v>
      </c>
      <c r="AX125" s="1">
        <v>41883</v>
      </c>
      <c r="AY125" t="s">
        <v>414</v>
      </c>
      <c r="AZ125" t="s">
        <v>62</v>
      </c>
      <c r="BA125" t="s">
        <v>415</v>
      </c>
    </row>
    <row r="126" spans="1:53" x14ac:dyDescent="0.3">
      <c r="A126">
        <v>556</v>
      </c>
      <c r="B126" t="s">
        <v>57</v>
      </c>
      <c r="C126" t="s">
        <v>70</v>
      </c>
      <c r="D126" t="s">
        <v>59</v>
      </c>
      <c r="E126">
        <v>88</v>
      </c>
      <c r="F126">
        <v>110629145906942</v>
      </c>
      <c r="G126">
        <v>40.153588999999997</v>
      </c>
      <c r="H126">
        <v>-108.442415</v>
      </c>
      <c r="I126" s="1">
        <v>40723</v>
      </c>
      <c r="J126" s="1">
        <v>40717</v>
      </c>
      <c r="K126">
        <v>9.8000000000000007</v>
      </c>
      <c r="L126">
        <v>20.700001</v>
      </c>
      <c r="M126">
        <v>24.799999</v>
      </c>
      <c r="N126">
        <v>14.6</v>
      </c>
      <c r="O126">
        <v>69.900002000000001</v>
      </c>
      <c r="P126">
        <v>22</v>
      </c>
      <c r="Q126">
        <v>47.330002</v>
      </c>
      <c r="R126">
        <v>15.33</v>
      </c>
      <c r="S126">
        <v>8</v>
      </c>
      <c r="T126">
        <v>22</v>
      </c>
      <c r="U126">
        <v>0</v>
      </c>
      <c r="V126">
        <v>8</v>
      </c>
      <c r="W126">
        <v>34.669998</v>
      </c>
      <c r="X126">
        <v>0</v>
      </c>
      <c r="Y126">
        <v>12</v>
      </c>
      <c r="Z126">
        <v>0</v>
      </c>
      <c r="AA126">
        <v>9.33</v>
      </c>
      <c r="AB126">
        <v>0</v>
      </c>
      <c r="AC126">
        <v>0</v>
      </c>
      <c r="AD126">
        <v>0</v>
      </c>
      <c r="AE126">
        <v>2.67</v>
      </c>
      <c r="AF126">
        <v>2.67</v>
      </c>
      <c r="AG126">
        <v>0</v>
      </c>
      <c r="AH126">
        <v>0</v>
      </c>
      <c r="AI126">
        <v>0</v>
      </c>
      <c r="AJ126">
        <v>0</v>
      </c>
      <c r="AK126">
        <v>0</v>
      </c>
      <c r="AL126">
        <v>11.33</v>
      </c>
      <c r="AM126">
        <v>102.230003</v>
      </c>
      <c r="AN126">
        <v>23.629999000000002</v>
      </c>
      <c r="AO126" t="s">
        <v>60</v>
      </c>
      <c r="AP126" t="s">
        <v>60</v>
      </c>
      <c r="AQ126" t="s">
        <v>60</v>
      </c>
      <c r="AR126" t="s">
        <v>60</v>
      </c>
      <c r="AS126">
        <v>2.67</v>
      </c>
      <c r="AT126">
        <v>1</v>
      </c>
      <c r="AU126" t="s">
        <v>60</v>
      </c>
      <c r="AV126" t="s">
        <v>60</v>
      </c>
      <c r="AW126" t="s">
        <v>60</v>
      </c>
      <c r="AX126" s="1">
        <v>40787</v>
      </c>
      <c r="AY126" t="s">
        <v>416</v>
      </c>
      <c r="AZ126" t="s">
        <v>62</v>
      </c>
      <c r="BA126" t="s">
        <v>417</v>
      </c>
    </row>
    <row r="127" spans="1:53" x14ac:dyDescent="0.3">
      <c r="A127">
        <v>608</v>
      </c>
      <c r="B127" t="s">
        <v>186</v>
      </c>
      <c r="C127" t="s">
        <v>58</v>
      </c>
      <c r="D127" t="s">
        <v>59</v>
      </c>
      <c r="E127">
        <v>115</v>
      </c>
      <c r="F127">
        <v>1208090939482610</v>
      </c>
      <c r="G127">
        <v>39.897351</v>
      </c>
      <c r="H127">
        <v>-108.337462</v>
      </c>
      <c r="I127" s="1">
        <v>41130</v>
      </c>
      <c r="J127" s="1">
        <v>41078</v>
      </c>
      <c r="K127">
        <v>2.8</v>
      </c>
      <c r="L127">
        <v>1.2</v>
      </c>
      <c r="M127">
        <v>2.7</v>
      </c>
      <c r="N127">
        <v>1.8</v>
      </c>
      <c r="O127">
        <v>8.5</v>
      </c>
      <c r="P127">
        <v>2.67</v>
      </c>
      <c r="Q127">
        <v>72.669998000000007</v>
      </c>
      <c r="R127">
        <v>0</v>
      </c>
      <c r="S127">
        <v>0.67</v>
      </c>
      <c r="T127">
        <v>32</v>
      </c>
      <c r="U127">
        <v>0</v>
      </c>
      <c r="V127">
        <v>0.67</v>
      </c>
      <c r="W127">
        <v>32</v>
      </c>
      <c r="X127">
        <v>0</v>
      </c>
      <c r="Y127">
        <v>53.330002</v>
      </c>
      <c r="Z127">
        <v>0</v>
      </c>
      <c r="AA127">
        <v>0</v>
      </c>
      <c r="AB127">
        <v>0</v>
      </c>
      <c r="AC127">
        <v>0</v>
      </c>
      <c r="AD127">
        <v>0</v>
      </c>
      <c r="AE127">
        <v>0</v>
      </c>
      <c r="AF127">
        <v>0</v>
      </c>
      <c r="AG127">
        <v>0</v>
      </c>
      <c r="AH127">
        <v>0</v>
      </c>
      <c r="AI127">
        <v>0</v>
      </c>
      <c r="AJ127">
        <v>0</v>
      </c>
      <c r="AK127">
        <v>0</v>
      </c>
      <c r="AL127">
        <v>13.33</v>
      </c>
      <c r="AM127">
        <v>91.379997000000003</v>
      </c>
      <c r="AN127">
        <v>10.86</v>
      </c>
      <c r="AO127" t="s">
        <v>60</v>
      </c>
      <c r="AP127" t="s">
        <v>60</v>
      </c>
      <c r="AQ127" t="s">
        <v>60</v>
      </c>
      <c r="AR127" t="s">
        <v>60</v>
      </c>
      <c r="AS127">
        <v>0</v>
      </c>
      <c r="AT127">
        <v>0</v>
      </c>
      <c r="AU127" t="s">
        <v>60</v>
      </c>
      <c r="AV127" t="s">
        <v>60</v>
      </c>
      <c r="AW127" t="s">
        <v>60</v>
      </c>
      <c r="AX127" s="1">
        <v>41153</v>
      </c>
      <c r="AY127" t="s">
        <v>418</v>
      </c>
      <c r="AZ127" t="s">
        <v>62</v>
      </c>
      <c r="BA127" t="s">
        <v>419</v>
      </c>
    </row>
    <row r="128" spans="1:53" x14ac:dyDescent="0.3">
      <c r="A128">
        <v>550</v>
      </c>
      <c r="B128" t="s">
        <v>73</v>
      </c>
      <c r="C128" t="s">
        <v>70</v>
      </c>
      <c r="D128" t="s">
        <v>59</v>
      </c>
      <c r="E128">
        <v>80</v>
      </c>
      <c r="F128">
        <v>1108040706504630</v>
      </c>
      <c r="G128">
        <v>39.936633999999998</v>
      </c>
      <c r="H128">
        <v>-108.23499700000001</v>
      </c>
      <c r="I128" s="1">
        <v>40759</v>
      </c>
      <c r="J128" s="1">
        <v>40756</v>
      </c>
      <c r="K128">
        <v>6.4</v>
      </c>
      <c r="L128">
        <v>10.6</v>
      </c>
      <c r="M128">
        <v>5.8</v>
      </c>
      <c r="N128">
        <v>4.7</v>
      </c>
      <c r="O128">
        <v>27.4</v>
      </c>
      <c r="P128">
        <v>8</v>
      </c>
      <c r="Q128">
        <v>70</v>
      </c>
      <c r="R128">
        <v>8</v>
      </c>
      <c r="S128">
        <v>0</v>
      </c>
      <c r="T128">
        <v>20.67</v>
      </c>
      <c r="U128">
        <v>0</v>
      </c>
      <c r="V128">
        <v>0</v>
      </c>
      <c r="W128">
        <v>28</v>
      </c>
      <c r="X128">
        <v>0</v>
      </c>
      <c r="Y128">
        <v>18.670000000000002</v>
      </c>
      <c r="Z128">
        <v>0</v>
      </c>
      <c r="AA128">
        <v>44.669998</v>
      </c>
      <c r="AB128">
        <v>0</v>
      </c>
      <c r="AC128">
        <v>0</v>
      </c>
      <c r="AD128">
        <v>0</v>
      </c>
      <c r="AE128">
        <v>1.33</v>
      </c>
      <c r="AF128">
        <v>1.33</v>
      </c>
      <c r="AG128">
        <v>0</v>
      </c>
      <c r="AH128">
        <v>0</v>
      </c>
      <c r="AI128">
        <v>0</v>
      </c>
      <c r="AJ128">
        <v>0</v>
      </c>
      <c r="AK128">
        <v>0</v>
      </c>
      <c r="AL128">
        <v>6.67</v>
      </c>
      <c r="AM128">
        <v>277.79998799999998</v>
      </c>
      <c r="AN128">
        <v>16.799999</v>
      </c>
      <c r="AO128" t="s">
        <v>60</v>
      </c>
      <c r="AP128" t="s">
        <v>60</v>
      </c>
      <c r="AQ128" t="s">
        <v>60</v>
      </c>
      <c r="AR128" t="s">
        <v>60</v>
      </c>
      <c r="AS128">
        <v>1.33</v>
      </c>
      <c r="AT128">
        <v>1</v>
      </c>
      <c r="AU128" t="s">
        <v>60</v>
      </c>
      <c r="AV128" t="s">
        <v>60</v>
      </c>
      <c r="AW128" t="s">
        <v>60</v>
      </c>
      <c r="AX128" s="1">
        <v>40787</v>
      </c>
      <c r="AY128" t="s">
        <v>420</v>
      </c>
      <c r="AZ128" t="s">
        <v>62</v>
      </c>
      <c r="BA128" t="s">
        <v>421</v>
      </c>
    </row>
    <row r="129" spans="1:53" x14ac:dyDescent="0.3">
      <c r="A129">
        <v>647</v>
      </c>
      <c r="B129" t="s">
        <v>87</v>
      </c>
      <c r="C129" t="s">
        <v>91</v>
      </c>
      <c r="D129" t="s">
        <v>59</v>
      </c>
      <c r="E129" t="s">
        <v>422</v>
      </c>
      <c r="F129">
        <v>1307161119165320</v>
      </c>
      <c r="G129">
        <v>40.137403999999997</v>
      </c>
      <c r="H129">
        <v>-108.96294899999999</v>
      </c>
      <c r="I129" s="1">
        <v>41471</v>
      </c>
      <c r="J129" s="1">
        <v>41471</v>
      </c>
      <c r="K129">
        <v>2.6</v>
      </c>
      <c r="L129">
        <v>9.1</v>
      </c>
      <c r="M129">
        <v>3.7</v>
      </c>
      <c r="N129">
        <v>2</v>
      </c>
      <c r="O129">
        <v>17.399999999999999</v>
      </c>
      <c r="P129">
        <v>19.329999999999998</v>
      </c>
      <c r="Q129">
        <v>44</v>
      </c>
      <c r="R129">
        <v>0</v>
      </c>
      <c r="S129">
        <v>0</v>
      </c>
      <c r="T129">
        <v>9.33</v>
      </c>
      <c r="U129">
        <v>0</v>
      </c>
      <c r="V129">
        <v>0</v>
      </c>
      <c r="W129">
        <v>9.33</v>
      </c>
      <c r="X129">
        <v>0</v>
      </c>
      <c r="Y129">
        <v>26.67</v>
      </c>
      <c r="Z129">
        <v>0</v>
      </c>
      <c r="AA129">
        <v>1.33</v>
      </c>
      <c r="AB129">
        <v>0</v>
      </c>
      <c r="AC129">
        <v>0</v>
      </c>
      <c r="AD129">
        <v>0</v>
      </c>
      <c r="AE129">
        <v>14</v>
      </c>
      <c r="AF129">
        <v>14</v>
      </c>
      <c r="AG129">
        <v>0</v>
      </c>
      <c r="AH129">
        <v>0</v>
      </c>
      <c r="AI129">
        <v>0</v>
      </c>
      <c r="AJ129">
        <v>0</v>
      </c>
      <c r="AK129">
        <v>0</v>
      </c>
      <c r="AL129">
        <v>0</v>
      </c>
      <c r="AM129">
        <v>47.220001000000003</v>
      </c>
      <c r="AN129">
        <v>10.17</v>
      </c>
      <c r="AO129" t="s">
        <v>60</v>
      </c>
      <c r="AP129" t="s">
        <v>60</v>
      </c>
      <c r="AQ129" t="s">
        <v>60</v>
      </c>
      <c r="AR129" t="s">
        <v>60</v>
      </c>
      <c r="AS129">
        <v>14</v>
      </c>
      <c r="AT129">
        <v>1</v>
      </c>
      <c r="AU129">
        <v>1.17</v>
      </c>
      <c r="AV129">
        <v>1</v>
      </c>
      <c r="AW129">
        <v>1.25</v>
      </c>
      <c r="AX129" s="1">
        <v>41518</v>
      </c>
      <c r="AY129" t="s">
        <v>423</v>
      </c>
      <c r="AZ129" t="s">
        <v>62</v>
      </c>
      <c r="BA129" t="s">
        <v>424</v>
      </c>
    </row>
    <row r="130" spans="1:53" x14ac:dyDescent="0.3">
      <c r="A130">
        <v>594</v>
      </c>
      <c r="B130" t="s">
        <v>116</v>
      </c>
      <c r="C130" t="s">
        <v>58</v>
      </c>
      <c r="D130" t="s">
        <v>59</v>
      </c>
      <c r="E130">
        <v>59</v>
      </c>
      <c r="F130">
        <v>1208080957544910</v>
      </c>
      <c r="G130">
        <v>40.047494</v>
      </c>
      <c r="H130">
        <v>-108.601389</v>
      </c>
      <c r="I130" s="1">
        <v>41085</v>
      </c>
      <c r="J130" s="1">
        <v>41085</v>
      </c>
      <c r="K130">
        <v>6.1</v>
      </c>
      <c r="L130">
        <v>13</v>
      </c>
      <c r="M130">
        <v>16</v>
      </c>
      <c r="N130">
        <v>3.2</v>
      </c>
      <c r="O130">
        <v>38.200001</v>
      </c>
      <c r="P130">
        <v>26</v>
      </c>
      <c r="Q130">
        <v>56.669998</v>
      </c>
      <c r="R130">
        <v>2.67</v>
      </c>
      <c r="S130">
        <v>0</v>
      </c>
      <c r="T130">
        <v>18.670000000000002</v>
      </c>
      <c r="U130">
        <v>0</v>
      </c>
      <c r="V130">
        <v>0</v>
      </c>
      <c r="W130">
        <v>21.33</v>
      </c>
      <c r="X130">
        <v>0</v>
      </c>
      <c r="Y130">
        <v>34</v>
      </c>
      <c r="Z130">
        <v>0</v>
      </c>
      <c r="AA130">
        <v>8.67</v>
      </c>
      <c r="AB130">
        <v>0</v>
      </c>
      <c r="AC130">
        <v>0</v>
      </c>
      <c r="AD130">
        <v>0</v>
      </c>
      <c r="AE130">
        <v>0</v>
      </c>
      <c r="AF130">
        <v>0</v>
      </c>
      <c r="AG130">
        <v>0</v>
      </c>
      <c r="AH130">
        <v>0</v>
      </c>
      <c r="AI130">
        <v>0</v>
      </c>
      <c r="AJ130">
        <v>0</v>
      </c>
      <c r="AK130">
        <v>0</v>
      </c>
      <c r="AL130">
        <v>10.67</v>
      </c>
      <c r="AM130">
        <v>75.830001999999993</v>
      </c>
      <c r="AN130">
        <v>14</v>
      </c>
      <c r="AO130" t="s">
        <v>60</v>
      </c>
      <c r="AP130" t="s">
        <v>60</v>
      </c>
      <c r="AQ130" t="s">
        <v>60</v>
      </c>
      <c r="AR130" t="s">
        <v>60</v>
      </c>
      <c r="AS130">
        <v>0</v>
      </c>
      <c r="AT130">
        <v>0</v>
      </c>
      <c r="AU130" t="s">
        <v>60</v>
      </c>
      <c r="AV130" t="s">
        <v>60</v>
      </c>
      <c r="AW130" t="s">
        <v>60</v>
      </c>
      <c r="AX130" s="1">
        <v>41153</v>
      </c>
      <c r="AY130" t="s">
        <v>425</v>
      </c>
      <c r="AZ130" t="s">
        <v>62</v>
      </c>
      <c r="BA130" t="s">
        <v>426</v>
      </c>
    </row>
    <row r="131" spans="1:53" x14ac:dyDescent="0.3">
      <c r="A131">
        <v>641</v>
      </c>
      <c r="B131" t="s">
        <v>186</v>
      </c>
      <c r="C131" t="s">
        <v>91</v>
      </c>
      <c r="D131" t="s">
        <v>59</v>
      </c>
      <c r="E131" t="s">
        <v>427</v>
      </c>
      <c r="F131">
        <v>1308151252214100</v>
      </c>
      <c r="G131">
        <v>39.677104</v>
      </c>
      <c r="H131">
        <v>-108.804659</v>
      </c>
      <c r="I131" s="1">
        <v>41501</v>
      </c>
      <c r="J131" s="1">
        <v>41501</v>
      </c>
      <c r="K131">
        <v>3.7</v>
      </c>
      <c r="L131">
        <v>7.3</v>
      </c>
      <c r="M131">
        <v>5.6</v>
      </c>
      <c r="N131">
        <v>20.5</v>
      </c>
      <c r="O131">
        <v>37</v>
      </c>
      <c r="P131">
        <v>15</v>
      </c>
      <c r="Q131">
        <v>43</v>
      </c>
      <c r="R131">
        <v>4</v>
      </c>
      <c r="S131">
        <v>4</v>
      </c>
      <c r="T131">
        <v>12</v>
      </c>
      <c r="U131">
        <v>1</v>
      </c>
      <c r="V131">
        <v>5</v>
      </c>
      <c r="W131">
        <v>16</v>
      </c>
      <c r="X131">
        <v>0</v>
      </c>
      <c r="Y131">
        <v>21</v>
      </c>
      <c r="Z131">
        <v>0</v>
      </c>
      <c r="AA131">
        <v>0</v>
      </c>
      <c r="AB131">
        <v>0</v>
      </c>
      <c r="AC131">
        <v>0</v>
      </c>
      <c r="AD131">
        <v>0</v>
      </c>
      <c r="AE131">
        <v>8</v>
      </c>
      <c r="AF131">
        <v>8</v>
      </c>
      <c r="AG131">
        <v>0</v>
      </c>
      <c r="AH131">
        <v>0</v>
      </c>
      <c r="AI131">
        <v>0</v>
      </c>
      <c r="AJ131">
        <v>0</v>
      </c>
      <c r="AK131">
        <v>0</v>
      </c>
      <c r="AL131">
        <v>0</v>
      </c>
      <c r="AM131">
        <v>23.6</v>
      </c>
      <c r="AN131">
        <v>14.35</v>
      </c>
      <c r="AO131" t="s">
        <v>60</v>
      </c>
      <c r="AP131" t="s">
        <v>60</v>
      </c>
      <c r="AQ131" t="s">
        <v>60</v>
      </c>
      <c r="AR131" t="s">
        <v>60</v>
      </c>
      <c r="AS131">
        <v>8</v>
      </c>
      <c r="AT131">
        <v>1</v>
      </c>
      <c r="AU131">
        <v>1</v>
      </c>
      <c r="AV131">
        <v>1</v>
      </c>
      <c r="AW131">
        <v>1</v>
      </c>
      <c r="AX131" s="1">
        <v>41518</v>
      </c>
      <c r="AY131" t="s">
        <v>428</v>
      </c>
      <c r="AZ131" t="s">
        <v>62</v>
      </c>
      <c r="BA131" t="s">
        <v>429</v>
      </c>
    </row>
    <row r="132" spans="1:53" x14ac:dyDescent="0.3">
      <c r="A132">
        <v>578</v>
      </c>
      <c r="B132" t="s">
        <v>186</v>
      </c>
      <c r="C132" t="s">
        <v>58</v>
      </c>
      <c r="D132" t="s">
        <v>59</v>
      </c>
      <c r="E132">
        <v>49</v>
      </c>
      <c r="F132">
        <v>120712103042713</v>
      </c>
      <c r="G132">
        <v>40.056792999999999</v>
      </c>
      <c r="H132">
        <v>-108.33675700000001</v>
      </c>
      <c r="I132" s="1">
        <v>41102</v>
      </c>
      <c r="J132" s="1">
        <v>41072</v>
      </c>
      <c r="K132">
        <v>4.3</v>
      </c>
      <c r="L132">
        <v>6.8</v>
      </c>
      <c r="M132">
        <v>3.5</v>
      </c>
      <c r="N132">
        <v>1.4</v>
      </c>
      <c r="O132">
        <v>15.9</v>
      </c>
      <c r="P132">
        <v>0</v>
      </c>
      <c r="Q132">
        <v>77.330001999999993</v>
      </c>
      <c r="R132">
        <v>0</v>
      </c>
      <c r="S132">
        <v>6</v>
      </c>
      <c r="T132">
        <v>21.33</v>
      </c>
      <c r="U132">
        <v>0</v>
      </c>
      <c r="V132">
        <v>6</v>
      </c>
      <c r="W132">
        <v>21.33</v>
      </c>
      <c r="X132">
        <v>0</v>
      </c>
      <c r="Y132">
        <v>72</v>
      </c>
      <c r="Z132">
        <v>0</v>
      </c>
      <c r="AA132">
        <v>0</v>
      </c>
      <c r="AB132">
        <v>0</v>
      </c>
      <c r="AC132">
        <v>0</v>
      </c>
      <c r="AD132">
        <v>0</v>
      </c>
      <c r="AE132">
        <v>0</v>
      </c>
      <c r="AF132">
        <v>0</v>
      </c>
      <c r="AG132">
        <v>0</v>
      </c>
      <c r="AH132">
        <v>0</v>
      </c>
      <c r="AI132">
        <v>0</v>
      </c>
      <c r="AJ132">
        <v>0</v>
      </c>
      <c r="AK132">
        <v>0</v>
      </c>
      <c r="AL132">
        <v>0.67</v>
      </c>
      <c r="AM132">
        <v>135</v>
      </c>
      <c r="AN132">
        <v>19.670000000000002</v>
      </c>
      <c r="AO132" t="s">
        <v>60</v>
      </c>
      <c r="AP132" t="s">
        <v>60</v>
      </c>
      <c r="AQ132" t="s">
        <v>60</v>
      </c>
      <c r="AR132" t="s">
        <v>60</v>
      </c>
      <c r="AS132">
        <v>0</v>
      </c>
      <c r="AT132">
        <v>0</v>
      </c>
      <c r="AU132" t="s">
        <v>60</v>
      </c>
      <c r="AV132" t="s">
        <v>60</v>
      </c>
      <c r="AW132" t="s">
        <v>60</v>
      </c>
      <c r="AX132" s="1">
        <v>41153</v>
      </c>
      <c r="AY132" t="s">
        <v>430</v>
      </c>
      <c r="AZ132" t="s">
        <v>62</v>
      </c>
      <c r="BA132" t="s">
        <v>431</v>
      </c>
    </row>
    <row r="133" spans="1:53" x14ac:dyDescent="0.3">
      <c r="A133">
        <v>575</v>
      </c>
      <c r="B133" t="s">
        <v>73</v>
      </c>
      <c r="C133" t="s">
        <v>58</v>
      </c>
      <c r="D133" t="s">
        <v>59</v>
      </c>
      <c r="E133">
        <v>37</v>
      </c>
      <c r="F133">
        <v>120808115031561</v>
      </c>
      <c r="G133">
        <v>39.974533999999998</v>
      </c>
      <c r="H133">
        <v>-108.400998</v>
      </c>
      <c r="I133" s="1">
        <v>41122</v>
      </c>
      <c r="J133" s="1">
        <v>41122</v>
      </c>
      <c r="K133">
        <v>8.1999999999999993</v>
      </c>
      <c r="L133">
        <v>13.5</v>
      </c>
      <c r="M133">
        <v>24.9</v>
      </c>
      <c r="N133">
        <v>5.9</v>
      </c>
      <c r="O133">
        <v>51.900002000000001</v>
      </c>
      <c r="P133">
        <v>26.67</v>
      </c>
      <c r="Q133">
        <v>50</v>
      </c>
      <c r="R133">
        <v>10.67</v>
      </c>
      <c r="S133">
        <v>0.67</v>
      </c>
      <c r="T133">
        <v>6</v>
      </c>
      <c r="U133">
        <v>0</v>
      </c>
      <c r="V133">
        <v>0.67</v>
      </c>
      <c r="W133">
        <v>16</v>
      </c>
      <c r="X133">
        <v>0</v>
      </c>
      <c r="Y133">
        <v>26</v>
      </c>
      <c r="Z133">
        <v>0</v>
      </c>
      <c r="AA133">
        <v>14.67</v>
      </c>
      <c r="AB133">
        <v>0</v>
      </c>
      <c r="AC133">
        <v>0</v>
      </c>
      <c r="AD133">
        <v>0</v>
      </c>
      <c r="AE133">
        <v>0</v>
      </c>
      <c r="AF133">
        <v>0</v>
      </c>
      <c r="AG133">
        <v>0</v>
      </c>
      <c r="AH133">
        <v>0</v>
      </c>
      <c r="AI133">
        <v>0</v>
      </c>
      <c r="AJ133">
        <v>0</v>
      </c>
      <c r="AK133">
        <v>0</v>
      </c>
      <c r="AL133">
        <v>19.329999999999998</v>
      </c>
      <c r="AM133">
        <v>86.900002000000001</v>
      </c>
      <c r="AN133">
        <v>5.0999999999999996</v>
      </c>
      <c r="AO133" t="s">
        <v>60</v>
      </c>
      <c r="AP133" t="s">
        <v>60</v>
      </c>
      <c r="AQ133" t="s">
        <v>60</v>
      </c>
      <c r="AR133" t="s">
        <v>60</v>
      </c>
      <c r="AS133">
        <v>0</v>
      </c>
      <c r="AT133">
        <v>0</v>
      </c>
      <c r="AU133" t="s">
        <v>60</v>
      </c>
      <c r="AV133" t="s">
        <v>60</v>
      </c>
      <c r="AW133" t="s">
        <v>60</v>
      </c>
      <c r="AX133" s="1">
        <v>41153</v>
      </c>
      <c r="AY133" t="s">
        <v>432</v>
      </c>
      <c r="AZ133" t="s">
        <v>62</v>
      </c>
      <c r="BA133" t="s">
        <v>433</v>
      </c>
    </row>
    <row r="134" spans="1:53" x14ac:dyDescent="0.3">
      <c r="A134">
        <v>606</v>
      </c>
      <c r="B134" t="s">
        <v>186</v>
      </c>
      <c r="C134" t="s">
        <v>58</v>
      </c>
      <c r="D134" t="s">
        <v>59</v>
      </c>
      <c r="E134">
        <v>116</v>
      </c>
      <c r="F134">
        <v>1206291040432280</v>
      </c>
      <c r="G134">
        <v>39.913941000000001</v>
      </c>
      <c r="H134">
        <v>-108.312054</v>
      </c>
      <c r="I134" s="1">
        <v>41089</v>
      </c>
      <c r="J134" s="1">
        <v>41078</v>
      </c>
      <c r="K134">
        <v>5.7</v>
      </c>
      <c r="L134">
        <v>11.2</v>
      </c>
      <c r="M134">
        <v>8.4</v>
      </c>
      <c r="N134">
        <v>5.7</v>
      </c>
      <c r="O134">
        <v>30.5</v>
      </c>
      <c r="P134">
        <v>4</v>
      </c>
      <c r="Q134">
        <v>64.669998000000007</v>
      </c>
      <c r="R134">
        <v>8.67</v>
      </c>
      <c r="S134">
        <v>15.33</v>
      </c>
      <c r="T134">
        <v>2</v>
      </c>
      <c r="U134">
        <v>0</v>
      </c>
      <c r="V134">
        <v>15.33</v>
      </c>
      <c r="W134">
        <v>10.67</v>
      </c>
      <c r="X134">
        <v>0</v>
      </c>
      <c r="Y134">
        <v>55.330002</v>
      </c>
      <c r="Z134">
        <v>0</v>
      </c>
      <c r="AA134">
        <v>0</v>
      </c>
      <c r="AB134">
        <v>0</v>
      </c>
      <c r="AC134">
        <v>0</v>
      </c>
      <c r="AD134">
        <v>0</v>
      </c>
      <c r="AE134">
        <v>1.33</v>
      </c>
      <c r="AF134">
        <v>1.33</v>
      </c>
      <c r="AG134">
        <v>0</v>
      </c>
      <c r="AH134">
        <v>0</v>
      </c>
      <c r="AI134">
        <v>0</v>
      </c>
      <c r="AJ134">
        <v>0</v>
      </c>
      <c r="AK134">
        <v>0</v>
      </c>
      <c r="AL134">
        <v>20</v>
      </c>
      <c r="AM134">
        <v>132.58999600000001</v>
      </c>
      <c r="AN134">
        <v>7.24</v>
      </c>
      <c r="AO134" t="s">
        <v>60</v>
      </c>
      <c r="AP134" t="s">
        <v>60</v>
      </c>
      <c r="AQ134" t="s">
        <v>60</v>
      </c>
      <c r="AR134" t="s">
        <v>60</v>
      </c>
      <c r="AS134">
        <v>1.33</v>
      </c>
      <c r="AT134">
        <v>1</v>
      </c>
      <c r="AU134" t="s">
        <v>60</v>
      </c>
      <c r="AV134" t="s">
        <v>60</v>
      </c>
      <c r="AW134" t="s">
        <v>60</v>
      </c>
      <c r="AX134" s="1">
        <v>41153</v>
      </c>
      <c r="AY134" t="s">
        <v>434</v>
      </c>
      <c r="AZ134" t="s">
        <v>62</v>
      </c>
      <c r="BA134" t="s">
        <v>435</v>
      </c>
    </row>
    <row r="135" spans="1:53" x14ac:dyDescent="0.3">
      <c r="A135">
        <v>557</v>
      </c>
      <c r="B135" t="s">
        <v>240</v>
      </c>
      <c r="C135" t="s">
        <v>70</v>
      </c>
      <c r="D135" t="s">
        <v>59</v>
      </c>
      <c r="E135">
        <v>27</v>
      </c>
      <c r="F135">
        <v>1108101645154890</v>
      </c>
      <c r="G135">
        <v>39.914163000000002</v>
      </c>
      <c r="H135">
        <v>-108.184859</v>
      </c>
      <c r="I135" s="1">
        <v>40765</v>
      </c>
      <c r="J135" s="1">
        <v>40756</v>
      </c>
      <c r="K135">
        <v>11.2</v>
      </c>
      <c r="L135">
        <v>12.1</v>
      </c>
      <c r="M135">
        <v>6.1</v>
      </c>
      <c r="N135">
        <v>0</v>
      </c>
      <c r="O135">
        <v>29.299999</v>
      </c>
      <c r="P135">
        <v>18</v>
      </c>
      <c r="Q135">
        <v>68</v>
      </c>
      <c r="R135">
        <v>2.67</v>
      </c>
      <c r="S135">
        <v>5.33</v>
      </c>
      <c r="T135">
        <v>48</v>
      </c>
      <c r="U135">
        <v>0</v>
      </c>
      <c r="V135">
        <v>5.33</v>
      </c>
      <c r="W135">
        <v>48.669998</v>
      </c>
      <c r="X135">
        <v>0</v>
      </c>
      <c r="Y135">
        <v>26</v>
      </c>
      <c r="Z135">
        <v>0</v>
      </c>
      <c r="AA135">
        <v>0</v>
      </c>
      <c r="AB135">
        <v>0</v>
      </c>
      <c r="AC135">
        <v>0</v>
      </c>
      <c r="AD135">
        <v>0</v>
      </c>
      <c r="AE135">
        <v>2</v>
      </c>
      <c r="AF135">
        <v>2</v>
      </c>
      <c r="AG135">
        <v>0</v>
      </c>
      <c r="AH135">
        <v>0</v>
      </c>
      <c r="AI135">
        <v>0</v>
      </c>
      <c r="AJ135">
        <v>0</v>
      </c>
      <c r="AK135">
        <v>0</v>
      </c>
      <c r="AL135">
        <v>12</v>
      </c>
      <c r="AM135">
        <v>32.549999</v>
      </c>
      <c r="AN135">
        <v>24.17</v>
      </c>
      <c r="AO135" t="s">
        <v>60</v>
      </c>
      <c r="AP135" t="s">
        <v>60</v>
      </c>
      <c r="AQ135" t="s">
        <v>60</v>
      </c>
      <c r="AR135" t="s">
        <v>60</v>
      </c>
      <c r="AS135">
        <v>2</v>
      </c>
      <c r="AT135">
        <v>1</v>
      </c>
      <c r="AU135" t="s">
        <v>60</v>
      </c>
      <c r="AV135" t="s">
        <v>60</v>
      </c>
      <c r="AW135" t="s">
        <v>60</v>
      </c>
      <c r="AX135" s="1">
        <v>40787</v>
      </c>
      <c r="AY135" t="s">
        <v>436</v>
      </c>
      <c r="AZ135" t="s">
        <v>62</v>
      </c>
      <c r="BA135" t="s">
        <v>437</v>
      </c>
    </row>
    <row r="136" spans="1:53" x14ac:dyDescent="0.3">
      <c r="A136">
        <v>627</v>
      </c>
      <c r="B136" t="s">
        <v>57</v>
      </c>
      <c r="C136" t="s">
        <v>58</v>
      </c>
      <c r="D136" t="s">
        <v>59</v>
      </c>
      <c r="E136">
        <v>42</v>
      </c>
      <c r="F136">
        <v>1208151012437160</v>
      </c>
      <c r="G136">
        <v>40.005293999999999</v>
      </c>
      <c r="H136">
        <v>-108.392189</v>
      </c>
      <c r="I136" s="1">
        <v>41099</v>
      </c>
      <c r="J136" s="1">
        <v>41099</v>
      </c>
      <c r="K136">
        <v>5.7</v>
      </c>
      <c r="L136">
        <v>16.299999</v>
      </c>
      <c r="M136">
        <v>18.600000000000001</v>
      </c>
      <c r="N136">
        <v>12.5</v>
      </c>
      <c r="O136">
        <v>53</v>
      </c>
      <c r="P136">
        <v>34</v>
      </c>
      <c r="Q136">
        <v>46</v>
      </c>
      <c r="R136">
        <v>1.33</v>
      </c>
      <c r="S136">
        <v>0</v>
      </c>
      <c r="T136">
        <v>12.67</v>
      </c>
      <c r="U136">
        <v>0</v>
      </c>
      <c r="V136">
        <v>0</v>
      </c>
      <c r="W136">
        <v>14</v>
      </c>
      <c r="X136">
        <v>0</v>
      </c>
      <c r="Y136">
        <v>40</v>
      </c>
      <c r="Z136">
        <v>0</v>
      </c>
      <c r="AA136">
        <v>0</v>
      </c>
      <c r="AB136">
        <v>0</v>
      </c>
      <c r="AC136">
        <v>0</v>
      </c>
      <c r="AD136">
        <v>0</v>
      </c>
      <c r="AE136">
        <v>0</v>
      </c>
      <c r="AF136">
        <v>0</v>
      </c>
      <c r="AG136">
        <v>0</v>
      </c>
      <c r="AH136">
        <v>0</v>
      </c>
      <c r="AI136">
        <v>0</v>
      </c>
      <c r="AJ136">
        <v>0</v>
      </c>
      <c r="AK136">
        <v>0</v>
      </c>
      <c r="AL136">
        <v>38</v>
      </c>
      <c r="AM136">
        <v>52.830002</v>
      </c>
      <c r="AN136">
        <v>10.17</v>
      </c>
      <c r="AO136" t="s">
        <v>60</v>
      </c>
      <c r="AP136" t="s">
        <v>60</v>
      </c>
      <c r="AQ136" t="s">
        <v>60</v>
      </c>
      <c r="AR136" t="s">
        <v>60</v>
      </c>
      <c r="AS136">
        <v>0</v>
      </c>
      <c r="AT136">
        <v>0</v>
      </c>
      <c r="AU136" t="s">
        <v>60</v>
      </c>
      <c r="AV136" t="s">
        <v>60</v>
      </c>
      <c r="AW136" t="s">
        <v>60</v>
      </c>
      <c r="AX136" s="1">
        <v>41153</v>
      </c>
      <c r="AY136" t="s">
        <v>438</v>
      </c>
      <c r="AZ136" t="s">
        <v>62</v>
      </c>
      <c r="BA136" t="s">
        <v>439</v>
      </c>
    </row>
    <row r="137" spans="1:53" x14ac:dyDescent="0.3">
      <c r="A137">
        <v>583</v>
      </c>
      <c r="B137" t="s">
        <v>73</v>
      </c>
      <c r="C137" t="s">
        <v>58</v>
      </c>
      <c r="D137" t="s">
        <v>59</v>
      </c>
      <c r="E137">
        <v>7</v>
      </c>
      <c r="F137">
        <v>1207261724087670</v>
      </c>
      <c r="G137">
        <v>39.900764000000002</v>
      </c>
      <c r="H137">
        <v>-108.241652</v>
      </c>
      <c r="I137" s="1">
        <v>41115</v>
      </c>
      <c r="J137" s="1">
        <v>41115</v>
      </c>
      <c r="K137">
        <v>3.4</v>
      </c>
      <c r="L137">
        <v>15.2</v>
      </c>
      <c r="M137">
        <v>13</v>
      </c>
      <c r="N137">
        <v>10.6</v>
      </c>
      <c r="O137">
        <v>42.299999</v>
      </c>
      <c r="P137">
        <v>18</v>
      </c>
      <c r="Q137">
        <v>56</v>
      </c>
      <c r="R137">
        <v>2</v>
      </c>
      <c r="S137">
        <v>0</v>
      </c>
      <c r="T137">
        <v>12</v>
      </c>
      <c r="U137">
        <v>0</v>
      </c>
      <c r="V137">
        <v>0</v>
      </c>
      <c r="W137">
        <v>14</v>
      </c>
      <c r="X137">
        <v>0</v>
      </c>
      <c r="Y137">
        <v>22</v>
      </c>
      <c r="Z137">
        <v>0</v>
      </c>
      <c r="AA137">
        <v>34.669998</v>
      </c>
      <c r="AB137">
        <v>0</v>
      </c>
      <c r="AC137">
        <v>0</v>
      </c>
      <c r="AD137">
        <v>0</v>
      </c>
      <c r="AE137">
        <v>0</v>
      </c>
      <c r="AF137">
        <v>0</v>
      </c>
      <c r="AG137">
        <v>0</v>
      </c>
      <c r="AH137">
        <v>0</v>
      </c>
      <c r="AI137">
        <v>0</v>
      </c>
      <c r="AJ137">
        <v>0</v>
      </c>
      <c r="AK137">
        <v>0</v>
      </c>
      <c r="AL137">
        <v>2</v>
      </c>
      <c r="AM137">
        <v>171.83000200000001</v>
      </c>
      <c r="AN137">
        <v>8.73</v>
      </c>
      <c r="AO137" t="s">
        <v>60</v>
      </c>
      <c r="AP137" t="s">
        <v>60</v>
      </c>
      <c r="AQ137" t="s">
        <v>60</v>
      </c>
      <c r="AR137" t="s">
        <v>60</v>
      </c>
      <c r="AS137">
        <v>0</v>
      </c>
      <c r="AT137">
        <v>0</v>
      </c>
      <c r="AU137" t="s">
        <v>60</v>
      </c>
      <c r="AV137" t="s">
        <v>60</v>
      </c>
      <c r="AW137" t="s">
        <v>60</v>
      </c>
      <c r="AX137" s="1">
        <v>41153</v>
      </c>
      <c r="AY137" t="s">
        <v>440</v>
      </c>
      <c r="AZ137" t="s">
        <v>62</v>
      </c>
      <c r="BA137" t="s">
        <v>441</v>
      </c>
    </row>
    <row r="138" spans="1:53" x14ac:dyDescent="0.3">
      <c r="A138">
        <v>690</v>
      </c>
      <c r="B138" t="s">
        <v>64</v>
      </c>
      <c r="C138" t="s">
        <v>78</v>
      </c>
      <c r="D138" t="s">
        <v>59</v>
      </c>
      <c r="E138" t="s">
        <v>442</v>
      </c>
      <c r="F138">
        <v>1407111035414210</v>
      </c>
      <c r="G138">
        <v>40.219372</v>
      </c>
      <c r="H138">
        <v>-108.577584</v>
      </c>
      <c r="I138" s="1">
        <v>41831</v>
      </c>
      <c r="J138" s="1">
        <v>41831</v>
      </c>
      <c r="K138">
        <v>13.5</v>
      </c>
      <c r="L138">
        <v>23.5</v>
      </c>
      <c r="M138">
        <v>8.5</v>
      </c>
      <c r="N138">
        <v>9.1</v>
      </c>
      <c r="O138">
        <v>54</v>
      </c>
      <c r="P138">
        <v>16</v>
      </c>
      <c r="Q138">
        <v>76</v>
      </c>
      <c r="R138">
        <v>4</v>
      </c>
      <c r="S138">
        <v>34</v>
      </c>
      <c r="T138">
        <v>24</v>
      </c>
      <c r="U138">
        <v>2.67</v>
      </c>
      <c r="V138">
        <v>36</v>
      </c>
      <c r="W138">
        <v>28</v>
      </c>
      <c r="X138">
        <v>0</v>
      </c>
      <c r="Y138">
        <v>30</v>
      </c>
      <c r="Z138">
        <v>0</v>
      </c>
      <c r="AA138">
        <v>0</v>
      </c>
      <c r="AB138">
        <v>0</v>
      </c>
      <c r="AC138">
        <v>0</v>
      </c>
      <c r="AD138">
        <v>0</v>
      </c>
      <c r="AE138">
        <v>16.670000000000002</v>
      </c>
      <c r="AF138">
        <v>16.670000000000002</v>
      </c>
      <c r="AG138">
        <v>0</v>
      </c>
      <c r="AH138">
        <v>0</v>
      </c>
      <c r="AI138">
        <v>0</v>
      </c>
      <c r="AJ138">
        <v>0</v>
      </c>
      <c r="AK138">
        <v>0</v>
      </c>
      <c r="AL138">
        <v>1.33</v>
      </c>
      <c r="AM138">
        <v>23.700001</v>
      </c>
      <c r="AN138">
        <v>30.34</v>
      </c>
      <c r="AO138">
        <v>10</v>
      </c>
      <c r="AP138">
        <v>10</v>
      </c>
      <c r="AQ138">
        <v>36.799999</v>
      </c>
      <c r="AR138">
        <v>0</v>
      </c>
      <c r="AS138">
        <v>16.670000000000002</v>
      </c>
      <c r="AT138">
        <v>1</v>
      </c>
      <c r="AU138">
        <v>5.67</v>
      </c>
      <c r="AV138">
        <v>5.88</v>
      </c>
      <c r="AW138">
        <v>5.5</v>
      </c>
      <c r="AX138" s="1">
        <v>41883</v>
      </c>
      <c r="AY138" t="s">
        <v>443</v>
      </c>
      <c r="AZ138" t="s">
        <v>62</v>
      </c>
      <c r="BA138" t="s">
        <v>444</v>
      </c>
    </row>
    <row r="139" spans="1:53" x14ac:dyDescent="0.3">
      <c r="A139">
        <v>584</v>
      </c>
      <c r="B139" t="s">
        <v>73</v>
      </c>
      <c r="C139" t="s">
        <v>58</v>
      </c>
      <c r="D139" t="s">
        <v>59</v>
      </c>
      <c r="E139">
        <v>70</v>
      </c>
      <c r="F139">
        <v>1207271548163000</v>
      </c>
      <c r="G139">
        <v>40.069324000000002</v>
      </c>
      <c r="H139">
        <v>-108.625288</v>
      </c>
      <c r="I139" s="1">
        <v>41117</v>
      </c>
      <c r="J139" s="1">
        <v>41085</v>
      </c>
      <c r="K139">
        <v>2.7</v>
      </c>
      <c r="L139">
        <v>7.5</v>
      </c>
      <c r="M139">
        <v>1.9</v>
      </c>
      <c r="N139">
        <v>0</v>
      </c>
      <c r="O139">
        <v>12</v>
      </c>
      <c r="P139">
        <v>2.67</v>
      </c>
      <c r="Q139">
        <v>84.669998000000007</v>
      </c>
      <c r="R139">
        <v>2</v>
      </c>
      <c r="S139">
        <v>0</v>
      </c>
      <c r="T139">
        <v>80.669998000000007</v>
      </c>
      <c r="U139">
        <v>0</v>
      </c>
      <c r="V139">
        <v>0</v>
      </c>
      <c r="W139">
        <v>82</v>
      </c>
      <c r="X139">
        <v>0</v>
      </c>
      <c r="Y139">
        <v>0</v>
      </c>
      <c r="Z139">
        <v>0</v>
      </c>
      <c r="AA139">
        <v>9.33</v>
      </c>
      <c r="AB139">
        <v>0</v>
      </c>
      <c r="AC139">
        <v>0</v>
      </c>
      <c r="AD139">
        <v>0</v>
      </c>
      <c r="AE139">
        <v>0</v>
      </c>
      <c r="AF139">
        <v>0</v>
      </c>
      <c r="AG139">
        <v>0</v>
      </c>
      <c r="AH139">
        <v>0</v>
      </c>
      <c r="AI139">
        <v>0</v>
      </c>
      <c r="AJ139">
        <v>0</v>
      </c>
      <c r="AK139">
        <v>0</v>
      </c>
      <c r="AL139">
        <v>0</v>
      </c>
      <c r="AM139">
        <v>28.48</v>
      </c>
      <c r="AN139">
        <v>48.450001</v>
      </c>
      <c r="AO139" t="s">
        <v>60</v>
      </c>
      <c r="AP139" t="s">
        <v>60</v>
      </c>
      <c r="AQ139" t="s">
        <v>60</v>
      </c>
      <c r="AR139" t="s">
        <v>60</v>
      </c>
      <c r="AS139">
        <v>0</v>
      </c>
      <c r="AT139">
        <v>0</v>
      </c>
      <c r="AU139" t="s">
        <v>60</v>
      </c>
      <c r="AV139" t="s">
        <v>60</v>
      </c>
      <c r="AW139" t="s">
        <v>60</v>
      </c>
      <c r="AX139" s="1">
        <v>41153</v>
      </c>
      <c r="AY139" t="s">
        <v>445</v>
      </c>
      <c r="AZ139" t="s">
        <v>62</v>
      </c>
      <c r="BA139" t="s">
        <v>446</v>
      </c>
    </row>
    <row r="140" spans="1:53" x14ac:dyDescent="0.3">
      <c r="A140">
        <v>675</v>
      </c>
      <c r="B140" t="s">
        <v>244</v>
      </c>
      <c r="C140" t="s">
        <v>91</v>
      </c>
      <c r="D140" t="s">
        <v>59</v>
      </c>
      <c r="E140">
        <v>10200</v>
      </c>
      <c r="F140">
        <v>1309050950427110</v>
      </c>
      <c r="G140">
        <v>39.886144000000002</v>
      </c>
      <c r="H140">
        <v>-108.13955900000001</v>
      </c>
      <c r="I140" s="1">
        <v>41522</v>
      </c>
      <c r="J140" s="1">
        <v>41522</v>
      </c>
      <c r="K140">
        <v>4.0999999999999996</v>
      </c>
      <c r="L140">
        <v>8.3000000000000007</v>
      </c>
      <c r="M140">
        <v>24.799999</v>
      </c>
      <c r="N140">
        <v>30.9</v>
      </c>
      <c r="O140">
        <v>68.199996999999996</v>
      </c>
      <c r="P140">
        <v>26.67</v>
      </c>
      <c r="Q140">
        <v>29.33</v>
      </c>
      <c r="R140">
        <v>0</v>
      </c>
      <c r="S140">
        <v>6.67</v>
      </c>
      <c r="T140">
        <v>10.67</v>
      </c>
      <c r="U140">
        <v>0</v>
      </c>
      <c r="V140">
        <v>6.67</v>
      </c>
      <c r="W140">
        <v>10.67</v>
      </c>
      <c r="X140">
        <v>0</v>
      </c>
      <c r="Y140">
        <v>14.67</v>
      </c>
      <c r="Z140">
        <v>0</v>
      </c>
      <c r="AA140">
        <v>0</v>
      </c>
      <c r="AB140">
        <v>0</v>
      </c>
      <c r="AC140">
        <v>0</v>
      </c>
      <c r="AD140">
        <v>0</v>
      </c>
      <c r="AE140">
        <v>0</v>
      </c>
      <c r="AF140">
        <v>0</v>
      </c>
      <c r="AG140">
        <v>0</v>
      </c>
      <c r="AH140">
        <v>0</v>
      </c>
      <c r="AI140">
        <v>0</v>
      </c>
      <c r="AJ140">
        <v>0</v>
      </c>
      <c r="AK140">
        <v>0</v>
      </c>
      <c r="AL140">
        <v>0</v>
      </c>
      <c r="AM140">
        <v>29.370000999999998</v>
      </c>
      <c r="AN140">
        <v>21.629999000000002</v>
      </c>
      <c r="AO140" t="s">
        <v>60</v>
      </c>
      <c r="AP140" t="s">
        <v>60</v>
      </c>
      <c r="AQ140" t="s">
        <v>60</v>
      </c>
      <c r="AR140" t="s">
        <v>60</v>
      </c>
      <c r="AS140">
        <v>0</v>
      </c>
      <c r="AT140">
        <v>0</v>
      </c>
      <c r="AU140" t="s">
        <v>60</v>
      </c>
      <c r="AV140" t="s">
        <v>60</v>
      </c>
      <c r="AW140" t="s">
        <v>60</v>
      </c>
      <c r="AX140" s="1">
        <v>41518</v>
      </c>
      <c r="AY140" t="s">
        <v>447</v>
      </c>
      <c r="AZ140" t="s">
        <v>62</v>
      </c>
      <c r="BA140" t="s">
        <v>448</v>
      </c>
    </row>
    <row r="141" spans="1:53" x14ac:dyDescent="0.3">
      <c r="A141">
        <v>664</v>
      </c>
      <c r="B141" t="s">
        <v>186</v>
      </c>
      <c r="C141" t="s">
        <v>91</v>
      </c>
      <c r="D141" t="s">
        <v>59</v>
      </c>
      <c r="E141" t="s">
        <v>449</v>
      </c>
      <c r="F141">
        <v>1307251405167750</v>
      </c>
      <c r="G141">
        <v>39.831294</v>
      </c>
      <c r="H141">
        <v>-108.77105899999999</v>
      </c>
      <c r="I141" s="1">
        <v>41450</v>
      </c>
      <c r="J141" s="1">
        <v>41480</v>
      </c>
      <c r="K141">
        <v>0.5</v>
      </c>
      <c r="L141">
        <v>4.9000000000000004</v>
      </c>
      <c r="M141">
        <v>14.1</v>
      </c>
      <c r="N141">
        <v>60.400002000000001</v>
      </c>
      <c r="O141">
        <v>79.900002000000001</v>
      </c>
      <c r="P141">
        <v>22.67</v>
      </c>
      <c r="Q141">
        <v>24</v>
      </c>
      <c r="R141">
        <v>0</v>
      </c>
      <c r="S141">
        <v>0</v>
      </c>
      <c r="T141">
        <v>3.33</v>
      </c>
      <c r="U141">
        <v>0</v>
      </c>
      <c r="V141">
        <v>0</v>
      </c>
      <c r="W141">
        <v>3.33</v>
      </c>
      <c r="X141">
        <v>0</v>
      </c>
      <c r="Y141">
        <v>20</v>
      </c>
      <c r="Z141">
        <v>0</v>
      </c>
      <c r="AA141">
        <v>0</v>
      </c>
      <c r="AB141">
        <v>0</v>
      </c>
      <c r="AC141">
        <v>0</v>
      </c>
      <c r="AD141">
        <v>0</v>
      </c>
      <c r="AE141">
        <v>2.67</v>
      </c>
      <c r="AF141">
        <v>2.67</v>
      </c>
      <c r="AG141">
        <v>0</v>
      </c>
      <c r="AH141">
        <v>0</v>
      </c>
      <c r="AI141">
        <v>0</v>
      </c>
      <c r="AJ141">
        <v>0</v>
      </c>
      <c r="AK141">
        <v>0</v>
      </c>
      <c r="AL141">
        <v>0</v>
      </c>
      <c r="AM141">
        <v>22</v>
      </c>
      <c r="AN141">
        <v>0.38</v>
      </c>
      <c r="AO141" t="s">
        <v>60</v>
      </c>
      <c r="AP141" t="s">
        <v>60</v>
      </c>
      <c r="AQ141" t="s">
        <v>60</v>
      </c>
      <c r="AR141" t="s">
        <v>60</v>
      </c>
      <c r="AS141">
        <v>2.67</v>
      </c>
      <c r="AT141">
        <v>1</v>
      </c>
      <c r="AU141">
        <v>2.67</v>
      </c>
      <c r="AV141">
        <v>1</v>
      </c>
      <c r="AW141">
        <v>3.5</v>
      </c>
      <c r="AX141" s="1">
        <v>41518</v>
      </c>
      <c r="AY141" t="s">
        <v>450</v>
      </c>
      <c r="AZ141" t="s">
        <v>62</v>
      </c>
      <c r="BA141" t="s">
        <v>451</v>
      </c>
    </row>
    <row r="142" spans="1:53" x14ac:dyDescent="0.3">
      <c r="A142">
        <v>705</v>
      </c>
      <c r="B142" t="s">
        <v>77</v>
      </c>
      <c r="C142" t="s">
        <v>78</v>
      </c>
      <c r="D142" t="s">
        <v>59</v>
      </c>
      <c r="E142" t="s">
        <v>452</v>
      </c>
      <c r="F142">
        <v>1409031059162500</v>
      </c>
      <c r="G142">
        <v>40.273378999999998</v>
      </c>
      <c r="H142">
        <v>-108.803831</v>
      </c>
      <c r="I142" s="1">
        <v>41885</v>
      </c>
      <c r="J142" s="1">
        <v>41885</v>
      </c>
      <c r="K142">
        <v>4.0999999999999996</v>
      </c>
      <c r="L142">
        <v>6</v>
      </c>
      <c r="M142">
        <v>2.2000000000000002</v>
      </c>
      <c r="N142">
        <v>7.9</v>
      </c>
      <c r="O142">
        <v>19.799999</v>
      </c>
      <c r="P142">
        <v>4.67</v>
      </c>
      <c r="Q142">
        <v>88.669998000000007</v>
      </c>
      <c r="R142">
        <v>0</v>
      </c>
      <c r="S142">
        <v>27.33</v>
      </c>
      <c r="T142">
        <v>1.33</v>
      </c>
      <c r="U142">
        <v>0</v>
      </c>
      <c r="V142">
        <v>27.33</v>
      </c>
      <c r="W142">
        <v>1.33</v>
      </c>
      <c r="X142">
        <v>0</v>
      </c>
      <c r="Y142">
        <v>38.669998</v>
      </c>
      <c r="Z142">
        <v>0</v>
      </c>
      <c r="AA142">
        <v>22.67</v>
      </c>
      <c r="AB142">
        <v>0</v>
      </c>
      <c r="AC142">
        <v>0</v>
      </c>
      <c r="AD142">
        <v>0</v>
      </c>
      <c r="AE142">
        <v>50</v>
      </c>
      <c r="AF142">
        <v>50</v>
      </c>
      <c r="AG142">
        <v>0</v>
      </c>
      <c r="AH142">
        <v>0</v>
      </c>
      <c r="AI142">
        <v>0</v>
      </c>
      <c r="AJ142">
        <v>0</v>
      </c>
      <c r="AK142">
        <v>0</v>
      </c>
      <c r="AL142">
        <v>32.669998</v>
      </c>
      <c r="AM142">
        <v>154.800003</v>
      </c>
      <c r="AN142">
        <v>36.700001</v>
      </c>
      <c r="AO142">
        <v>97.190002000000007</v>
      </c>
      <c r="AP142">
        <v>337.10998499999999</v>
      </c>
      <c r="AQ142" t="s">
        <v>60</v>
      </c>
      <c r="AR142" t="s">
        <v>60</v>
      </c>
      <c r="AS142">
        <v>50</v>
      </c>
      <c r="AT142">
        <v>1</v>
      </c>
      <c r="AU142">
        <v>4.83</v>
      </c>
      <c r="AV142">
        <v>4.92</v>
      </c>
      <c r="AW142">
        <v>4.67</v>
      </c>
      <c r="AX142" s="1">
        <v>41883</v>
      </c>
      <c r="AY142" t="s">
        <v>453</v>
      </c>
      <c r="AZ142" t="s">
        <v>62</v>
      </c>
      <c r="BA142" t="s">
        <v>454</v>
      </c>
    </row>
    <row r="143" spans="1:53" x14ac:dyDescent="0.3">
      <c r="A143">
        <v>683</v>
      </c>
      <c r="B143" t="s">
        <v>69</v>
      </c>
      <c r="C143" t="s">
        <v>78</v>
      </c>
      <c r="D143" t="s">
        <v>59</v>
      </c>
      <c r="E143" t="s">
        <v>455</v>
      </c>
      <c r="F143">
        <v>1408071031024710</v>
      </c>
      <c r="G143">
        <v>40.314897999999999</v>
      </c>
      <c r="H143">
        <v>-108.90968599999999</v>
      </c>
      <c r="I143" s="1">
        <v>41858</v>
      </c>
      <c r="J143" s="1">
        <v>41858</v>
      </c>
      <c r="K143">
        <v>0.8</v>
      </c>
      <c r="L143">
        <v>0</v>
      </c>
      <c r="M143">
        <v>0</v>
      </c>
      <c r="N143">
        <v>0</v>
      </c>
      <c r="O143">
        <v>0.8</v>
      </c>
      <c r="P143">
        <v>0</v>
      </c>
      <c r="Q143">
        <v>97.330001999999993</v>
      </c>
      <c r="R143">
        <v>9.33</v>
      </c>
      <c r="S143">
        <v>3.33</v>
      </c>
      <c r="T143">
        <v>28</v>
      </c>
      <c r="U143">
        <v>0</v>
      </c>
      <c r="V143">
        <v>3.33</v>
      </c>
      <c r="W143">
        <v>34</v>
      </c>
      <c r="X143">
        <v>0</v>
      </c>
      <c r="Y143">
        <v>40</v>
      </c>
      <c r="Z143">
        <v>14</v>
      </c>
      <c r="AA143">
        <v>64.669998000000007</v>
      </c>
      <c r="AB143">
        <v>0</v>
      </c>
      <c r="AC143">
        <v>0</v>
      </c>
      <c r="AD143">
        <v>0</v>
      </c>
      <c r="AE143">
        <v>0</v>
      </c>
      <c r="AF143">
        <v>0</v>
      </c>
      <c r="AG143">
        <v>0</v>
      </c>
      <c r="AH143">
        <v>0</v>
      </c>
      <c r="AI143">
        <v>0</v>
      </c>
      <c r="AJ143">
        <v>0</v>
      </c>
      <c r="AK143">
        <v>0</v>
      </c>
      <c r="AL143">
        <v>0</v>
      </c>
      <c r="AM143">
        <v>1459.589966</v>
      </c>
      <c r="AN143">
        <v>45.790000999999997</v>
      </c>
      <c r="AO143" t="s">
        <v>60</v>
      </c>
      <c r="AP143">
        <v>220</v>
      </c>
      <c r="AQ143">
        <v>55.880001</v>
      </c>
      <c r="AR143">
        <v>0</v>
      </c>
      <c r="AS143">
        <v>0</v>
      </c>
      <c r="AT143">
        <v>0</v>
      </c>
      <c r="AU143">
        <v>5.33</v>
      </c>
      <c r="AV143">
        <v>5.33</v>
      </c>
      <c r="AW143">
        <v>0</v>
      </c>
      <c r="AX143" s="1">
        <v>41883</v>
      </c>
      <c r="AY143" t="s">
        <v>456</v>
      </c>
      <c r="AZ143" t="s">
        <v>62</v>
      </c>
      <c r="BA143" t="s">
        <v>457</v>
      </c>
    </row>
    <row r="144" spans="1:53" x14ac:dyDescent="0.3">
      <c r="A144">
        <v>2911</v>
      </c>
      <c r="B144" t="s">
        <v>77</v>
      </c>
      <c r="C144" t="s">
        <v>65</v>
      </c>
      <c r="D144" t="s">
        <v>59</v>
      </c>
      <c r="E144" t="s">
        <v>458</v>
      </c>
      <c r="F144">
        <v>1507131301103050</v>
      </c>
      <c r="G144">
        <v>40.022271000000003</v>
      </c>
      <c r="H144">
        <v>-108.96096799999999</v>
      </c>
      <c r="I144" s="1">
        <v>42198</v>
      </c>
      <c r="J144" s="1">
        <v>42198</v>
      </c>
      <c r="K144">
        <v>20.700001</v>
      </c>
      <c r="L144">
        <v>24</v>
      </c>
      <c r="M144">
        <v>4.7</v>
      </c>
      <c r="N144">
        <v>0</v>
      </c>
      <c r="O144">
        <v>48.099997999999999</v>
      </c>
      <c r="P144">
        <v>42</v>
      </c>
      <c r="Q144">
        <v>42</v>
      </c>
      <c r="R144">
        <v>0.67</v>
      </c>
      <c r="S144">
        <v>2</v>
      </c>
      <c r="T144">
        <v>13.33</v>
      </c>
      <c r="U144">
        <v>0</v>
      </c>
      <c r="V144">
        <v>2</v>
      </c>
      <c r="W144">
        <v>14</v>
      </c>
      <c r="X144">
        <v>0</v>
      </c>
      <c r="Y144">
        <v>5.33</v>
      </c>
      <c r="Z144">
        <v>0</v>
      </c>
      <c r="AA144">
        <v>0</v>
      </c>
      <c r="AB144">
        <v>0</v>
      </c>
      <c r="AC144">
        <v>0</v>
      </c>
      <c r="AD144">
        <v>0</v>
      </c>
      <c r="AE144">
        <v>4</v>
      </c>
      <c r="AF144">
        <v>4</v>
      </c>
      <c r="AG144">
        <v>0</v>
      </c>
      <c r="AH144">
        <v>0</v>
      </c>
      <c r="AI144">
        <v>0</v>
      </c>
      <c r="AJ144">
        <v>0</v>
      </c>
      <c r="AK144">
        <v>0</v>
      </c>
      <c r="AL144">
        <v>1.33</v>
      </c>
      <c r="AM144">
        <v>20.09</v>
      </c>
      <c r="AN144">
        <v>21.209999</v>
      </c>
      <c r="AO144">
        <v>24</v>
      </c>
      <c r="AP144">
        <v>26</v>
      </c>
      <c r="AQ144">
        <v>14.44</v>
      </c>
      <c r="AR144">
        <v>0</v>
      </c>
      <c r="AS144">
        <v>27.33</v>
      </c>
      <c r="AT144">
        <v>2</v>
      </c>
      <c r="AU144">
        <v>4</v>
      </c>
      <c r="AV144">
        <v>4.6399999999999997</v>
      </c>
      <c r="AW144">
        <v>3</v>
      </c>
      <c r="AX144" s="1">
        <v>42248</v>
      </c>
      <c r="AY144" t="s">
        <v>459</v>
      </c>
      <c r="AZ144" t="s">
        <v>62</v>
      </c>
      <c r="BA144" t="s">
        <v>460</v>
      </c>
    </row>
    <row r="145" spans="1:53" x14ac:dyDescent="0.3">
      <c r="A145">
        <v>673</v>
      </c>
      <c r="B145" t="s">
        <v>244</v>
      </c>
      <c r="C145" t="s">
        <v>91</v>
      </c>
      <c r="D145" t="s">
        <v>59</v>
      </c>
      <c r="E145">
        <v>10198</v>
      </c>
      <c r="F145">
        <v>1309030957423040</v>
      </c>
      <c r="G145">
        <v>39.892533999999998</v>
      </c>
      <c r="H145">
        <v>-108.16964900000001</v>
      </c>
      <c r="I145" s="1">
        <v>41520</v>
      </c>
      <c r="J145" s="1">
        <v>41520</v>
      </c>
      <c r="K145">
        <v>8.9</v>
      </c>
      <c r="L145">
        <v>10.7</v>
      </c>
      <c r="M145">
        <v>17.700001</v>
      </c>
      <c r="N145">
        <v>18.399999999999999</v>
      </c>
      <c r="O145">
        <v>55.299999</v>
      </c>
      <c r="P145">
        <v>11.33</v>
      </c>
      <c r="Q145">
        <v>33.330002</v>
      </c>
      <c r="R145">
        <v>0.67</v>
      </c>
      <c r="S145">
        <v>17.329999999999998</v>
      </c>
      <c r="T145">
        <v>20.67</v>
      </c>
      <c r="U145">
        <v>0</v>
      </c>
      <c r="V145">
        <v>17.329999999999998</v>
      </c>
      <c r="W145">
        <v>21.33</v>
      </c>
      <c r="X145">
        <v>0</v>
      </c>
      <c r="Y145">
        <v>0</v>
      </c>
      <c r="Z145">
        <v>0</v>
      </c>
      <c r="AA145">
        <v>0</v>
      </c>
      <c r="AB145">
        <v>0</v>
      </c>
      <c r="AC145">
        <v>0</v>
      </c>
      <c r="AD145">
        <v>0</v>
      </c>
      <c r="AE145">
        <v>0</v>
      </c>
      <c r="AF145">
        <v>0</v>
      </c>
      <c r="AG145">
        <v>0</v>
      </c>
      <c r="AH145">
        <v>0</v>
      </c>
      <c r="AI145">
        <v>0</v>
      </c>
      <c r="AJ145">
        <v>0</v>
      </c>
      <c r="AK145">
        <v>0</v>
      </c>
      <c r="AL145">
        <v>0</v>
      </c>
      <c r="AM145">
        <v>0</v>
      </c>
      <c r="AN145">
        <v>26.67</v>
      </c>
      <c r="AO145" t="s">
        <v>60</v>
      </c>
      <c r="AP145" t="s">
        <v>60</v>
      </c>
      <c r="AQ145" t="s">
        <v>60</v>
      </c>
      <c r="AR145" t="s">
        <v>60</v>
      </c>
      <c r="AS145">
        <v>0</v>
      </c>
      <c r="AT145">
        <v>0</v>
      </c>
      <c r="AU145" t="s">
        <v>60</v>
      </c>
      <c r="AV145" t="s">
        <v>60</v>
      </c>
      <c r="AW145" t="s">
        <v>60</v>
      </c>
      <c r="AX145" s="1">
        <v>41518</v>
      </c>
      <c r="AY145" t="s">
        <v>461</v>
      </c>
      <c r="AZ145" t="s">
        <v>62</v>
      </c>
      <c r="BA145" t="s">
        <v>462</v>
      </c>
    </row>
    <row r="146" spans="1:53" x14ac:dyDescent="0.3">
      <c r="A146">
        <v>604</v>
      </c>
      <c r="B146" t="s">
        <v>73</v>
      </c>
      <c r="C146" t="s">
        <v>58</v>
      </c>
      <c r="D146" t="s">
        <v>59</v>
      </c>
      <c r="E146">
        <v>34</v>
      </c>
      <c r="F146">
        <v>1208081617233530</v>
      </c>
      <c r="G146">
        <v>40.030461000000003</v>
      </c>
      <c r="H146">
        <v>-108.379362</v>
      </c>
      <c r="I146" s="1">
        <v>41099</v>
      </c>
      <c r="J146" s="1">
        <v>41099</v>
      </c>
      <c r="K146">
        <v>2</v>
      </c>
      <c r="L146">
        <v>3.6</v>
      </c>
      <c r="M146">
        <v>8.5</v>
      </c>
      <c r="N146">
        <v>51.700001</v>
      </c>
      <c r="O146">
        <v>65.699996999999996</v>
      </c>
      <c r="P146">
        <v>0</v>
      </c>
      <c r="Q146">
        <v>40.669998</v>
      </c>
      <c r="R146">
        <v>0.67</v>
      </c>
      <c r="S146">
        <v>0</v>
      </c>
      <c r="T146">
        <v>0</v>
      </c>
      <c r="U146">
        <v>0</v>
      </c>
      <c r="V146">
        <v>0</v>
      </c>
      <c r="W146">
        <v>0.67</v>
      </c>
      <c r="X146">
        <v>0</v>
      </c>
      <c r="Y146">
        <v>4.67</v>
      </c>
      <c r="Z146">
        <v>0</v>
      </c>
      <c r="AA146">
        <v>35.330002</v>
      </c>
      <c r="AB146">
        <v>0</v>
      </c>
      <c r="AC146">
        <v>0</v>
      </c>
      <c r="AD146">
        <v>0</v>
      </c>
      <c r="AE146">
        <v>0</v>
      </c>
      <c r="AF146">
        <v>0</v>
      </c>
      <c r="AG146">
        <v>0</v>
      </c>
      <c r="AH146">
        <v>0</v>
      </c>
      <c r="AI146">
        <v>0</v>
      </c>
      <c r="AJ146">
        <v>0</v>
      </c>
      <c r="AK146">
        <v>0</v>
      </c>
      <c r="AL146">
        <v>0</v>
      </c>
      <c r="AM146">
        <v>308.32998700000002</v>
      </c>
      <c r="AN146">
        <v>0.86</v>
      </c>
      <c r="AO146" t="s">
        <v>60</v>
      </c>
      <c r="AP146" t="s">
        <v>60</v>
      </c>
      <c r="AQ146" t="s">
        <v>60</v>
      </c>
      <c r="AR146" t="s">
        <v>60</v>
      </c>
      <c r="AS146">
        <v>0</v>
      </c>
      <c r="AT146">
        <v>0</v>
      </c>
      <c r="AU146" t="s">
        <v>60</v>
      </c>
      <c r="AV146" t="s">
        <v>60</v>
      </c>
      <c r="AW146" t="s">
        <v>60</v>
      </c>
      <c r="AX146" s="1">
        <v>41153</v>
      </c>
      <c r="AY146" t="s">
        <v>463</v>
      </c>
      <c r="AZ146" t="s">
        <v>62</v>
      </c>
      <c r="BA146" t="s">
        <v>464</v>
      </c>
    </row>
    <row r="147" spans="1:53" x14ac:dyDescent="0.3">
      <c r="A147">
        <v>586</v>
      </c>
      <c r="B147" t="s">
        <v>209</v>
      </c>
      <c r="C147" t="s">
        <v>58</v>
      </c>
      <c r="D147" t="s">
        <v>59</v>
      </c>
      <c r="E147" t="s">
        <v>465</v>
      </c>
      <c r="F147">
        <v>1208070937127440</v>
      </c>
      <c r="G147">
        <v>39.894374999999997</v>
      </c>
      <c r="H147">
        <v>-108.179092</v>
      </c>
      <c r="I147" s="1">
        <v>40714</v>
      </c>
      <c r="J147" s="1">
        <v>41080</v>
      </c>
      <c r="K147">
        <v>5.8</v>
      </c>
      <c r="L147">
        <v>6.8</v>
      </c>
      <c r="M147">
        <v>2.8</v>
      </c>
      <c r="N147">
        <v>0</v>
      </c>
      <c r="O147">
        <v>15.4</v>
      </c>
      <c r="P147">
        <v>14.67</v>
      </c>
      <c r="Q147">
        <v>78</v>
      </c>
      <c r="R147">
        <v>3.33</v>
      </c>
      <c r="S147">
        <v>1.33</v>
      </c>
      <c r="T147">
        <v>60.669998</v>
      </c>
      <c r="U147">
        <v>0</v>
      </c>
      <c r="V147">
        <v>1.33</v>
      </c>
      <c r="W147">
        <v>63.330002</v>
      </c>
      <c r="X147">
        <v>0</v>
      </c>
      <c r="Y147">
        <v>48</v>
      </c>
      <c r="Z147">
        <v>0</v>
      </c>
      <c r="AA147">
        <v>0</v>
      </c>
      <c r="AB147">
        <v>0.67</v>
      </c>
      <c r="AC147">
        <v>0</v>
      </c>
      <c r="AD147">
        <v>0</v>
      </c>
      <c r="AE147">
        <v>0</v>
      </c>
      <c r="AF147">
        <v>0</v>
      </c>
      <c r="AG147">
        <v>0.67</v>
      </c>
      <c r="AH147">
        <v>0</v>
      </c>
      <c r="AI147">
        <v>0</v>
      </c>
      <c r="AJ147">
        <v>0</v>
      </c>
      <c r="AK147">
        <v>0</v>
      </c>
      <c r="AL147">
        <v>33.330002</v>
      </c>
      <c r="AM147">
        <v>62.830002</v>
      </c>
      <c r="AN147">
        <v>20.170000000000002</v>
      </c>
      <c r="AO147" t="s">
        <v>60</v>
      </c>
      <c r="AP147" t="s">
        <v>60</v>
      </c>
      <c r="AQ147" t="s">
        <v>60</v>
      </c>
      <c r="AR147" t="s">
        <v>60</v>
      </c>
      <c r="AS147">
        <v>0.67</v>
      </c>
      <c r="AT147">
        <v>1</v>
      </c>
      <c r="AU147" t="s">
        <v>60</v>
      </c>
      <c r="AV147" t="s">
        <v>60</v>
      </c>
      <c r="AW147" t="s">
        <v>60</v>
      </c>
      <c r="AX147" s="1">
        <v>41153</v>
      </c>
      <c r="AY147" t="s">
        <v>466</v>
      </c>
      <c r="AZ147" t="s">
        <v>62</v>
      </c>
      <c r="BA147" t="s">
        <v>467</v>
      </c>
    </row>
    <row r="148" spans="1:53" x14ac:dyDescent="0.3">
      <c r="A148">
        <v>2953</v>
      </c>
      <c r="B148" t="s">
        <v>101</v>
      </c>
      <c r="C148" t="s">
        <v>65</v>
      </c>
      <c r="D148" t="s">
        <v>59</v>
      </c>
      <c r="E148" t="s">
        <v>468</v>
      </c>
      <c r="F148">
        <v>1509171027005680</v>
      </c>
      <c r="G148">
        <v>40.079725000000003</v>
      </c>
      <c r="H148">
        <v>-109.021023</v>
      </c>
      <c r="I148" s="1">
        <v>42221</v>
      </c>
      <c r="J148" s="1">
        <v>42221</v>
      </c>
      <c r="K148">
        <v>9.6999999999999993</v>
      </c>
      <c r="L148">
        <v>18.700001</v>
      </c>
      <c r="M148">
        <v>5.5</v>
      </c>
      <c r="N148">
        <v>21.9</v>
      </c>
      <c r="O148">
        <v>55.799999</v>
      </c>
      <c r="P148">
        <v>9.33</v>
      </c>
      <c r="Q148">
        <v>41.330002</v>
      </c>
      <c r="R148">
        <v>2</v>
      </c>
      <c r="S148">
        <v>0</v>
      </c>
      <c r="T148">
        <v>0.67</v>
      </c>
      <c r="U148">
        <v>0</v>
      </c>
      <c r="V148">
        <v>0</v>
      </c>
      <c r="W148">
        <v>2.67</v>
      </c>
      <c r="X148">
        <v>0</v>
      </c>
      <c r="Y148">
        <v>22</v>
      </c>
      <c r="Z148">
        <v>0.67</v>
      </c>
      <c r="AA148">
        <v>0</v>
      </c>
      <c r="AB148">
        <v>0</v>
      </c>
      <c r="AC148">
        <v>0</v>
      </c>
      <c r="AD148">
        <v>0</v>
      </c>
      <c r="AE148">
        <v>0</v>
      </c>
      <c r="AF148">
        <v>0</v>
      </c>
      <c r="AG148">
        <v>0</v>
      </c>
      <c r="AH148">
        <v>0</v>
      </c>
      <c r="AI148">
        <v>0</v>
      </c>
      <c r="AJ148">
        <v>0</v>
      </c>
      <c r="AK148">
        <v>0</v>
      </c>
      <c r="AL148">
        <v>4</v>
      </c>
      <c r="AM148">
        <v>64.069999999999993</v>
      </c>
      <c r="AN148">
        <v>21.17</v>
      </c>
      <c r="AO148">
        <v>83</v>
      </c>
      <c r="AP148">
        <v>60.919998</v>
      </c>
      <c r="AQ148" t="s">
        <v>60</v>
      </c>
      <c r="AR148" t="s">
        <v>60</v>
      </c>
      <c r="AS148">
        <v>22</v>
      </c>
      <c r="AT148">
        <v>2</v>
      </c>
      <c r="AU148">
        <v>2.94</v>
      </c>
      <c r="AV148">
        <v>1.83</v>
      </c>
      <c r="AW148">
        <v>3.5</v>
      </c>
      <c r="AX148" s="1">
        <v>42248</v>
      </c>
      <c r="AY148" t="s">
        <v>469</v>
      </c>
      <c r="AZ148" t="s">
        <v>62</v>
      </c>
      <c r="BA148" t="s">
        <v>470</v>
      </c>
    </row>
    <row r="149" spans="1:53" x14ac:dyDescent="0.3">
      <c r="A149">
        <v>642</v>
      </c>
      <c r="B149" t="s">
        <v>138</v>
      </c>
      <c r="C149" t="s">
        <v>91</v>
      </c>
      <c r="D149" t="s">
        <v>59</v>
      </c>
      <c r="E149" t="s">
        <v>471</v>
      </c>
      <c r="F149">
        <v>1308191107515380</v>
      </c>
      <c r="G149">
        <v>39.644444</v>
      </c>
      <c r="H149">
        <v>-108.756049</v>
      </c>
      <c r="I149" s="1">
        <v>41505</v>
      </c>
      <c r="J149" s="1">
        <v>41505</v>
      </c>
      <c r="K149">
        <v>2.5</v>
      </c>
      <c r="L149">
        <v>3.5</v>
      </c>
      <c r="M149">
        <v>8.1</v>
      </c>
      <c r="N149">
        <v>10.8</v>
      </c>
      <c r="O149">
        <v>24.9</v>
      </c>
      <c r="P149">
        <v>3</v>
      </c>
      <c r="Q149">
        <v>62</v>
      </c>
      <c r="R149">
        <v>1</v>
      </c>
      <c r="S149">
        <v>0</v>
      </c>
      <c r="T149">
        <v>4</v>
      </c>
      <c r="U149">
        <v>0</v>
      </c>
      <c r="V149">
        <v>0</v>
      </c>
      <c r="W149">
        <v>5</v>
      </c>
      <c r="X149">
        <v>0</v>
      </c>
      <c r="Y149">
        <v>42</v>
      </c>
      <c r="Z149">
        <v>0</v>
      </c>
      <c r="AA149">
        <v>20</v>
      </c>
      <c r="AB149">
        <v>0</v>
      </c>
      <c r="AC149">
        <v>0</v>
      </c>
      <c r="AD149">
        <v>0</v>
      </c>
      <c r="AE149">
        <v>0</v>
      </c>
      <c r="AF149">
        <v>0</v>
      </c>
      <c r="AG149">
        <v>0</v>
      </c>
      <c r="AH149">
        <v>0</v>
      </c>
      <c r="AI149">
        <v>0</v>
      </c>
      <c r="AJ149">
        <v>0</v>
      </c>
      <c r="AK149">
        <v>0</v>
      </c>
      <c r="AL149">
        <v>0</v>
      </c>
      <c r="AM149">
        <v>102.900002</v>
      </c>
      <c r="AN149">
        <v>6.65</v>
      </c>
      <c r="AO149" t="s">
        <v>60</v>
      </c>
      <c r="AP149" t="s">
        <v>60</v>
      </c>
      <c r="AQ149" t="s">
        <v>60</v>
      </c>
      <c r="AR149" t="s">
        <v>60</v>
      </c>
      <c r="AS149">
        <v>0</v>
      </c>
      <c r="AT149">
        <v>0</v>
      </c>
      <c r="AU149" t="s">
        <v>60</v>
      </c>
      <c r="AV149" t="s">
        <v>60</v>
      </c>
      <c r="AW149" t="s">
        <v>60</v>
      </c>
      <c r="AX149" s="1">
        <v>41518</v>
      </c>
      <c r="AY149" t="s">
        <v>472</v>
      </c>
      <c r="AZ149" t="s">
        <v>62</v>
      </c>
      <c r="BA149" t="s">
        <v>473</v>
      </c>
    </row>
    <row r="150" spans="1:53" x14ac:dyDescent="0.3">
      <c r="A150">
        <v>2950</v>
      </c>
      <c r="B150" t="s">
        <v>69</v>
      </c>
      <c r="C150" t="s">
        <v>65</v>
      </c>
      <c r="D150" t="s">
        <v>59</v>
      </c>
      <c r="E150" t="s">
        <v>474</v>
      </c>
      <c r="F150">
        <v>1509151226518400</v>
      </c>
      <c r="G150">
        <v>39.561888000000003</v>
      </c>
      <c r="H150">
        <v>-109.043886</v>
      </c>
      <c r="I150" s="1">
        <v>42227</v>
      </c>
      <c r="J150" s="1">
        <v>42227</v>
      </c>
      <c r="K150">
        <v>1</v>
      </c>
      <c r="L150">
        <v>0</v>
      </c>
      <c r="M150">
        <v>0</v>
      </c>
      <c r="N150">
        <v>0</v>
      </c>
      <c r="O150">
        <v>1</v>
      </c>
      <c r="P150">
        <v>1.33</v>
      </c>
      <c r="Q150">
        <v>92</v>
      </c>
      <c r="R150">
        <v>20</v>
      </c>
      <c r="S150">
        <v>0.67</v>
      </c>
      <c r="T150">
        <v>62.669998</v>
      </c>
      <c r="U150">
        <v>4.67</v>
      </c>
      <c r="V150">
        <v>5.33</v>
      </c>
      <c r="W150">
        <v>68</v>
      </c>
      <c r="X150">
        <v>0</v>
      </c>
      <c r="Y150">
        <v>40</v>
      </c>
      <c r="Z150">
        <v>0</v>
      </c>
      <c r="AA150">
        <v>16</v>
      </c>
      <c r="AB150">
        <v>0</v>
      </c>
      <c r="AC150">
        <v>0</v>
      </c>
      <c r="AD150">
        <v>0</v>
      </c>
      <c r="AE150">
        <v>0</v>
      </c>
      <c r="AF150">
        <v>0</v>
      </c>
      <c r="AG150">
        <v>0</v>
      </c>
      <c r="AH150">
        <v>0</v>
      </c>
      <c r="AI150">
        <v>0</v>
      </c>
      <c r="AJ150">
        <v>0</v>
      </c>
      <c r="AK150">
        <v>0</v>
      </c>
      <c r="AL150">
        <v>6.67</v>
      </c>
      <c r="AM150">
        <v>340.82998700000002</v>
      </c>
      <c r="AN150">
        <v>45.599997999999999</v>
      </c>
      <c r="AO150">
        <v>49.75</v>
      </c>
      <c r="AP150" t="s">
        <v>60</v>
      </c>
      <c r="AQ150">
        <v>41.529998999999997</v>
      </c>
      <c r="AR150">
        <v>0</v>
      </c>
      <c r="AS150">
        <v>0</v>
      </c>
      <c r="AT150">
        <v>0</v>
      </c>
      <c r="AU150">
        <v>6</v>
      </c>
      <c r="AV150">
        <v>6</v>
      </c>
      <c r="AW150">
        <v>0</v>
      </c>
      <c r="AX150" s="1">
        <v>42248</v>
      </c>
      <c r="AY150" t="s">
        <v>475</v>
      </c>
      <c r="AZ150" t="s">
        <v>62</v>
      </c>
      <c r="BA150" t="s">
        <v>476</v>
      </c>
    </row>
    <row r="151" spans="1:53" x14ac:dyDescent="0.3">
      <c r="A151">
        <v>569</v>
      </c>
      <c r="B151" t="s">
        <v>57</v>
      </c>
      <c r="C151" t="s">
        <v>58</v>
      </c>
      <c r="D151" t="s">
        <v>59</v>
      </c>
      <c r="E151" t="s">
        <v>477</v>
      </c>
      <c r="F151">
        <v>1207271634309370</v>
      </c>
      <c r="G151">
        <v>39.878093999999997</v>
      </c>
      <c r="H151">
        <v>-108.357209</v>
      </c>
      <c r="I151" s="1">
        <v>41117</v>
      </c>
      <c r="J151" s="1">
        <v>41086</v>
      </c>
      <c r="K151">
        <v>14.3</v>
      </c>
      <c r="L151">
        <v>21</v>
      </c>
      <c r="M151">
        <v>16.899999999999999</v>
      </c>
      <c r="N151">
        <v>1.9</v>
      </c>
      <c r="O151">
        <v>53.700001</v>
      </c>
      <c r="P151">
        <v>3.33</v>
      </c>
      <c r="Q151">
        <v>56.669998</v>
      </c>
      <c r="R151">
        <v>7.33</v>
      </c>
      <c r="S151">
        <v>0</v>
      </c>
      <c r="T151">
        <v>30.67</v>
      </c>
      <c r="U151">
        <v>0</v>
      </c>
      <c r="V151">
        <v>0</v>
      </c>
      <c r="W151">
        <v>36.669998</v>
      </c>
      <c r="X151">
        <v>0</v>
      </c>
      <c r="Y151">
        <v>15.33</v>
      </c>
      <c r="Z151">
        <v>0</v>
      </c>
      <c r="AA151">
        <v>9.33</v>
      </c>
      <c r="AB151">
        <v>0</v>
      </c>
      <c r="AC151">
        <v>0</v>
      </c>
      <c r="AD151">
        <v>0</v>
      </c>
      <c r="AE151">
        <v>0</v>
      </c>
      <c r="AF151">
        <v>0</v>
      </c>
      <c r="AG151">
        <v>0</v>
      </c>
      <c r="AH151">
        <v>0</v>
      </c>
      <c r="AI151">
        <v>0</v>
      </c>
      <c r="AJ151">
        <v>0</v>
      </c>
      <c r="AK151">
        <v>0</v>
      </c>
      <c r="AL151">
        <v>10</v>
      </c>
      <c r="AM151">
        <v>71.330001999999993</v>
      </c>
      <c r="AN151">
        <v>12.53</v>
      </c>
      <c r="AO151" t="s">
        <v>60</v>
      </c>
      <c r="AP151" t="s">
        <v>60</v>
      </c>
      <c r="AQ151" t="s">
        <v>60</v>
      </c>
      <c r="AR151" t="s">
        <v>60</v>
      </c>
      <c r="AS151">
        <v>0</v>
      </c>
      <c r="AT151">
        <v>0</v>
      </c>
      <c r="AU151" t="s">
        <v>60</v>
      </c>
      <c r="AV151" t="s">
        <v>60</v>
      </c>
      <c r="AW151" t="s">
        <v>60</v>
      </c>
      <c r="AX151" s="1">
        <v>41153</v>
      </c>
      <c r="AY151" t="s">
        <v>478</v>
      </c>
      <c r="AZ151" t="s">
        <v>62</v>
      </c>
      <c r="BA151" t="s">
        <v>479</v>
      </c>
    </row>
    <row r="152" spans="1:53" x14ac:dyDescent="0.3">
      <c r="A152">
        <v>666</v>
      </c>
      <c r="B152" t="s">
        <v>116</v>
      </c>
      <c r="C152" t="s">
        <v>91</v>
      </c>
      <c r="D152" t="s">
        <v>59</v>
      </c>
      <c r="E152" t="s">
        <v>480</v>
      </c>
      <c r="F152">
        <v>13072909292634</v>
      </c>
      <c r="G152">
        <v>39.822074000000001</v>
      </c>
      <c r="H152">
        <v>-108.750609</v>
      </c>
      <c r="I152" s="1">
        <v>41484</v>
      </c>
      <c r="J152" s="1">
        <v>41484</v>
      </c>
      <c r="K152">
        <v>3.5</v>
      </c>
      <c r="L152">
        <v>15.4</v>
      </c>
      <c r="M152">
        <v>19.899999999999999</v>
      </c>
      <c r="N152">
        <v>29.6</v>
      </c>
      <c r="O152">
        <v>68.400002000000001</v>
      </c>
      <c r="P152">
        <v>28</v>
      </c>
      <c r="Q152">
        <v>32</v>
      </c>
      <c r="R152">
        <v>0</v>
      </c>
      <c r="S152">
        <v>0.67</v>
      </c>
      <c r="T152">
        <v>2</v>
      </c>
      <c r="U152">
        <v>2</v>
      </c>
      <c r="V152">
        <v>2.67</v>
      </c>
      <c r="W152">
        <v>2</v>
      </c>
      <c r="X152">
        <v>0</v>
      </c>
      <c r="Y152">
        <v>27.33</v>
      </c>
      <c r="Z152">
        <v>0</v>
      </c>
      <c r="AA152">
        <v>0</v>
      </c>
      <c r="AB152">
        <v>0</v>
      </c>
      <c r="AC152">
        <v>0</v>
      </c>
      <c r="AD152">
        <v>0</v>
      </c>
      <c r="AE152">
        <v>0.67</v>
      </c>
      <c r="AF152">
        <v>0.67</v>
      </c>
      <c r="AG152">
        <v>0</v>
      </c>
      <c r="AH152">
        <v>0</v>
      </c>
      <c r="AI152">
        <v>0</v>
      </c>
      <c r="AJ152">
        <v>0</v>
      </c>
      <c r="AK152">
        <v>0</v>
      </c>
      <c r="AL152">
        <v>0</v>
      </c>
      <c r="AM152">
        <v>33.029998999999997</v>
      </c>
      <c r="AN152">
        <v>11.37</v>
      </c>
      <c r="AO152" t="s">
        <v>60</v>
      </c>
      <c r="AP152" t="s">
        <v>60</v>
      </c>
      <c r="AQ152" t="s">
        <v>60</v>
      </c>
      <c r="AR152" t="s">
        <v>60</v>
      </c>
      <c r="AS152">
        <v>0.67</v>
      </c>
      <c r="AT152">
        <v>1</v>
      </c>
      <c r="AU152">
        <v>3.78</v>
      </c>
      <c r="AV152">
        <v>1</v>
      </c>
      <c r="AW152">
        <v>4.33</v>
      </c>
      <c r="AX152" s="1">
        <v>41518</v>
      </c>
      <c r="AY152" t="s">
        <v>481</v>
      </c>
      <c r="AZ152" t="s">
        <v>62</v>
      </c>
      <c r="BA152" t="s">
        <v>482</v>
      </c>
    </row>
    <row r="153" spans="1:53" x14ac:dyDescent="0.3">
      <c r="A153">
        <v>579</v>
      </c>
      <c r="B153" t="s">
        <v>73</v>
      </c>
      <c r="C153" t="s">
        <v>58</v>
      </c>
      <c r="D153" t="s">
        <v>59</v>
      </c>
      <c r="E153">
        <v>3</v>
      </c>
      <c r="F153">
        <v>120712113924479</v>
      </c>
      <c r="G153">
        <v>39.930424000000002</v>
      </c>
      <c r="H153">
        <v>-108.18000499999999</v>
      </c>
      <c r="I153" s="1">
        <v>41102</v>
      </c>
      <c r="J153" s="1">
        <v>41073</v>
      </c>
      <c r="K153">
        <v>14</v>
      </c>
      <c r="L153">
        <v>16</v>
      </c>
      <c r="M153">
        <v>4.9000000000000004</v>
      </c>
      <c r="N153">
        <v>1.5</v>
      </c>
      <c r="O153">
        <v>35.900002000000001</v>
      </c>
      <c r="P153">
        <v>12</v>
      </c>
      <c r="Q153">
        <v>53.330002</v>
      </c>
      <c r="R153">
        <v>0.67</v>
      </c>
      <c r="S153">
        <v>0</v>
      </c>
      <c r="T153">
        <v>22.67</v>
      </c>
      <c r="U153">
        <v>0</v>
      </c>
      <c r="V153">
        <v>0</v>
      </c>
      <c r="W153">
        <v>23.33</v>
      </c>
      <c r="X153">
        <v>0</v>
      </c>
      <c r="Y153">
        <v>32</v>
      </c>
      <c r="Z153">
        <v>0</v>
      </c>
      <c r="AA153">
        <v>8</v>
      </c>
      <c r="AB153">
        <v>0</v>
      </c>
      <c r="AC153">
        <v>0</v>
      </c>
      <c r="AD153">
        <v>0</v>
      </c>
      <c r="AE153">
        <v>0</v>
      </c>
      <c r="AF153">
        <v>0</v>
      </c>
      <c r="AG153">
        <v>0</v>
      </c>
      <c r="AH153">
        <v>0</v>
      </c>
      <c r="AI153">
        <v>0</v>
      </c>
      <c r="AJ153">
        <v>0</v>
      </c>
      <c r="AK153">
        <v>0</v>
      </c>
      <c r="AL153">
        <v>22.67</v>
      </c>
      <c r="AM153">
        <v>84.139999000000003</v>
      </c>
      <c r="AN153">
        <v>17.93</v>
      </c>
      <c r="AO153" t="s">
        <v>60</v>
      </c>
      <c r="AP153" t="s">
        <v>60</v>
      </c>
      <c r="AQ153" t="s">
        <v>60</v>
      </c>
      <c r="AR153" t="s">
        <v>60</v>
      </c>
      <c r="AS153">
        <v>0</v>
      </c>
      <c r="AT153">
        <v>0</v>
      </c>
      <c r="AU153" t="s">
        <v>60</v>
      </c>
      <c r="AV153" t="s">
        <v>60</v>
      </c>
      <c r="AW153" t="s">
        <v>60</v>
      </c>
      <c r="AX153" s="1">
        <v>41153</v>
      </c>
      <c r="AY153" t="s">
        <v>483</v>
      </c>
      <c r="AZ153" t="s">
        <v>62</v>
      </c>
      <c r="BA153" t="s">
        <v>484</v>
      </c>
    </row>
    <row r="154" spans="1:53" x14ac:dyDescent="0.3">
      <c r="A154">
        <v>2926</v>
      </c>
      <c r="B154" t="s">
        <v>112</v>
      </c>
      <c r="C154" t="s">
        <v>65</v>
      </c>
      <c r="D154" t="s">
        <v>59</v>
      </c>
      <c r="E154" t="s">
        <v>485</v>
      </c>
      <c r="F154">
        <v>150604110947325</v>
      </c>
      <c r="G154">
        <v>39.861756999999997</v>
      </c>
      <c r="H154">
        <v>-107.973275</v>
      </c>
      <c r="I154" s="1">
        <v>42159</v>
      </c>
      <c r="J154" s="1">
        <v>42159</v>
      </c>
      <c r="K154">
        <v>5.0999999999999996</v>
      </c>
      <c r="L154">
        <v>3.1</v>
      </c>
      <c r="M154">
        <v>2.6</v>
      </c>
      <c r="N154">
        <v>0</v>
      </c>
      <c r="O154">
        <v>10.9</v>
      </c>
      <c r="P154">
        <v>10</v>
      </c>
      <c r="Q154">
        <v>80.669998000000007</v>
      </c>
      <c r="R154">
        <v>16</v>
      </c>
      <c r="S154">
        <v>0.67</v>
      </c>
      <c r="T154">
        <v>42.669998</v>
      </c>
      <c r="U154">
        <v>0</v>
      </c>
      <c r="V154">
        <v>0.67</v>
      </c>
      <c r="W154">
        <v>54</v>
      </c>
      <c r="X154">
        <v>0</v>
      </c>
      <c r="Y154">
        <v>42.669998</v>
      </c>
      <c r="Z154">
        <v>0</v>
      </c>
      <c r="AA154">
        <v>0</v>
      </c>
      <c r="AB154">
        <v>0</v>
      </c>
      <c r="AC154">
        <v>0</v>
      </c>
      <c r="AD154">
        <v>0</v>
      </c>
      <c r="AE154">
        <v>0</v>
      </c>
      <c r="AF154">
        <v>0</v>
      </c>
      <c r="AG154">
        <v>0</v>
      </c>
      <c r="AH154">
        <v>0</v>
      </c>
      <c r="AI154">
        <v>0</v>
      </c>
      <c r="AJ154">
        <v>0</v>
      </c>
      <c r="AK154">
        <v>0</v>
      </c>
      <c r="AL154">
        <v>0</v>
      </c>
      <c r="AM154">
        <v>83.800003000000004</v>
      </c>
      <c r="AN154">
        <v>34.720001000000003</v>
      </c>
      <c r="AO154" t="s">
        <v>60</v>
      </c>
      <c r="AP154">
        <v>39.290000999999997</v>
      </c>
      <c r="AQ154">
        <v>36.040000999999997</v>
      </c>
      <c r="AR154">
        <v>0</v>
      </c>
      <c r="AS154">
        <v>0</v>
      </c>
      <c r="AT154">
        <v>0</v>
      </c>
      <c r="AU154">
        <v>4.63</v>
      </c>
      <c r="AV154">
        <v>4.6900000000000004</v>
      </c>
      <c r="AW154">
        <v>4.33</v>
      </c>
      <c r="AX154" s="1">
        <v>42248</v>
      </c>
      <c r="AY154" t="s">
        <v>486</v>
      </c>
      <c r="AZ154" t="s">
        <v>62</v>
      </c>
      <c r="BA154" t="s">
        <v>487</v>
      </c>
    </row>
    <row r="155" spans="1:53" x14ac:dyDescent="0.3">
      <c r="A155">
        <v>2916</v>
      </c>
      <c r="B155" t="s">
        <v>77</v>
      </c>
      <c r="C155" t="s">
        <v>65</v>
      </c>
      <c r="D155" t="s">
        <v>59</v>
      </c>
      <c r="E155" t="s">
        <v>488</v>
      </c>
      <c r="F155">
        <v>1507211137427750</v>
      </c>
      <c r="G155">
        <v>40.055155999999997</v>
      </c>
      <c r="H155">
        <v>-108.947631</v>
      </c>
      <c r="I155" s="1">
        <v>42206</v>
      </c>
      <c r="J155" s="1">
        <v>42206</v>
      </c>
      <c r="K155">
        <v>6.5</v>
      </c>
      <c r="L155">
        <v>4.8</v>
      </c>
      <c r="M155">
        <v>7.1</v>
      </c>
      <c r="N155">
        <v>2.8</v>
      </c>
      <c r="O155">
        <v>21.200001</v>
      </c>
      <c r="P155">
        <v>7.33</v>
      </c>
      <c r="Q155">
        <v>62</v>
      </c>
      <c r="R155">
        <v>0.67</v>
      </c>
      <c r="S155">
        <v>0</v>
      </c>
      <c r="T155">
        <v>24.67</v>
      </c>
      <c r="U155">
        <v>0</v>
      </c>
      <c r="V155">
        <v>0</v>
      </c>
      <c r="W155">
        <v>25.33</v>
      </c>
      <c r="X155">
        <v>1.33</v>
      </c>
      <c r="Y155">
        <v>8</v>
      </c>
      <c r="Z155">
        <v>0</v>
      </c>
      <c r="AA155">
        <v>0</v>
      </c>
      <c r="AB155">
        <v>0</v>
      </c>
      <c r="AC155">
        <v>0</v>
      </c>
      <c r="AD155">
        <v>0</v>
      </c>
      <c r="AE155">
        <v>0</v>
      </c>
      <c r="AF155">
        <v>0</v>
      </c>
      <c r="AG155">
        <v>0</v>
      </c>
      <c r="AH155">
        <v>0</v>
      </c>
      <c r="AI155">
        <v>0</v>
      </c>
      <c r="AJ155">
        <v>0</v>
      </c>
      <c r="AK155">
        <v>0</v>
      </c>
      <c r="AL155">
        <v>7.33</v>
      </c>
      <c r="AM155">
        <v>31</v>
      </c>
      <c r="AN155">
        <v>23.93</v>
      </c>
      <c r="AO155">
        <v>39</v>
      </c>
      <c r="AP155" t="s">
        <v>60</v>
      </c>
      <c r="AQ155">
        <v>32</v>
      </c>
      <c r="AR155">
        <v>0</v>
      </c>
      <c r="AS155">
        <v>40.669998</v>
      </c>
      <c r="AT155">
        <v>2</v>
      </c>
      <c r="AU155">
        <v>4.28</v>
      </c>
      <c r="AV155">
        <v>4.33</v>
      </c>
      <c r="AW155">
        <v>4</v>
      </c>
      <c r="AX155" s="1">
        <v>42248</v>
      </c>
      <c r="AY155" t="s">
        <v>489</v>
      </c>
      <c r="AZ155" t="s">
        <v>62</v>
      </c>
      <c r="BA155" t="s">
        <v>490</v>
      </c>
    </row>
    <row r="156" spans="1:53" x14ac:dyDescent="0.3">
      <c r="A156">
        <v>621</v>
      </c>
      <c r="B156" t="s">
        <v>101</v>
      </c>
      <c r="C156" t="s">
        <v>58</v>
      </c>
      <c r="D156" t="s">
        <v>59</v>
      </c>
      <c r="E156">
        <v>14</v>
      </c>
      <c r="F156">
        <v>1208141550483900</v>
      </c>
      <c r="G156">
        <v>39.914583999999998</v>
      </c>
      <c r="H156">
        <v>-108.27628900000001</v>
      </c>
      <c r="I156" s="1">
        <v>41121</v>
      </c>
      <c r="J156" s="1">
        <v>41121</v>
      </c>
      <c r="K156">
        <v>3.8</v>
      </c>
      <c r="L156">
        <v>6.8</v>
      </c>
      <c r="M156">
        <v>14.2</v>
      </c>
      <c r="N156">
        <v>25.5</v>
      </c>
      <c r="O156">
        <v>50.200001</v>
      </c>
      <c r="P156">
        <v>28</v>
      </c>
      <c r="Q156">
        <v>51.330002</v>
      </c>
      <c r="R156">
        <v>3.33</v>
      </c>
      <c r="S156">
        <v>0</v>
      </c>
      <c r="T156">
        <v>20.67</v>
      </c>
      <c r="U156">
        <v>0</v>
      </c>
      <c r="V156">
        <v>0</v>
      </c>
      <c r="W156">
        <v>21.33</v>
      </c>
      <c r="X156">
        <v>0</v>
      </c>
      <c r="Y156">
        <v>4</v>
      </c>
      <c r="Z156">
        <v>0</v>
      </c>
      <c r="AA156">
        <v>31.33</v>
      </c>
      <c r="AB156">
        <v>0</v>
      </c>
      <c r="AC156">
        <v>0</v>
      </c>
      <c r="AD156">
        <v>0</v>
      </c>
      <c r="AE156">
        <v>0</v>
      </c>
      <c r="AF156">
        <v>0</v>
      </c>
      <c r="AG156">
        <v>0</v>
      </c>
      <c r="AH156">
        <v>0</v>
      </c>
      <c r="AI156">
        <v>0</v>
      </c>
      <c r="AJ156">
        <v>0</v>
      </c>
      <c r="AK156">
        <v>0</v>
      </c>
      <c r="AL156">
        <v>0.67</v>
      </c>
      <c r="AM156">
        <v>204</v>
      </c>
      <c r="AN156">
        <v>23.07</v>
      </c>
      <c r="AO156" t="s">
        <v>60</v>
      </c>
      <c r="AP156" t="s">
        <v>60</v>
      </c>
      <c r="AQ156" t="s">
        <v>60</v>
      </c>
      <c r="AR156" t="s">
        <v>60</v>
      </c>
      <c r="AS156">
        <v>0</v>
      </c>
      <c r="AT156">
        <v>0</v>
      </c>
      <c r="AU156" t="s">
        <v>60</v>
      </c>
      <c r="AV156" t="s">
        <v>60</v>
      </c>
      <c r="AW156" t="s">
        <v>60</v>
      </c>
      <c r="AX156" s="1">
        <v>41153</v>
      </c>
      <c r="AY156" t="s">
        <v>491</v>
      </c>
      <c r="AZ156" t="s">
        <v>62</v>
      </c>
      <c r="BA156" t="s">
        <v>492</v>
      </c>
    </row>
    <row r="157" spans="1:53" x14ac:dyDescent="0.3">
      <c r="A157">
        <v>615</v>
      </c>
      <c r="B157" t="s">
        <v>101</v>
      </c>
      <c r="C157" t="s">
        <v>58</v>
      </c>
      <c r="D157" t="s">
        <v>59</v>
      </c>
      <c r="E157">
        <v>12</v>
      </c>
      <c r="F157">
        <v>1208140954181480</v>
      </c>
      <c r="G157">
        <v>39.968893999999999</v>
      </c>
      <c r="H157">
        <v>-108.236189</v>
      </c>
      <c r="I157" s="1">
        <v>41100</v>
      </c>
      <c r="J157" s="1">
        <v>41100</v>
      </c>
      <c r="K157">
        <v>0.8</v>
      </c>
      <c r="L157">
        <v>1.5</v>
      </c>
      <c r="M157">
        <v>4.7</v>
      </c>
      <c r="N157">
        <v>60.700001</v>
      </c>
      <c r="O157">
        <v>67.699996999999996</v>
      </c>
      <c r="P157">
        <v>0</v>
      </c>
      <c r="Q157">
        <v>32.669998</v>
      </c>
      <c r="R157">
        <v>0</v>
      </c>
      <c r="S157">
        <v>0</v>
      </c>
      <c r="T157">
        <v>2.67</v>
      </c>
      <c r="U157">
        <v>0</v>
      </c>
      <c r="V157">
        <v>0</v>
      </c>
      <c r="W157">
        <v>2.67</v>
      </c>
      <c r="X157">
        <v>0</v>
      </c>
      <c r="Y157">
        <v>6.67</v>
      </c>
      <c r="Z157">
        <v>0</v>
      </c>
      <c r="AA157">
        <v>25.33</v>
      </c>
      <c r="AB157">
        <v>0</v>
      </c>
      <c r="AC157">
        <v>0</v>
      </c>
      <c r="AD157">
        <v>0</v>
      </c>
      <c r="AE157">
        <v>0</v>
      </c>
      <c r="AF157">
        <v>0</v>
      </c>
      <c r="AG157">
        <v>0</v>
      </c>
      <c r="AH157">
        <v>0</v>
      </c>
      <c r="AI157">
        <v>0</v>
      </c>
      <c r="AJ157">
        <v>0</v>
      </c>
      <c r="AK157">
        <v>0</v>
      </c>
      <c r="AL157">
        <v>0</v>
      </c>
      <c r="AM157">
        <v>229.66999799999999</v>
      </c>
      <c r="AN157">
        <v>3.17</v>
      </c>
      <c r="AO157" t="s">
        <v>60</v>
      </c>
      <c r="AP157" t="s">
        <v>60</v>
      </c>
      <c r="AQ157" t="s">
        <v>60</v>
      </c>
      <c r="AR157" t="s">
        <v>60</v>
      </c>
      <c r="AS157">
        <v>0</v>
      </c>
      <c r="AT157">
        <v>0</v>
      </c>
      <c r="AU157" t="s">
        <v>60</v>
      </c>
      <c r="AV157" t="s">
        <v>60</v>
      </c>
      <c r="AW157" t="s">
        <v>60</v>
      </c>
      <c r="AX157" s="1">
        <v>41153</v>
      </c>
      <c r="AY157" t="s">
        <v>493</v>
      </c>
      <c r="AZ157" t="s">
        <v>62</v>
      </c>
      <c r="BA157" t="s">
        <v>494</v>
      </c>
    </row>
    <row r="158" spans="1:53" x14ac:dyDescent="0.3">
      <c r="A158">
        <v>559</v>
      </c>
      <c r="B158" t="s">
        <v>84</v>
      </c>
      <c r="C158" t="s">
        <v>70</v>
      </c>
      <c r="D158" t="s">
        <v>59</v>
      </c>
      <c r="E158">
        <v>22</v>
      </c>
      <c r="F158">
        <v>1109231037032080</v>
      </c>
      <c r="G158">
        <v>39.640031999999998</v>
      </c>
      <c r="H158">
        <v>-108.32685600000001</v>
      </c>
      <c r="I158" s="1">
        <v>40784</v>
      </c>
      <c r="J158" s="1">
        <v>40784</v>
      </c>
      <c r="K158">
        <v>3.8</v>
      </c>
      <c r="L158">
        <v>2.9</v>
      </c>
      <c r="M158">
        <v>0.7</v>
      </c>
      <c r="N158">
        <v>0</v>
      </c>
      <c r="O158">
        <v>7.3</v>
      </c>
      <c r="P158">
        <v>1</v>
      </c>
      <c r="Q158">
        <v>85</v>
      </c>
      <c r="R158">
        <v>17</v>
      </c>
      <c r="S158">
        <v>2</v>
      </c>
      <c r="T158">
        <v>61</v>
      </c>
      <c r="U158">
        <v>0</v>
      </c>
      <c r="V158">
        <v>2</v>
      </c>
      <c r="W158">
        <v>69</v>
      </c>
      <c r="X158">
        <v>0</v>
      </c>
      <c r="Y158">
        <v>67</v>
      </c>
      <c r="Z158">
        <v>0</v>
      </c>
      <c r="AA158">
        <v>0</v>
      </c>
      <c r="AB158">
        <v>0</v>
      </c>
      <c r="AC158">
        <v>0</v>
      </c>
      <c r="AD158">
        <v>0</v>
      </c>
      <c r="AE158">
        <v>1</v>
      </c>
      <c r="AF158">
        <v>1</v>
      </c>
      <c r="AG158">
        <v>0</v>
      </c>
      <c r="AH158">
        <v>0</v>
      </c>
      <c r="AI158">
        <v>0</v>
      </c>
      <c r="AJ158">
        <v>0</v>
      </c>
      <c r="AK158">
        <v>0</v>
      </c>
      <c r="AL158">
        <v>51</v>
      </c>
      <c r="AM158">
        <v>53.799999</v>
      </c>
      <c r="AN158">
        <v>56.799999</v>
      </c>
      <c r="AO158" t="s">
        <v>60</v>
      </c>
      <c r="AP158" t="s">
        <v>60</v>
      </c>
      <c r="AQ158" t="s">
        <v>60</v>
      </c>
      <c r="AR158" t="s">
        <v>60</v>
      </c>
      <c r="AS158">
        <v>1</v>
      </c>
      <c r="AT158">
        <v>1</v>
      </c>
      <c r="AU158" t="s">
        <v>60</v>
      </c>
      <c r="AV158" t="s">
        <v>60</v>
      </c>
      <c r="AW158" t="s">
        <v>60</v>
      </c>
      <c r="AX158" s="1">
        <v>40787</v>
      </c>
      <c r="AY158" t="s">
        <v>495</v>
      </c>
      <c r="AZ158" t="s">
        <v>62</v>
      </c>
      <c r="BA158" t="s">
        <v>496</v>
      </c>
    </row>
    <row r="159" spans="1:53" x14ac:dyDescent="0.3">
      <c r="A159">
        <v>714</v>
      </c>
      <c r="B159" t="s">
        <v>112</v>
      </c>
      <c r="C159" t="s">
        <v>78</v>
      </c>
      <c r="D159" t="s">
        <v>59</v>
      </c>
      <c r="E159" t="s">
        <v>497</v>
      </c>
      <c r="F159">
        <v>1409111822384910</v>
      </c>
      <c r="G159">
        <v>40.314943999999997</v>
      </c>
      <c r="H159">
        <v>-108.881477</v>
      </c>
      <c r="I159" s="1">
        <v>41893</v>
      </c>
      <c r="J159" s="1">
        <v>41894</v>
      </c>
      <c r="K159">
        <v>9.1999999999999993</v>
      </c>
      <c r="L159">
        <v>9.6999999999999993</v>
      </c>
      <c r="M159">
        <v>7.1</v>
      </c>
      <c r="N159">
        <v>0</v>
      </c>
      <c r="O159">
        <v>25.700001</v>
      </c>
      <c r="P159">
        <v>4</v>
      </c>
      <c r="Q159">
        <v>80</v>
      </c>
      <c r="R159">
        <v>18.670000000000002</v>
      </c>
      <c r="S159">
        <v>1.33</v>
      </c>
      <c r="T159">
        <v>50</v>
      </c>
      <c r="U159">
        <v>0</v>
      </c>
      <c r="V159">
        <v>1.33</v>
      </c>
      <c r="W159">
        <v>61.330002</v>
      </c>
      <c r="X159">
        <v>0</v>
      </c>
      <c r="Y159">
        <v>32</v>
      </c>
      <c r="Z159">
        <v>0.67</v>
      </c>
      <c r="AA159">
        <v>0</v>
      </c>
      <c r="AB159">
        <v>0</v>
      </c>
      <c r="AC159">
        <v>0</v>
      </c>
      <c r="AD159">
        <v>0</v>
      </c>
      <c r="AE159">
        <v>0</v>
      </c>
      <c r="AF159">
        <v>0</v>
      </c>
      <c r="AG159">
        <v>0</v>
      </c>
      <c r="AH159">
        <v>0</v>
      </c>
      <c r="AI159">
        <v>0</v>
      </c>
      <c r="AJ159">
        <v>0</v>
      </c>
      <c r="AK159">
        <v>0</v>
      </c>
      <c r="AL159">
        <v>22.67</v>
      </c>
      <c r="AM159">
        <v>43.029998999999997</v>
      </c>
      <c r="AN159">
        <v>37</v>
      </c>
      <c r="AO159">
        <v>68</v>
      </c>
      <c r="AP159">
        <v>90.599997999999999</v>
      </c>
      <c r="AQ159">
        <v>36.880001</v>
      </c>
      <c r="AR159">
        <v>0</v>
      </c>
      <c r="AS159">
        <v>0</v>
      </c>
      <c r="AT159">
        <v>0</v>
      </c>
      <c r="AU159">
        <v>5.5</v>
      </c>
      <c r="AV159">
        <v>5.56</v>
      </c>
      <c r="AW159">
        <v>5</v>
      </c>
      <c r="AX159" s="1">
        <v>41883</v>
      </c>
      <c r="AY159" t="s">
        <v>498</v>
      </c>
      <c r="AZ159" t="s">
        <v>62</v>
      </c>
      <c r="BA159" t="s">
        <v>499</v>
      </c>
    </row>
    <row r="160" spans="1:53" x14ac:dyDescent="0.3">
      <c r="A160">
        <v>563</v>
      </c>
      <c r="B160" t="s">
        <v>240</v>
      </c>
      <c r="C160" t="s">
        <v>70</v>
      </c>
      <c r="D160" t="s">
        <v>59</v>
      </c>
      <c r="E160">
        <v>31</v>
      </c>
      <c r="F160">
        <v>1109231445066740</v>
      </c>
      <c r="G160">
        <v>39.851277000000003</v>
      </c>
      <c r="H160">
        <v>-108.10854500000001</v>
      </c>
      <c r="I160" s="1">
        <v>40792</v>
      </c>
      <c r="J160" s="1">
        <v>40792</v>
      </c>
      <c r="K160">
        <v>1.8</v>
      </c>
      <c r="L160">
        <v>3</v>
      </c>
      <c r="M160">
        <v>0</v>
      </c>
      <c r="N160">
        <v>0</v>
      </c>
      <c r="O160">
        <v>4.5999999999999996</v>
      </c>
      <c r="P160">
        <v>4</v>
      </c>
      <c r="Q160">
        <v>89</v>
      </c>
      <c r="R160">
        <v>37</v>
      </c>
      <c r="S160">
        <v>2</v>
      </c>
      <c r="T160">
        <v>37</v>
      </c>
      <c r="U160">
        <v>0</v>
      </c>
      <c r="V160">
        <v>2</v>
      </c>
      <c r="W160">
        <v>61</v>
      </c>
      <c r="X160">
        <v>0</v>
      </c>
      <c r="Y160">
        <v>64</v>
      </c>
      <c r="Z160">
        <v>0</v>
      </c>
      <c r="AA160">
        <v>0</v>
      </c>
      <c r="AB160">
        <v>0</v>
      </c>
      <c r="AC160">
        <v>0</v>
      </c>
      <c r="AD160">
        <v>0</v>
      </c>
      <c r="AE160">
        <v>0</v>
      </c>
      <c r="AF160">
        <v>0</v>
      </c>
      <c r="AG160">
        <v>0</v>
      </c>
      <c r="AH160">
        <v>0</v>
      </c>
      <c r="AI160">
        <v>0</v>
      </c>
      <c r="AJ160">
        <v>0</v>
      </c>
      <c r="AK160">
        <v>0</v>
      </c>
      <c r="AL160">
        <v>36</v>
      </c>
      <c r="AM160">
        <v>82.949996999999996</v>
      </c>
      <c r="AN160">
        <v>36.150002000000001</v>
      </c>
      <c r="AO160" t="s">
        <v>60</v>
      </c>
      <c r="AP160" t="s">
        <v>60</v>
      </c>
      <c r="AQ160" t="s">
        <v>60</v>
      </c>
      <c r="AR160" t="s">
        <v>60</v>
      </c>
      <c r="AS160">
        <v>0</v>
      </c>
      <c r="AT160">
        <v>0</v>
      </c>
      <c r="AU160" t="s">
        <v>60</v>
      </c>
      <c r="AV160" t="s">
        <v>60</v>
      </c>
      <c r="AW160" t="s">
        <v>60</v>
      </c>
      <c r="AX160" s="1">
        <v>40787</v>
      </c>
      <c r="AY160" t="s">
        <v>500</v>
      </c>
      <c r="AZ160" t="s">
        <v>62</v>
      </c>
      <c r="BA160" t="s">
        <v>501</v>
      </c>
    </row>
    <row r="161" spans="1:53" x14ac:dyDescent="0.3">
      <c r="A161">
        <v>649</v>
      </c>
      <c r="B161" t="s">
        <v>186</v>
      </c>
      <c r="C161" t="s">
        <v>91</v>
      </c>
      <c r="D161" t="s">
        <v>59</v>
      </c>
      <c r="E161" t="s">
        <v>502</v>
      </c>
      <c r="F161">
        <v>130813105551186</v>
      </c>
      <c r="G161">
        <v>39.935513999999998</v>
      </c>
      <c r="H161">
        <v>-108.934179</v>
      </c>
      <c r="I161" s="1">
        <v>41499</v>
      </c>
      <c r="J161" s="1">
        <v>41499</v>
      </c>
      <c r="K161">
        <v>9.4</v>
      </c>
      <c r="L161">
        <v>14</v>
      </c>
      <c r="M161">
        <v>25.4</v>
      </c>
      <c r="N161">
        <v>19.299999</v>
      </c>
      <c r="O161">
        <v>67.800003000000004</v>
      </c>
      <c r="P161">
        <v>14</v>
      </c>
      <c r="Q161">
        <v>44</v>
      </c>
      <c r="R161">
        <v>0</v>
      </c>
      <c r="S161">
        <v>13.33</v>
      </c>
      <c r="T161">
        <v>0</v>
      </c>
      <c r="U161">
        <v>0</v>
      </c>
      <c r="V161">
        <v>13.33</v>
      </c>
      <c r="W161">
        <v>0</v>
      </c>
      <c r="X161">
        <v>0</v>
      </c>
      <c r="Y161">
        <v>18</v>
      </c>
      <c r="Z161">
        <v>0</v>
      </c>
      <c r="AA161">
        <v>0</v>
      </c>
      <c r="AB161">
        <v>0</v>
      </c>
      <c r="AC161">
        <v>7.33</v>
      </c>
      <c r="AD161">
        <v>0</v>
      </c>
      <c r="AE161">
        <v>8</v>
      </c>
      <c r="AF161">
        <v>15.33</v>
      </c>
      <c r="AG161">
        <v>0</v>
      </c>
      <c r="AH161">
        <v>0</v>
      </c>
      <c r="AI161">
        <v>0</v>
      </c>
      <c r="AJ161">
        <v>0</v>
      </c>
      <c r="AK161">
        <v>0</v>
      </c>
      <c r="AL161">
        <v>0</v>
      </c>
      <c r="AM161">
        <v>22.299999</v>
      </c>
      <c r="AN161">
        <v>4.5</v>
      </c>
      <c r="AO161" t="s">
        <v>60</v>
      </c>
      <c r="AP161" t="s">
        <v>60</v>
      </c>
      <c r="AQ161" t="s">
        <v>60</v>
      </c>
      <c r="AR161" t="s">
        <v>60</v>
      </c>
      <c r="AS161">
        <v>15.33</v>
      </c>
      <c r="AT161">
        <v>2</v>
      </c>
      <c r="AU161">
        <v>1</v>
      </c>
      <c r="AV161">
        <v>1</v>
      </c>
      <c r="AW161">
        <v>1</v>
      </c>
      <c r="AX161" s="1">
        <v>41518</v>
      </c>
      <c r="AY161" t="s">
        <v>503</v>
      </c>
      <c r="AZ161" t="s">
        <v>62</v>
      </c>
      <c r="BA161" t="s">
        <v>504</v>
      </c>
    </row>
    <row r="162" spans="1:53" x14ac:dyDescent="0.3">
      <c r="A162">
        <v>620</v>
      </c>
      <c r="B162" t="s">
        <v>101</v>
      </c>
      <c r="C162" t="s">
        <v>58</v>
      </c>
      <c r="D162" t="s">
        <v>59</v>
      </c>
      <c r="E162">
        <v>10</v>
      </c>
      <c r="F162">
        <v>1208141459465660</v>
      </c>
      <c r="G162">
        <v>39.990093999999999</v>
      </c>
      <c r="H162">
        <v>-108.17224899999999</v>
      </c>
      <c r="I162" s="1">
        <v>41121</v>
      </c>
      <c r="J162" s="1">
        <v>41121</v>
      </c>
      <c r="K162">
        <v>10.4</v>
      </c>
      <c r="L162">
        <v>11.9</v>
      </c>
      <c r="M162">
        <v>17.600000000000001</v>
      </c>
      <c r="N162">
        <v>23.299999</v>
      </c>
      <c r="O162">
        <v>62.400002000000001</v>
      </c>
      <c r="P162">
        <v>22</v>
      </c>
      <c r="Q162">
        <v>50.669998</v>
      </c>
      <c r="R162">
        <v>7.33</v>
      </c>
      <c r="S162">
        <v>0</v>
      </c>
      <c r="T162">
        <v>31.33</v>
      </c>
      <c r="U162">
        <v>0</v>
      </c>
      <c r="V162">
        <v>0</v>
      </c>
      <c r="W162">
        <v>36.669998</v>
      </c>
      <c r="X162">
        <v>0</v>
      </c>
      <c r="Y162">
        <v>8</v>
      </c>
      <c r="Z162">
        <v>0</v>
      </c>
      <c r="AA162">
        <v>8</v>
      </c>
      <c r="AB162">
        <v>0</v>
      </c>
      <c r="AC162">
        <v>0</v>
      </c>
      <c r="AD162">
        <v>0</v>
      </c>
      <c r="AE162">
        <v>0</v>
      </c>
      <c r="AF162">
        <v>0</v>
      </c>
      <c r="AG162">
        <v>0</v>
      </c>
      <c r="AH162">
        <v>0</v>
      </c>
      <c r="AI162">
        <v>0</v>
      </c>
      <c r="AJ162">
        <v>0</v>
      </c>
      <c r="AK162">
        <v>0</v>
      </c>
      <c r="AL162">
        <v>0</v>
      </c>
      <c r="AM162">
        <v>54.5</v>
      </c>
      <c r="AN162">
        <v>25.27</v>
      </c>
      <c r="AO162" t="s">
        <v>60</v>
      </c>
      <c r="AP162" t="s">
        <v>60</v>
      </c>
      <c r="AQ162" t="s">
        <v>60</v>
      </c>
      <c r="AR162" t="s">
        <v>60</v>
      </c>
      <c r="AS162">
        <v>0</v>
      </c>
      <c r="AT162">
        <v>0</v>
      </c>
      <c r="AU162" t="s">
        <v>60</v>
      </c>
      <c r="AV162" t="s">
        <v>60</v>
      </c>
      <c r="AW162" t="s">
        <v>60</v>
      </c>
      <c r="AX162" s="1">
        <v>41153</v>
      </c>
      <c r="AY162" t="s">
        <v>505</v>
      </c>
      <c r="AZ162" t="s">
        <v>62</v>
      </c>
      <c r="BA162" t="s">
        <v>506</v>
      </c>
    </row>
    <row r="163" spans="1:53" x14ac:dyDescent="0.3">
      <c r="A163">
        <v>629</v>
      </c>
      <c r="B163" t="s">
        <v>57</v>
      </c>
      <c r="C163" t="s">
        <v>58</v>
      </c>
      <c r="D163" t="s">
        <v>59</v>
      </c>
      <c r="E163">
        <v>24</v>
      </c>
      <c r="F163">
        <v>1208151426424180</v>
      </c>
      <c r="G163">
        <v>39.899894000000003</v>
      </c>
      <c r="H163">
        <v>-108.254589</v>
      </c>
      <c r="I163" s="1">
        <v>41114</v>
      </c>
      <c r="J163" s="1">
        <v>41114</v>
      </c>
      <c r="K163">
        <v>22.700001</v>
      </c>
      <c r="L163">
        <v>14.5</v>
      </c>
      <c r="M163">
        <v>5.2</v>
      </c>
      <c r="N163">
        <v>2.9</v>
      </c>
      <c r="O163">
        <v>44.599997999999999</v>
      </c>
      <c r="P163">
        <v>32</v>
      </c>
      <c r="Q163">
        <v>52</v>
      </c>
      <c r="R163">
        <v>4.67</v>
      </c>
      <c r="S163">
        <v>0</v>
      </c>
      <c r="T163">
        <v>40.669998</v>
      </c>
      <c r="U163">
        <v>0</v>
      </c>
      <c r="V163">
        <v>0</v>
      </c>
      <c r="W163">
        <v>43.330002</v>
      </c>
      <c r="X163">
        <v>0</v>
      </c>
      <c r="Y163">
        <v>10</v>
      </c>
      <c r="Z163">
        <v>0</v>
      </c>
      <c r="AA163">
        <v>2</v>
      </c>
      <c r="AB163">
        <v>0</v>
      </c>
      <c r="AC163">
        <v>0</v>
      </c>
      <c r="AD163">
        <v>0</v>
      </c>
      <c r="AE163">
        <v>0</v>
      </c>
      <c r="AF163">
        <v>0</v>
      </c>
      <c r="AG163">
        <v>0</v>
      </c>
      <c r="AH163">
        <v>0</v>
      </c>
      <c r="AI163">
        <v>0</v>
      </c>
      <c r="AJ163">
        <v>0</v>
      </c>
      <c r="AK163">
        <v>0</v>
      </c>
      <c r="AL163">
        <v>10</v>
      </c>
      <c r="AM163">
        <v>23.5</v>
      </c>
      <c r="AN163">
        <v>13.83</v>
      </c>
      <c r="AO163" t="s">
        <v>60</v>
      </c>
      <c r="AP163" t="s">
        <v>60</v>
      </c>
      <c r="AQ163" t="s">
        <v>60</v>
      </c>
      <c r="AR163" t="s">
        <v>60</v>
      </c>
      <c r="AS163">
        <v>0</v>
      </c>
      <c r="AT163">
        <v>0</v>
      </c>
      <c r="AU163" t="s">
        <v>60</v>
      </c>
      <c r="AV163" t="s">
        <v>60</v>
      </c>
      <c r="AW163" t="s">
        <v>60</v>
      </c>
      <c r="AX163" s="1">
        <v>41153</v>
      </c>
      <c r="AY163" t="s">
        <v>507</v>
      </c>
      <c r="AZ163" t="s">
        <v>62</v>
      </c>
      <c r="BA163" t="s">
        <v>508</v>
      </c>
    </row>
    <row r="164" spans="1:53" x14ac:dyDescent="0.3">
      <c r="A164">
        <v>2936</v>
      </c>
      <c r="B164" t="s">
        <v>77</v>
      </c>
      <c r="C164" t="s">
        <v>65</v>
      </c>
      <c r="D164" t="s">
        <v>59</v>
      </c>
      <c r="E164" t="s">
        <v>509</v>
      </c>
      <c r="F164">
        <v>1508171017203190</v>
      </c>
      <c r="G164">
        <v>40.172756999999997</v>
      </c>
      <c r="H164">
        <v>-108.512968</v>
      </c>
      <c r="I164" s="1">
        <v>42233</v>
      </c>
      <c r="J164" s="1">
        <v>42233</v>
      </c>
      <c r="K164">
        <v>8</v>
      </c>
      <c r="L164">
        <v>11.5</v>
      </c>
      <c r="M164">
        <v>16.899999999999999</v>
      </c>
      <c r="N164">
        <v>31.6</v>
      </c>
      <c r="O164">
        <v>67.400002000000001</v>
      </c>
      <c r="P164">
        <v>19.5</v>
      </c>
      <c r="Q164">
        <v>22</v>
      </c>
      <c r="R164">
        <v>1</v>
      </c>
      <c r="S164">
        <v>2</v>
      </c>
      <c r="T164">
        <v>4.5</v>
      </c>
      <c r="U164">
        <v>0</v>
      </c>
      <c r="V164">
        <v>2</v>
      </c>
      <c r="W164">
        <v>5.5</v>
      </c>
      <c r="X164">
        <v>0</v>
      </c>
      <c r="Y164">
        <v>7</v>
      </c>
      <c r="Z164">
        <v>0</v>
      </c>
      <c r="AA164">
        <v>9</v>
      </c>
      <c r="AB164">
        <v>0</v>
      </c>
      <c r="AC164">
        <v>0</v>
      </c>
      <c r="AD164">
        <v>0</v>
      </c>
      <c r="AE164">
        <v>0</v>
      </c>
      <c r="AF164">
        <v>0</v>
      </c>
      <c r="AG164">
        <v>0</v>
      </c>
      <c r="AH164">
        <v>0</v>
      </c>
      <c r="AI164">
        <v>0</v>
      </c>
      <c r="AJ164">
        <v>0</v>
      </c>
      <c r="AK164">
        <v>0</v>
      </c>
      <c r="AL164">
        <v>3</v>
      </c>
      <c r="AM164">
        <v>82.849997999999999</v>
      </c>
      <c r="AN164">
        <v>11.67</v>
      </c>
      <c r="AO164">
        <v>50.5</v>
      </c>
      <c r="AP164">
        <v>97</v>
      </c>
      <c r="AQ164">
        <v>19.100000000000001</v>
      </c>
      <c r="AR164">
        <v>0</v>
      </c>
      <c r="AS164">
        <v>1</v>
      </c>
      <c r="AT164">
        <v>1</v>
      </c>
      <c r="AU164">
        <v>2.83</v>
      </c>
      <c r="AV164">
        <v>3.17</v>
      </c>
      <c r="AW164">
        <v>2.67</v>
      </c>
      <c r="AX164" s="1">
        <v>42248</v>
      </c>
      <c r="AY164" t="s">
        <v>510</v>
      </c>
      <c r="AZ164" t="s">
        <v>62</v>
      </c>
      <c r="BA164" t="s">
        <v>511</v>
      </c>
    </row>
    <row r="165" spans="1:53" x14ac:dyDescent="0.3">
      <c r="A165">
        <v>611</v>
      </c>
      <c r="B165" t="s">
        <v>101</v>
      </c>
      <c r="C165" t="s">
        <v>58</v>
      </c>
      <c r="D165" t="s">
        <v>59</v>
      </c>
      <c r="E165">
        <v>46</v>
      </c>
      <c r="F165">
        <v>1208091159118320</v>
      </c>
      <c r="G165">
        <v>39.954594</v>
      </c>
      <c r="H165">
        <v>-108.40518899999999</v>
      </c>
      <c r="I165" s="1">
        <v>41130</v>
      </c>
      <c r="J165" s="1">
        <v>41116</v>
      </c>
      <c r="K165">
        <v>4.4000000000000004</v>
      </c>
      <c r="L165">
        <v>12.1</v>
      </c>
      <c r="M165">
        <v>21.299999</v>
      </c>
      <c r="N165">
        <v>36</v>
      </c>
      <c r="O165">
        <v>73.599997999999999</v>
      </c>
      <c r="P165">
        <v>46.669998</v>
      </c>
      <c r="Q165">
        <v>28</v>
      </c>
      <c r="R165">
        <v>6</v>
      </c>
      <c r="S165">
        <v>0</v>
      </c>
      <c r="T165">
        <v>6</v>
      </c>
      <c r="U165">
        <v>0</v>
      </c>
      <c r="V165">
        <v>0</v>
      </c>
      <c r="W165">
        <v>12</v>
      </c>
      <c r="X165">
        <v>0</v>
      </c>
      <c r="Y165">
        <v>8</v>
      </c>
      <c r="Z165">
        <v>0</v>
      </c>
      <c r="AA165">
        <v>10</v>
      </c>
      <c r="AB165">
        <v>0</v>
      </c>
      <c r="AC165">
        <v>0</v>
      </c>
      <c r="AD165">
        <v>0</v>
      </c>
      <c r="AE165">
        <v>0</v>
      </c>
      <c r="AF165">
        <v>0</v>
      </c>
      <c r="AG165">
        <v>0</v>
      </c>
      <c r="AH165">
        <v>0</v>
      </c>
      <c r="AI165">
        <v>0</v>
      </c>
      <c r="AJ165">
        <v>0</v>
      </c>
      <c r="AK165">
        <v>0</v>
      </c>
      <c r="AL165">
        <v>2.67</v>
      </c>
      <c r="AM165">
        <v>69.830001999999993</v>
      </c>
      <c r="AN165">
        <v>8.23</v>
      </c>
      <c r="AO165" t="s">
        <v>60</v>
      </c>
      <c r="AP165" t="s">
        <v>60</v>
      </c>
      <c r="AQ165" t="s">
        <v>60</v>
      </c>
      <c r="AR165" t="s">
        <v>60</v>
      </c>
      <c r="AS165">
        <v>0</v>
      </c>
      <c r="AT165">
        <v>0</v>
      </c>
      <c r="AU165" t="s">
        <v>60</v>
      </c>
      <c r="AV165" t="s">
        <v>60</v>
      </c>
      <c r="AW165" t="s">
        <v>60</v>
      </c>
      <c r="AX165" s="1">
        <v>41153</v>
      </c>
      <c r="AY165" t="s">
        <v>512</v>
      </c>
      <c r="AZ165" t="s">
        <v>62</v>
      </c>
      <c r="BA165" t="s">
        <v>513</v>
      </c>
    </row>
    <row r="166" spans="1:53" x14ac:dyDescent="0.3">
      <c r="A166">
        <v>686</v>
      </c>
      <c r="B166" t="s">
        <v>77</v>
      </c>
      <c r="C166" t="s">
        <v>78</v>
      </c>
      <c r="D166" t="s">
        <v>59</v>
      </c>
      <c r="E166" t="s">
        <v>514</v>
      </c>
      <c r="F166">
        <v>1406261019177930</v>
      </c>
      <c r="G166">
        <v>40.255875000000003</v>
      </c>
      <c r="H166">
        <v>-108.158669</v>
      </c>
      <c r="I166" s="1">
        <v>41816</v>
      </c>
      <c r="J166" s="1">
        <v>41816</v>
      </c>
      <c r="K166">
        <v>2.5</v>
      </c>
      <c r="L166">
        <v>0.7</v>
      </c>
      <c r="M166">
        <v>0</v>
      </c>
      <c r="N166">
        <v>0</v>
      </c>
      <c r="O166">
        <v>3.2</v>
      </c>
      <c r="P166">
        <v>0</v>
      </c>
      <c r="Q166">
        <v>100</v>
      </c>
      <c r="R166">
        <v>10</v>
      </c>
      <c r="S166">
        <v>38</v>
      </c>
      <c r="T166">
        <v>26.67</v>
      </c>
      <c r="U166">
        <v>0</v>
      </c>
      <c r="V166">
        <v>38</v>
      </c>
      <c r="W166">
        <v>35.330002</v>
      </c>
      <c r="X166">
        <v>0</v>
      </c>
      <c r="Y166">
        <v>3.33</v>
      </c>
      <c r="Z166">
        <v>0</v>
      </c>
      <c r="AA166">
        <v>7.33</v>
      </c>
      <c r="AB166">
        <v>0</v>
      </c>
      <c r="AC166">
        <v>0</v>
      </c>
      <c r="AD166">
        <v>0</v>
      </c>
      <c r="AE166">
        <v>84</v>
      </c>
      <c r="AF166">
        <v>84</v>
      </c>
      <c r="AG166">
        <v>0</v>
      </c>
      <c r="AH166">
        <v>0</v>
      </c>
      <c r="AI166">
        <v>0</v>
      </c>
      <c r="AJ166">
        <v>0</v>
      </c>
      <c r="AK166">
        <v>0</v>
      </c>
      <c r="AL166">
        <v>0</v>
      </c>
      <c r="AM166">
        <v>33.229999999999997</v>
      </c>
      <c r="AN166">
        <v>54.73</v>
      </c>
      <c r="AO166" t="s">
        <v>60</v>
      </c>
      <c r="AP166">
        <v>219.25</v>
      </c>
      <c r="AQ166">
        <v>59.290000999999997</v>
      </c>
      <c r="AR166">
        <v>0</v>
      </c>
      <c r="AS166">
        <v>84</v>
      </c>
      <c r="AT166">
        <v>1</v>
      </c>
      <c r="AU166">
        <v>5.78</v>
      </c>
      <c r="AV166">
        <v>5.9</v>
      </c>
      <c r="AW166">
        <v>5.63</v>
      </c>
      <c r="AX166" s="1">
        <v>41883</v>
      </c>
      <c r="AY166" t="s">
        <v>515</v>
      </c>
      <c r="AZ166" t="s">
        <v>62</v>
      </c>
      <c r="BA166" t="s">
        <v>516</v>
      </c>
    </row>
    <row r="167" spans="1:53" x14ac:dyDescent="0.3">
      <c r="A167">
        <v>527</v>
      </c>
      <c r="B167" t="s">
        <v>190</v>
      </c>
      <c r="C167" t="s">
        <v>70</v>
      </c>
      <c r="D167" t="s">
        <v>59</v>
      </c>
      <c r="E167">
        <v>43</v>
      </c>
      <c r="F167">
        <v>1109130754195790</v>
      </c>
      <c r="G167">
        <v>39.689439</v>
      </c>
      <c r="H167">
        <v>-108.27640700000001</v>
      </c>
      <c r="I167" s="1">
        <v>40799</v>
      </c>
      <c r="J167" s="1">
        <v>40764</v>
      </c>
      <c r="K167">
        <v>6.5</v>
      </c>
      <c r="L167">
        <v>9.9</v>
      </c>
      <c r="M167">
        <v>10.7</v>
      </c>
      <c r="N167">
        <v>19.299999</v>
      </c>
      <c r="O167">
        <v>46.099997999999999</v>
      </c>
      <c r="P167">
        <v>23</v>
      </c>
      <c r="Q167">
        <v>33</v>
      </c>
      <c r="R167">
        <v>6</v>
      </c>
      <c r="S167">
        <v>0</v>
      </c>
      <c r="T167">
        <v>18</v>
      </c>
      <c r="U167">
        <v>0</v>
      </c>
      <c r="V167">
        <v>0</v>
      </c>
      <c r="W167">
        <v>24</v>
      </c>
      <c r="X167">
        <v>0</v>
      </c>
      <c r="Y167">
        <v>16</v>
      </c>
      <c r="Z167">
        <v>0</v>
      </c>
      <c r="AA167">
        <v>0</v>
      </c>
      <c r="AB167">
        <v>0</v>
      </c>
      <c r="AC167">
        <v>0</v>
      </c>
      <c r="AD167">
        <v>0</v>
      </c>
      <c r="AE167">
        <v>0</v>
      </c>
      <c r="AF167">
        <v>0</v>
      </c>
      <c r="AG167">
        <v>0</v>
      </c>
      <c r="AH167">
        <v>0</v>
      </c>
      <c r="AI167">
        <v>0</v>
      </c>
      <c r="AJ167">
        <v>0</v>
      </c>
      <c r="AK167">
        <v>0</v>
      </c>
      <c r="AL167">
        <v>5</v>
      </c>
      <c r="AM167">
        <v>34.400002000000001</v>
      </c>
      <c r="AN167">
        <v>15.65</v>
      </c>
      <c r="AO167" t="s">
        <v>60</v>
      </c>
      <c r="AP167" t="s">
        <v>60</v>
      </c>
      <c r="AQ167" t="s">
        <v>60</v>
      </c>
      <c r="AR167" t="s">
        <v>60</v>
      </c>
      <c r="AS167">
        <v>0</v>
      </c>
      <c r="AT167">
        <v>0</v>
      </c>
      <c r="AU167" t="s">
        <v>60</v>
      </c>
      <c r="AV167" t="s">
        <v>60</v>
      </c>
      <c r="AW167" t="s">
        <v>60</v>
      </c>
      <c r="AX167" s="1">
        <v>40787</v>
      </c>
      <c r="AY167" t="s">
        <v>517</v>
      </c>
      <c r="AZ167" t="s">
        <v>62</v>
      </c>
      <c r="BA167" t="s">
        <v>518</v>
      </c>
    </row>
    <row r="168" spans="1:53" x14ac:dyDescent="0.3">
      <c r="A168">
        <v>668</v>
      </c>
      <c r="B168" t="s">
        <v>240</v>
      </c>
      <c r="C168" t="s">
        <v>91</v>
      </c>
      <c r="D168" t="s">
        <v>59</v>
      </c>
      <c r="E168" t="s">
        <v>519</v>
      </c>
      <c r="F168">
        <v>130729120226689</v>
      </c>
      <c r="G168">
        <v>40.320723999999998</v>
      </c>
      <c r="H168">
        <v>-108.870019</v>
      </c>
      <c r="I168" s="1">
        <v>41438</v>
      </c>
      <c r="J168" s="1">
        <v>41484</v>
      </c>
      <c r="K168">
        <v>1.5</v>
      </c>
      <c r="L168">
        <v>4.4000000000000004</v>
      </c>
      <c r="M168">
        <v>6.8</v>
      </c>
      <c r="N168">
        <v>0</v>
      </c>
      <c r="O168">
        <v>12.7</v>
      </c>
      <c r="P168">
        <v>8</v>
      </c>
      <c r="Q168">
        <v>69.330001999999993</v>
      </c>
      <c r="R168">
        <v>15.33</v>
      </c>
      <c r="S168">
        <v>37.330002</v>
      </c>
      <c r="T168">
        <v>0</v>
      </c>
      <c r="U168">
        <v>0</v>
      </c>
      <c r="V168">
        <v>37.330002</v>
      </c>
      <c r="W168">
        <v>15.33</v>
      </c>
      <c r="X168">
        <v>0</v>
      </c>
      <c r="Y168">
        <v>34</v>
      </c>
      <c r="Z168">
        <v>0</v>
      </c>
      <c r="AA168">
        <v>0</v>
      </c>
      <c r="AB168">
        <v>0</v>
      </c>
      <c r="AC168">
        <v>0</v>
      </c>
      <c r="AD168">
        <v>0</v>
      </c>
      <c r="AE168">
        <v>0</v>
      </c>
      <c r="AF168">
        <v>0</v>
      </c>
      <c r="AG168">
        <v>0</v>
      </c>
      <c r="AH168">
        <v>0</v>
      </c>
      <c r="AI168">
        <v>0</v>
      </c>
      <c r="AJ168">
        <v>0</v>
      </c>
      <c r="AK168">
        <v>0</v>
      </c>
      <c r="AL168">
        <v>0</v>
      </c>
      <c r="AM168">
        <v>213.970001</v>
      </c>
      <c r="AN168">
        <v>27.23</v>
      </c>
      <c r="AO168" t="s">
        <v>60</v>
      </c>
      <c r="AP168" t="s">
        <v>60</v>
      </c>
      <c r="AQ168" t="s">
        <v>60</v>
      </c>
      <c r="AR168" t="s">
        <v>60</v>
      </c>
      <c r="AS168">
        <v>0</v>
      </c>
      <c r="AT168">
        <v>0</v>
      </c>
      <c r="AU168">
        <v>1</v>
      </c>
      <c r="AV168">
        <v>1</v>
      </c>
      <c r="AW168">
        <v>1</v>
      </c>
      <c r="AX168" s="1">
        <v>41518</v>
      </c>
      <c r="AY168" t="s">
        <v>520</v>
      </c>
      <c r="AZ168" t="s">
        <v>62</v>
      </c>
      <c r="BA168" t="s">
        <v>521</v>
      </c>
    </row>
    <row r="169" spans="1:53" x14ac:dyDescent="0.3">
      <c r="A169">
        <v>548</v>
      </c>
      <c r="B169" t="s">
        <v>73</v>
      </c>
      <c r="C169" t="s">
        <v>70</v>
      </c>
      <c r="D169" t="s">
        <v>59</v>
      </c>
      <c r="E169">
        <v>85</v>
      </c>
      <c r="F169">
        <v>1109151551042830</v>
      </c>
      <c r="G169">
        <v>39.953805000000003</v>
      </c>
      <c r="H169">
        <v>-108.120518</v>
      </c>
      <c r="I169" s="1">
        <v>40773</v>
      </c>
      <c r="J169" s="1">
        <v>40773</v>
      </c>
      <c r="K169">
        <v>3.4</v>
      </c>
      <c r="L169">
        <v>3.7</v>
      </c>
      <c r="M169">
        <v>5.0999999999999996</v>
      </c>
      <c r="N169">
        <v>21.1</v>
      </c>
      <c r="O169">
        <v>33.299999</v>
      </c>
      <c r="P169">
        <v>8.67</v>
      </c>
      <c r="Q169">
        <v>67.330001999999993</v>
      </c>
      <c r="R169">
        <v>0.67</v>
      </c>
      <c r="S169">
        <v>0</v>
      </c>
      <c r="T169">
        <v>7.33</v>
      </c>
      <c r="U169">
        <v>0</v>
      </c>
      <c r="V169">
        <v>0</v>
      </c>
      <c r="W169">
        <v>8</v>
      </c>
      <c r="X169">
        <v>0</v>
      </c>
      <c r="Y169">
        <v>34.669998</v>
      </c>
      <c r="Z169">
        <v>0</v>
      </c>
      <c r="AA169">
        <v>40</v>
      </c>
      <c r="AB169">
        <v>0</v>
      </c>
      <c r="AC169">
        <v>0</v>
      </c>
      <c r="AD169">
        <v>0</v>
      </c>
      <c r="AE169">
        <v>5.33</v>
      </c>
      <c r="AF169">
        <v>5.33</v>
      </c>
      <c r="AG169">
        <v>0</v>
      </c>
      <c r="AH169">
        <v>0</v>
      </c>
      <c r="AI169">
        <v>0</v>
      </c>
      <c r="AJ169">
        <v>0</v>
      </c>
      <c r="AK169">
        <v>0</v>
      </c>
      <c r="AL169">
        <v>1.33</v>
      </c>
      <c r="AM169">
        <v>183.570007</v>
      </c>
      <c r="AN169">
        <v>8.43</v>
      </c>
      <c r="AO169" t="s">
        <v>60</v>
      </c>
      <c r="AP169" t="s">
        <v>60</v>
      </c>
      <c r="AQ169" t="s">
        <v>60</v>
      </c>
      <c r="AR169" t="s">
        <v>60</v>
      </c>
      <c r="AS169">
        <v>5.33</v>
      </c>
      <c r="AT169">
        <v>1</v>
      </c>
      <c r="AU169" t="s">
        <v>60</v>
      </c>
      <c r="AV169" t="s">
        <v>60</v>
      </c>
      <c r="AW169" t="s">
        <v>60</v>
      </c>
      <c r="AX169" s="1">
        <v>40787</v>
      </c>
      <c r="AY169" t="s">
        <v>522</v>
      </c>
      <c r="AZ169" t="s">
        <v>62</v>
      </c>
      <c r="BA169" t="s">
        <v>523</v>
      </c>
    </row>
    <row r="170" spans="1:53" x14ac:dyDescent="0.3">
      <c r="A170">
        <v>2935</v>
      </c>
      <c r="B170" t="s">
        <v>64</v>
      </c>
      <c r="C170" t="s">
        <v>65</v>
      </c>
      <c r="D170" t="s">
        <v>59</v>
      </c>
      <c r="E170" t="s">
        <v>524</v>
      </c>
      <c r="F170">
        <v>1508131036589600</v>
      </c>
      <c r="G170">
        <v>39.949375000000003</v>
      </c>
      <c r="H170">
        <v>-108.838376</v>
      </c>
      <c r="I170" s="1">
        <v>42229</v>
      </c>
      <c r="J170" s="1">
        <v>42229</v>
      </c>
      <c r="K170">
        <v>15.2</v>
      </c>
      <c r="L170">
        <v>16.399999999999999</v>
      </c>
      <c r="M170">
        <v>20.5</v>
      </c>
      <c r="N170">
        <v>10.6</v>
      </c>
      <c r="O170">
        <v>62.700001</v>
      </c>
      <c r="P170">
        <v>25.33</v>
      </c>
      <c r="Q170">
        <v>34</v>
      </c>
      <c r="R170">
        <v>0.67</v>
      </c>
      <c r="S170">
        <v>2</v>
      </c>
      <c r="T170">
        <v>8</v>
      </c>
      <c r="U170">
        <v>0</v>
      </c>
      <c r="V170">
        <v>2</v>
      </c>
      <c r="W170">
        <v>8.67</v>
      </c>
      <c r="X170">
        <v>0</v>
      </c>
      <c r="Y170">
        <v>19.329999999999998</v>
      </c>
      <c r="Z170">
        <v>1.33</v>
      </c>
      <c r="AA170">
        <v>1.33</v>
      </c>
      <c r="AB170">
        <v>0</v>
      </c>
      <c r="AC170">
        <v>0</v>
      </c>
      <c r="AD170">
        <v>0</v>
      </c>
      <c r="AE170">
        <v>0</v>
      </c>
      <c r="AF170">
        <v>0</v>
      </c>
      <c r="AG170">
        <v>0</v>
      </c>
      <c r="AH170">
        <v>0</v>
      </c>
      <c r="AI170">
        <v>0</v>
      </c>
      <c r="AJ170">
        <v>0</v>
      </c>
      <c r="AK170">
        <v>0</v>
      </c>
      <c r="AL170">
        <v>16.670000000000002</v>
      </c>
      <c r="AM170">
        <v>55.5</v>
      </c>
      <c r="AN170">
        <v>13.96</v>
      </c>
      <c r="AO170">
        <v>56</v>
      </c>
      <c r="AP170">
        <v>69.330001999999993</v>
      </c>
      <c r="AQ170">
        <v>17.399999999999999</v>
      </c>
      <c r="AR170">
        <v>0</v>
      </c>
      <c r="AS170">
        <v>4.67</v>
      </c>
      <c r="AT170">
        <v>1</v>
      </c>
      <c r="AU170">
        <v>3.89</v>
      </c>
      <c r="AV170">
        <v>4</v>
      </c>
      <c r="AW170">
        <v>3.87</v>
      </c>
      <c r="AX170" s="1">
        <v>42248</v>
      </c>
      <c r="AY170" t="s">
        <v>525</v>
      </c>
      <c r="AZ170" t="s">
        <v>62</v>
      </c>
      <c r="BA170" t="s">
        <v>526</v>
      </c>
    </row>
    <row r="171" spans="1:53" x14ac:dyDescent="0.3">
      <c r="A171">
        <v>564</v>
      </c>
      <c r="B171" t="s">
        <v>101</v>
      </c>
      <c r="C171" t="s">
        <v>70</v>
      </c>
      <c r="D171" t="s">
        <v>59</v>
      </c>
      <c r="E171">
        <v>100</v>
      </c>
      <c r="F171">
        <v>1107111348461020</v>
      </c>
      <c r="G171">
        <v>39.845495</v>
      </c>
      <c r="H171">
        <v>-108.216717</v>
      </c>
      <c r="I171" s="1">
        <v>40735</v>
      </c>
      <c r="J171" s="1">
        <v>40735</v>
      </c>
      <c r="K171">
        <v>3.4</v>
      </c>
      <c r="L171">
        <v>7.5</v>
      </c>
      <c r="M171">
        <v>20.799999</v>
      </c>
      <c r="N171">
        <v>51.900002000000001</v>
      </c>
      <c r="O171">
        <v>83.5</v>
      </c>
      <c r="P171">
        <v>17.329999999999998</v>
      </c>
      <c r="Q171">
        <v>28.67</v>
      </c>
      <c r="R171">
        <v>4.67</v>
      </c>
      <c r="S171">
        <v>0</v>
      </c>
      <c r="T171">
        <v>7.33</v>
      </c>
      <c r="U171">
        <v>0</v>
      </c>
      <c r="V171">
        <v>0</v>
      </c>
      <c r="W171">
        <v>12</v>
      </c>
      <c r="X171">
        <v>0</v>
      </c>
      <c r="Y171">
        <v>7.33</v>
      </c>
      <c r="Z171">
        <v>0</v>
      </c>
      <c r="AA171">
        <v>12</v>
      </c>
      <c r="AB171">
        <v>0</v>
      </c>
      <c r="AC171">
        <v>0</v>
      </c>
      <c r="AD171">
        <v>0</v>
      </c>
      <c r="AE171">
        <v>0</v>
      </c>
      <c r="AF171">
        <v>0</v>
      </c>
      <c r="AG171">
        <v>0</v>
      </c>
      <c r="AH171">
        <v>0</v>
      </c>
      <c r="AI171">
        <v>0</v>
      </c>
      <c r="AJ171">
        <v>0</v>
      </c>
      <c r="AK171">
        <v>0</v>
      </c>
      <c r="AL171">
        <v>2</v>
      </c>
      <c r="AM171">
        <v>64.660004000000001</v>
      </c>
      <c r="AN171">
        <v>16.030000999999999</v>
      </c>
      <c r="AO171" t="s">
        <v>60</v>
      </c>
      <c r="AP171" t="s">
        <v>60</v>
      </c>
      <c r="AQ171" t="s">
        <v>60</v>
      </c>
      <c r="AR171" t="s">
        <v>60</v>
      </c>
      <c r="AS171">
        <v>0</v>
      </c>
      <c r="AT171">
        <v>0</v>
      </c>
      <c r="AU171" t="s">
        <v>60</v>
      </c>
      <c r="AV171" t="s">
        <v>60</v>
      </c>
      <c r="AW171" t="s">
        <v>60</v>
      </c>
      <c r="AX171" s="1">
        <v>40787</v>
      </c>
      <c r="AY171" t="s">
        <v>527</v>
      </c>
      <c r="AZ171" t="s">
        <v>62</v>
      </c>
      <c r="BA171" t="s">
        <v>528</v>
      </c>
    </row>
    <row r="172" spans="1:53" x14ac:dyDescent="0.3">
      <c r="A172">
        <v>528</v>
      </c>
      <c r="B172" t="s">
        <v>190</v>
      </c>
      <c r="C172" t="s">
        <v>70</v>
      </c>
      <c r="D172" t="s">
        <v>59</v>
      </c>
      <c r="E172">
        <v>47</v>
      </c>
      <c r="F172">
        <v>1109131320543420</v>
      </c>
      <c r="G172">
        <v>39.661738</v>
      </c>
      <c r="H172">
        <v>-108.3159</v>
      </c>
      <c r="I172" s="1">
        <v>40799</v>
      </c>
      <c r="J172" s="1">
        <v>40764</v>
      </c>
      <c r="K172">
        <v>4.4000000000000004</v>
      </c>
      <c r="L172">
        <v>3</v>
      </c>
      <c r="M172">
        <v>1.3</v>
      </c>
      <c r="N172">
        <v>3.7</v>
      </c>
      <c r="O172">
        <v>12.2</v>
      </c>
      <c r="P172">
        <v>2</v>
      </c>
      <c r="Q172">
        <v>86</v>
      </c>
      <c r="R172">
        <v>10</v>
      </c>
      <c r="S172">
        <v>1</v>
      </c>
      <c r="T172">
        <v>53</v>
      </c>
      <c r="U172">
        <v>0</v>
      </c>
      <c r="V172">
        <v>1</v>
      </c>
      <c r="W172">
        <v>57</v>
      </c>
      <c r="X172">
        <v>0</v>
      </c>
      <c r="Y172">
        <v>70</v>
      </c>
      <c r="Z172">
        <v>0</v>
      </c>
      <c r="AA172">
        <v>0</v>
      </c>
      <c r="AB172">
        <v>0</v>
      </c>
      <c r="AC172">
        <v>0</v>
      </c>
      <c r="AD172">
        <v>0</v>
      </c>
      <c r="AE172">
        <v>4</v>
      </c>
      <c r="AF172">
        <v>4</v>
      </c>
      <c r="AG172">
        <v>0</v>
      </c>
      <c r="AH172">
        <v>0</v>
      </c>
      <c r="AI172">
        <v>0</v>
      </c>
      <c r="AJ172">
        <v>0</v>
      </c>
      <c r="AK172">
        <v>0</v>
      </c>
      <c r="AL172">
        <v>24</v>
      </c>
      <c r="AM172">
        <v>70.949996999999996</v>
      </c>
      <c r="AN172">
        <v>45.400002000000001</v>
      </c>
      <c r="AO172" t="s">
        <v>60</v>
      </c>
      <c r="AP172" t="s">
        <v>60</v>
      </c>
      <c r="AQ172" t="s">
        <v>60</v>
      </c>
      <c r="AR172" t="s">
        <v>60</v>
      </c>
      <c r="AS172">
        <v>4</v>
      </c>
      <c r="AT172">
        <v>1</v>
      </c>
      <c r="AU172" t="s">
        <v>60</v>
      </c>
      <c r="AV172" t="s">
        <v>60</v>
      </c>
      <c r="AW172" t="s">
        <v>60</v>
      </c>
      <c r="AX172" s="1">
        <v>40787</v>
      </c>
      <c r="AY172" t="s">
        <v>529</v>
      </c>
      <c r="AZ172" t="s">
        <v>62</v>
      </c>
      <c r="BA172" t="s">
        <v>530</v>
      </c>
    </row>
    <row r="173" spans="1:53" x14ac:dyDescent="0.3">
      <c r="A173">
        <v>678</v>
      </c>
      <c r="B173" t="s">
        <v>73</v>
      </c>
      <c r="C173" t="s">
        <v>91</v>
      </c>
      <c r="D173" t="s">
        <v>59</v>
      </c>
      <c r="E173" t="s">
        <v>531</v>
      </c>
      <c r="F173">
        <v>1306271246311390</v>
      </c>
      <c r="G173">
        <v>40.022413999999998</v>
      </c>
      <c r="H173">
        <v>-108.801546</v>
      </c>
      <c r="I173" s="1">
        <v>41445</v>
      </c>
      <c r="J173" s="1">
        <v>41445</v>
      </c>
      <c r="K173">
        <v>1.2</v>
      </c>
      <c r="L173">
        <v>1.8</v>
      </c>
      <c r="M173">
        <v>6.5</v>
      </c>
      <c r="N173">
        <v>49.599997999999999</v>
      </c>
      <c r="O173">
        <v>59.099997999999999</v>
      </c>
      <c r="P173">
        <v>22.67</v>
      </c>
      <c r="Q173">
        <v>21.33</v>
      </c>
      <c r="R173">
        <v>0</v>
      </c>
      <c r="S173">
        <v>0.67</v>
      </c>
      <c r="T173">
        <v>0</v>
      </c>
      <c r="U173">
        <v>0</v>
      </c>
      <c r="V173">
        <v>0.67</v>
      </c>
      <c r="W173">
        <v>0</v>
      </c>
      <c r="X173">
        <v>0</v>
      </c>
      <c r="Y173">
        <v>0.67</v>
      </c>
      <c r="Z173">
        <v>0</v>
      </c>
      <c r="AA173">
        <v>20</v>
      </c>
      <c r="AB173">
        <v>0</v>
      </c>
      <c r="AC173">
        <v>0</v>
      </c>
      <c r="AD173">
        <v>0</v>
      </c>
      <c r="AE173">
        <v>0</v>
      </c>
      <c r="AF173">
        <v>0</v>
      </c>
      <c r="AG173">
        <v>0</v>
      </c>
      <c r="AH173">
        <v>0</v>
      </c>
      <c r="AI173">
        <v>0</v>
      </c>
      <c r="AJ173">
        <v>0</v>
      </c>
      <c r="AK173">
        <v>0</v>
      </c>
      <c r="AL173">
        <v>0.67</v>
      </c>
      <c r="AM173">
        <v>215.520004</v>
      </c>
      <c r="AN173">
        <v>5</v>
      </c>
      <c r="AO173" t="s">
        <v>60</v>
      </c>
      <c r="AP173" t="s">
        <v>60</v>
      </c>
      <c r="AQ173" t="s">
        <v>60</v>
      </c>
      <c r="AR173" t="s">
        <v>60</v>
      </c>
      <c r="AS173">
        <v>0</v>
      </c>
      <c r="AT173">
        <v>0</v>
      </c>
      <c r="AU173">
        <v>2.2799999999999998</v>
      </c>
      <c r="AV173">
        <v>1</v>
      </c>
      <c r="AW173">
        <v>2.64</v>
      </c>
      <c r="AX173" s="1">
        <v>41518</v>
      </c>
      <c r="AY173" t="s">
        <v>532</v>
      </c>
      <c r="AZ173" t="s">
        <v>62</v>
      </c>
      <c r="BA173" t="s">
        <v>533</v>
      </c>
    </row>
    <row r="174" spans="1:53" x14ac:dyDescent="0.3">
      <c r="A174">
        <v>525</v>
      </c>
      <c r="B174" t="s">
        <v>69</v>
      </c>
      <c r="C174" t="s">
        <v>70</v>
      </c>
      <c r="D174" t="s">
        <v>59</v>
      </c>
      <c r="E174">
        <v>2</v>
      </c>
      <c r="F174">
        <v>1109071557028460</v>
      </c>
      <c r="G174">
        <v>39.636654</v>
      </c>
      <c r="H174">
        <v>-108.348704</v>
      </c>
      <c r="I174" s="1">
        <v>40737</v>
      </c>
      <c r="J174" s="1">
        <v>40737</v>
      </c>
      <c r="K174">
        <v>1</v>
      </c>
      <c r="L174">
        <v>0</v>
      </c>
      <c r="M174">
        <v>0</v>
      </c>
      <c r="N174">
        <v>0</v>
      </c>
      <c r="O174">
        <v>1</v>
      </c>
      <c r="P174">
        <v>0</v>
      </c>
      <c r="Q174">
        <v>100</v>
      </c>
      <c r="R174">
        <v>75.330001999999993</v>
      </c>
      <c r="S174">
        <v>6</v>
      </c>
      <c r="T174">
        <v>80.669998000000007</v>
      </c>
      <c r="U174">
        <v>0</v>
      </c>
      <c r="V174">
        <v>6</v>
      </c>
      <c r="W174">
        <v>95.330001999999993</v>
      </c>
      <c r="X174">
        <v>0</v>
      </c>
      <c r="Y174">
        <v>48</v>
      </c>
      <c r="Z174">
        <v>0</v>
      </c>
      <c r="AA174">
        <v>64</v>
      </c>
      <c r="AB174">
        <v>18</v>
      </c>
      <c r="AC174">
        <v>0</v>
      </c>
      <c r="AD174">
        <v>0</v>
      </c>
      <c r="AE174">
        <v>0</v>
      </c>
      <c r="AF174">
        <v>0</v>
      </c>
      <c r="AG174">
        <v>18</v>
      </c>
      <c r="AH174">
        <v>0</v>
      </c>
      <c r="AI174">
        <v>0</v>
      </c>
      <c r="AJ174">
        <v>0</v>
      </c>
      <c r="AK174">
        <v>0</v>
      </c>
      <c r="AL174">
        <v>0</v>
      </c>
      <c r="AM174">
        <v>1443.6400149999999</v>
      </c>
      <c r="AN174">
        <v>75.069999999999993</v>
      </c>
      <c r="AO174" t="s">
        <v>60</v>
      </c>
      <c r="AP174" t="s">
        <v>60</v>
      </c>
      <c r="AQ174" t="s">
        <v>60</v>
      </c>
      <c r="AR174" t="s">
        <v>60</v>
      </c>
      <c r="AS174">
        <v>18</v>
      </c>
      <c r="AT174">
        <v>1</v>
      </c>
      <c r="AU174" t="s">
        <v>60</v>
      </c>
      <c r="AV174" t="s">
        <v>60</v>
      </c>
      <c r="AW174" t="s">
        <v>60</v>
      </c>
      <c r="AX174" s="1">
        <v>40787</v>
      </c>
      <c r="AY174" t="s">
        <v>534</v>
      </c>
      <c r="AZ174" t="s">
        <v>62</v>
      </c>
      <c r="BA174" t="s">
        <v>535</v>
      </c>
    </row>
    <row r="175" spans="1:53" x14ac:dyDescent="0.3">
      <c r="A175">
        <v>551</v>
      </c>
      <c r="B175" t="s">
        <v>73</v>
      </c>
      <c r="C175" t="s">
        <v>70</v>
      </c>
      <c r="D175" t="s">
        <v>59</v>
      </c>
      <c r="E175">
        <v>68</v>
      </c>
      <c r="F175">
        <v>1108100744349610</v>
      </c>
      <c r="G175">
        <v>39.735778000000003</v>
      </c>
      <c r="H175">
        <v>-108.34060100000001</v>
      </c>
      <c r="I175" s="1">
        <v>40765</v>
      </c>
      <c r="J175" s="1">
        <v>40758</v>
      </c>
      <c r="K175">
        <v>2.5</v>
      </c>
      <c r="L175">
        <v>6.1</v>
      </c>
      <c r="M175">
        <v>1.6</v>
      </c>
      <c r="N175">
        <v>0</v>
      </c>
      <c r="O175">
        <v>10.1</v>
      </c>
      <c r="P175">
        <v>12</v>
      </c>
      <c r="Q175">
        <v>81</v>
      </c>
      <c r="R175">
        <v>6</v>
      </c>
      <c r="S175">
        <v>1</v>
      </c>
      <c r="T175">
        <v>30</v>
      </c>
      <c r="U175">
        <v>0</v>
      </c>
      <c r="V175">
        <v>1</v>
      </c>
      <c r="W175">
        <v>34</v>
      </c>
      <c r="X175">
        <v>0</v>
      </c>
      <c r="Y175">
        <v>69</v>
      </c>
      <c r="Z175">
        <v>0</v>
      </c>
      <c r="AA175">
        <v>17</v>
      </c>
      <c r="AB175">
        <v>0</v>
      </c>
      <c r="AC175">
        <v>0</v>
      </c>
      <c r="AD175">
        <v>0</v>
      </c>
      <c r="AE175">
        <v>0</v>
      </c>
      <c r="AF175">
        <v>0</v>
      </c>
      <c r="AG175">
        <v>0</v>
      </c>
      <c r="AH175">
        <v>0</v>
      </c>
      <c r="AI175">
        <v>0</v>
      </c>
      <c r="AJ175">
        <v>0</v>
      </c>
      <c r="AK175">
        <v>0</v>
      </c>
      <c r="AL175">
        <v>19</v>
      </c>
      <c r="AM175">
        <v>127.150002</v>
      </c>
      <c r="AN175">
        <v>19.600000000000001</v>
      </c>
      <c r="AO175" t="s">
        <v>60</v>
      </c>
      <c r="AP175" t="s">
        <v>60</v>
      </c>
      <c r="AQ175" t="s">
        <v>60</v>
      </c>
      <c r="AR175" t="s">
        <v>60</v>
      </c>
      <c r="AS175">
        <v>0</v>
      </c>
      <c r="AT175">
        <v>0</v>
      </c>
      <c r="AU175" t="s">
        <v>60</v>
      </c>
      <c r="AV175" t="s">
        <v>60</v>
      </c>
      <c r="AW175" t="s">
        <v>60</v>
      </c>
      <c r="AX175" s="1">
        <v>40787</v>
      </c>
      <c r="AY175" t="s">
        <v>536</v>
      </c>
      <c r="AZ175" t="s">
        <v>62</v>
      </c>
      <c r="BA175" t="s">
        <v>537</v>
      </c>
    </row>
    <row r="176" spans="1:53" x14ac:dyDescent="0.3">
      <c r="A176">
        <v>602</v>
      </c>
      <c r="B176" t="s">
        <v>73</v>
      </c>
      <c r="C176" t="s">
        <v>58</v>
      </c>
      <c r="D176" t="s">
        <v>59</v>
      </c>
      <c r="E176">
        <v>71</v>
      </c>
      <c r="F176">
        <v>1208081431056150</v>
      </c>
      <c r="G176">
        <v>40.081693999999999</v>
      </c>
      <c r="H176">
        <v>-108.691689</v>
      </c>
      <c r="I176" s="1">
        <v>41074</v>
      </c>
      <c r="J176" s="1">
        <v>41129</v>
      </c>
      <c r="K176">
        <v>8.8000000000000007</v>
      </c>
      <c r="L176">
        <v>17.200001</v>
      </c>
      <c r="M176">
        <v>10.9</v>
      </c>
      <c r="N176">
        <v>5.4</v>
      </c>
      <c r="O176">
        <v>42.200001</v>
      </c>
      <c r="P176">
        <v>17.329999999999998</v>
      </c>
      <c r="Q176">
        <v>41.330002</v>
      </c>
      <c r="R176">
        <v>0.67</v>
      </c>
      <c r="S176">
        <v>0</v>
      </c>
      <c r="T176">
        <v>21.33</v>
      </c>
      <c r="U176">
        <v>0</v>
      </c>
      <c r="V176">
        <v>0</v>
      </c>
      <c r="W176">
        <v>21.33</v>
      </c>
      <c r="X176">
        <v>0</v>
      </c>
      <c r="Y176">
        <v>10</v>
      </c>
      <c r="Z176">
        <v>0</v>
      </c>
      <c r="AA176">
        <v>12</v>
      </c>
      <c r="AB176">
        <v>0</v>
      </c>
      <c r="AC176">
        <v>0</v>
      </c>
      <c r="AD176">
        <v>0</v>
      </c>
      <c r="AE176">
        <v>0</v>
      </c>
      <c r="AF176">
        <v>0</v>
      </c>
      <c r="AG176">
        <v>0</v>
      </c>
      <c r="AH176">
        <v>0</v>
      </c>
      <c r="AI176">
        <v>0</v>
      </c>
      <c r="AJ176">
        <v>0</v>
      </c>
      <c r="AK176">
        <v>0</v>
      </c>
      <c r="AL176">
        <v>5.33</v>
      </c>
      <c r="AM176">
        <v>65.400002000000001</v>
      </c>
      <c r="AN176">
        <v>21.4</v>
      </c>
      <c r="AO176" t="s">
        <v>60</v>
      </c>
      <c r="AP176" t="s">
        <v>60</v>
      </c>
      <c r="AQ176" t="s">
        <v>60</v>
      </c>
      <c r="AR176" t="s">
        <v>60</v>
      </c>
      <c r="AS176">
        <v>0</v>
      </c>
      <c r="AT176">
        <v>0</v>
      </c>
      <c r="AU176" t="s">
        <v>60</v>
      </c>
      <c r="AV176" t="s">
        <v>60</v>
      </c>
      <c r="AW176" t="s">
        <v>60</v>
      </c>
      <c r="AX176" s="1">
        <v>41153</v>
      </c>
      <c r="AY176" t="s">
        <v>538</v>
      </c>
      <c r="AZ176" t="s">
        <v>62</v>
      </c>
      <c r="BA176" t="s">
        <v>539</v>
      </c>
    </row>
    <row r="177" spans="1:53" x14ac:dyDescent="0.3">
      <c r="A177">
        <v>523</v>
      </c>
      <c r="B177" t="s">
        <v>73</v>
      </c>
      <c r="C177" t="s">
        <v>70</v>
      </c>
      <c r="D177" t="s">
        <v>59</v>
      </c>
      <c r="E177">
        <v>79</v>
      </c>
      <c r="F177">
        <v>1108111552453370</v>
      </c>
      <c r="G177">
        <v>39.944594000000002</v>
      </c>
      <c r="H177">
        <v>-108.34868899999999</v>
      </c>
      <c r="I177" s="1">
        <v>40766</v>
      </c>
      <c r="J177" s="1">
        <v>40763</v>
      </c>
      <c r="K177">
        <v>10.5</v>
      </c>
      <c r="L177">
        <v>17.700001</v>
      </c>
      <c r="M177">
        <v>9.9</v>
      </c>
      <c r="N177">
        <v>2.8</v>
      </c>
      <c r="O177">
        <v>40.200001</v>
      </c>
      <c r="P177">
        <v>24.67</v>
      </c>
      <c r="Q177">
        <v>64</v>
      </c>
      <c r="R177">
        <v>12.67</v>
      </c>
      <c r="S177">
        <v>2.67</v>
      </c>
      <c r="T177">
        <v>32.669998</v>
      </c>
      <c r="U177">
        <v>0</v>
      </c>
      <c r="V177">
        <v>2.67</v>
      </c>
      <c r="W177">
        <v>40</v>
      </c>
      <c r="X177">
        <v>0.67</v>
      </c>
      <c r="Y177">
        <v>28</v>
      </c>
      <c r="Z177">
        <v>0</v>
      </c>
      <c r="AA177">
        <v>5.33</v>
      </c>
      <c r="AB177">
        <v>0</v>
      </c>
      <c r="AC177">
        <v>0</v>
      </c>
      <c r="AD177">
        <v>0</v>
      </c>
      <c r="AE177">
        <v>10.67</v>
      </c>
      <c r="AF177">
        <v>10.67</v>
      </c>
      <c r="AG177">
        <v>0</v>
      </c>
      <c r="AH177">
        <v>0</v>
      </c>
      <c r="AI177">
        <v>0</v>
      </c>
      <c r="AJ177">
        <v>0</v>
      </c>
      <c r="AK177">
        <v>0</v>
      </c>
      <c r="AL177">
        <v>26.67</v>
      </c>
      <c r="AM177">
        <v>44.93</v>
      </c>
      <c r="AN177">
        <v>32.869999</v>
      </c>
      <c r="AO177" t="s">
        <v>60</v>
      </c>
      <c r="AP177" t="s">
        <v>60</v>
      </c>
      <c r="AQ177" t="s">
        <v>60</v>
      </c>
      <c r="AR177" t="s">
        <v>60</v>
      </c>
      <c r="AS177">
        <v>10.67</v>
      </c>
      <c r="AT177">
        <v>1</v>
      </c>
      <c r="AU177" t="s">
        <v>60</v>
      </c>
      <c r="AV177" t="s">
        <v>60</v>
      </c>
      <c r="AW177" t="s">
        <v>60</v>
      </c>
      <c r="AX177" s="1">
        <v>40787</v>
      </c>
      <c r="AY177" t="s">
        <v>540</v>
      </c>
      <c r="AZ177" t="s">
        <v>62</v>
      </c>
      <c r="BA177" t="s">
        <v>541</v>
      </c>
    </row>
    <row r="178" spans="1:53" x14ac:dyDescent="0.3">
      <c r="A178">
        <v>595</v>
      </c>
      <c r="B178" t="s">
        <v>73</v>
      </c>
      <c r="C178" t="s">
        <v>58</v>
      </c>
      <c r="D178" t="s">
        <v>59</v>
      </c>
      <c r="E178">
        <v>4</v>
      </c>
      <c r="F178">
        <v>1208081059293410</v>
      </c>
      <c r="G178">
        <v>39.953394000000003</v>
      </c>
      <c r="H178">
        <v>-108.240089</v>
      </c>
      <c r="I178" s="1">
        <v>41123</v>
      </c>
      <c r="J178" s="1">
        <v>41123</v>
      </c>
      <c r="K178">
        <v>3.4</v>
      </c>
      <c r="L178">
        <v>11.5</v>
      </c>
      <c r="M178">
        <v>9.5</v>
      </c>
      <c r="N178">
        <v>27.5</v>
      </c>
      <c r="O178">
        <v>51.599997999999999</v>
      </c>
      <c r="P178">
        <v>18.670000000000002</v>
      </c>
      <c r="Q178">
        <v>53.330002</v>
      </c>
      <c r="R178">
        <v>1.33</v>
      </c>
      <c r="S178">
        <v>0</v>
      </c>
      <c r="T178">
        <v>10</v>
      </c>
      <c r="U178">
        <v>0</v>
      </c>
      <c r="V178">
        <v>0</v>
      </c>
      <c r="W178">
        <v>10.67</v>
      </c>
      <c r="X178">
        <v>0</v>
      </c>
      <c r="Y178">
        <v>32.669998</v>
      </c>
      <c r="Z178">
        <v>0</v>
      </c>
      <c r="AA178">
        <v>31.33</v>
      </c>
      <c r="AB178">
        <v>0</v>
      </c>
      <c r="AC178">
        <v>0</v>
      </c>
      <c r="AD178">
        <v>0</v>
      </c>
      <c r="AE178">
        <v>0</v>
      </c>
      <c r="AF178">
        <v>0</v>
      </c>
      <c r="AG178">
        <v>0</v>
      </c>
      <c r="AH178">
        <v>0</v>
      </c>
      <c r="AI178">
        <v>0</v>
      </c>
      <c r="AJ178">
        <v>0</v>
      </c>
      <c r="AK178">
        <v>0</v>
      </c>
      <c r="AL178">
        <v>0</v>
      </c>
      <c r="AM178">
        <v>188.39999399999999</v>
      </c>
      <c r="AN178">
        <v>8.6300000000000008</v>
      </c>
      <c r="AO178" t="s">
        <v>60</v>
      </c>
      <c r="AP178" t="s">
        <v>60</v>
      </c>
      <c r="AQ178" t="s">
        <v>60</v>
      </c>
      <c r="AR178" t="s">
        <v>60</v>
      </c>
      <c r="AS178">
        <v>0</v>
      </c>
      <c r="AT178">
        <v>0</v>
      </c>
      <c r="AU178" t="s">
        <v>60</v>
      </c>
      <c r="AV178" t="s">
        <v>60</v>
      </c>
      <c r="AW178" t="s">
        <v>60</v>
      </c>
      <c r="AX178" s="1">
        <v>41153</v>
      </c>
      <c r="AY178" t="s">
        <v>542</v>
      </c>
      <c r="AZ178" t="s">
        <v>62</v>
      </c>
      <c r="BA178" t="s">
        <v>543</v>
      </c>
    </row>
    <row r="179" spans="1:53" x14ac:dyDescent="0.3">
      <c r="A179">
        <v>724</v>
      </c>
      <c r="B179" t="s">
        <v>112</v>
      </c>
      <c r="C179" t="s">
        <v>78</v>
      </c>
      <c r="D179" t="s">
        <v>59</v>
      </c>
      <c r="E179" t="s">
        <v>544</v>
      </c>
      <c r="F179">
        <v>1407211028549510</v>
      </c>
      <c r="G179">
        <v>40.300727999999999</v>
      </c>
      <c r="H179">
        <v>-108.538354</v>
      </c>
      <c r="I179" s="1">
        <v>41841</v>
      </c>
      <c r="J179" s="1">
        <v>41841</v>
      </c>
      <c r="K179">
        <v>8.5</v>
      </c>
      <c r="L179">
        <v>11.4</v>
      </c>
      <c r="M179">
        <v>9.8000000000000007</v>
      </c>
      <c r="N179">
        <v>7</v>
      </c>
      <c r="O179">
        <v>36.799999</v>
      </c>
      <c r="P179">
        <v>9.33</v>
      </c>
      <c r="Q179">
        <v>83.330001999999993</v>
      </c>
      <c r="R179">
        <v>0</v>
      </c>
      <c r="S179">
        <v>24</v>
      </c>
      <c r="T179">
        <v>4</v>
      </c>
      <c r="U179">
        <v>0</v>
      </c>
      <c r="V179">
        <v>24</v>
      </c>
      <c r="W179">
        <v>4</v>
      </c>
      <c r="X179">
        <v>0</v>
      </c>
      <c r="Y179">
        <v>23.33</v>
      </c>
      <c r="Z179">
        <v>0</v>
      </c>
      <c r="AA179">
        <v>0</v>
      </c>
      <c r="AB179">
        <v>0</v>
      </c>
      <c r="AC179">
        <v>0</v>
      </c>
      <c r="AD179">
        <v>0</v>
      </c>
      <c r="AE179">
        <v>67.330001999999993</v>
      </c>
      <c r="AF179">
        <v>67.330001999999993</v>
      </c>
      <c r="AG179">
        <v>0</v>
      </c>
      <c r="AH179">
        <v>0</v>
      </c>
      <c r="AI179">
        <v>0</v>
      </c>
      <c r="AJ179">
        <v>0</v>
      </c>
      <c r="AK179">
        <v>0</v>
      </c>
      <c r="AL179">
        <v>0</v>
      </c>
      <c r="AM179">
        <v>18.969999000000001</v>
      </c>
      <c r="AN179">
        <v>29.629999000000002</v>
      </c>
      <c r="AO179" t="s">
        <v>60</v>
      </c>
      <c r="AP179" t="s">
        <v>60</v>
      </c>
      <c r="AQ179">
        <v>42.5</v>
      </c>
      <c r="AR179">
        <v>0</v>
      </c>
      <c r="AS179">
        <v>67.330001999999993</v>
      </c>
      <c r="AT179">
        <v>1</v>
      </c>
      <c r="AU179">
        <v>6</v>
      </c>
      <c r="AV179">
        <v>6</v>
      </c>
      <c r="AW179">
        <v>6</v>
      </c>
      <c r="AX179" s="1">
        <v>41883</v>
      </c>
      <c r="AY179" t="s">
        <v>545</v>
      </c>
      <c r="AZ179" t="s">
        <v>62</v>
      </c>
      <c r="BA179" t="s">
        <v>546</v>
      </c>
    </row>
    <row r="180" spans="1:53" x14ac:dyDescent="0.3">
      <c r="A180">
        <v>613</v>
      </c>
      <c r="B180" t="s">
        <v>101</v>
      </c>
      <c r="C180" t="s">
        <v>58</v>
      </c>
      <c r="D180" t="s">
        <v>59</v>
      </c>
      <c r="E180">
        <v>97</v>
      </c>
      <c r="F180">
        <v>1208140807151220</v>
      </c>
      <c r="G180">
        <v>39.956194000000004</v>
      </c>
      <c r="H180">
        <v>-108.407189</v>
      </c>
      <c r="I180" s="1">
        <v>41095</v>
      </c>
      <c r="J180" s="1">
        <v>41095</v>
      </c>
      <c r="K180">
        <v>5.0999999999999996</v>
      </c>
      <c r="L180">
        <v>6.4</v>
      </c>
      <c r="M180">
        <v>21.9</v>
      </c>
      <c r="N180">
        <v>32.099997999999999</v>
      </c>
      <c r="O180">
        <v>65.5</v>
      </c>
      <c r="P180">
        <v>10.67</v>
      </c>
      <c r="Q180">
        <v>32</v>
      </c>
      <c r="R180">
        <v>9.33</v>
      </c>
      <c r="S180">
        <v>0</v>
      </c>
      <c r="T180">
        <v>1.33</v>
      </c>
      <c r="U180">
        <v>0</v>
      </c>
      <c r="V180">
        <v>0</v>
      </c>
      <c r="W180">
        <v>10</v>
      </c>
      <c r="X180">
        <v>0</v>
      </c>
      <c r="Y180">
        <v>12.67</v>
      </c>
      <c r="Z180">
        <v>0</v>
      </c>
      <c r="AA180">
        <v>12.67</v>
      </c>
      <c r="AB180">
        <v>0</v>
      </c>
      <c r="AC180">
        <v>0</v>
      </c>
      <c r="AD180">
        <v>0</v>
      </c>
      <c r="AE180">
        <v>0</v>
      </c>
      <c r="AF180">
        <v>0</v>
      </c>
      <c r="AG180">
        <v>0</v>
      </c>
      <c r="AH180">
        <v>0</v>
      </c>
      <c r="AI180">
        <v>0</v>
      </c>
      <c r="AJ180">
        <v>0</v>
      </c>
      <c r="AK180">
        <v>0</v>
      </c>
      <c r="AL180">
        <v>8.67</v>
      </c>
      <c r="AM180">
        <v>72</v>
      </c>
      <c r="AN180">
        <v>7.83</v>
      </c>
      <c r="AO180" t="s">
        <v>60</v>
      </c>
      <c r="AP180" t="s">
        <v>60</v>
      </c>
      <c r="AQ180" t="s">
        <v>60</v>
      </c>
      <c r="AR180" t="s">
        <v>60</v>
      </c>
      <c r="AS180">
        <v>0</v>
      </c>
      <c r="AT180">
        <v>0</v>
      </c>
      <c r="AU180" t="s">
        <v>60</v>
      </c>
      <c r="AV180" t="s">
        <v>60</v>
      </c>
      <c r="AW180" t="s">
        <v>60</v>
      </c>
      <c r="AX180" s="1">
        <v>41153</v>
      </c>
      <c r="AY180" t="s">
        <v>547</v>
      </c>
      <c r="AZ180" t="s">
        <v>62</v>
      </c>
      <c r="BA180" t="s">
        <v>548</v>
      </c>
    </row>
    <row r="181" spans="1:53" x14ac:dyDescent="0.3">
      <c r="A181">
        <v>707</v>
      </c>
      <c r="B181" t="s">
        <v>190</v>
      </c>
      <c r="C181" t="s">
        <v>78</v>
      </c>
      <c r="D181" t="s">
        <v>59</v>
      </c>
      <c r="E181" t="s">
        <v>549</v>
      </c>
      <c r="F181">
        <v>140723155130225</v>
      </c>
      <c r="G181">
        <v>40.418686999999998</v>
      </c>
      <c r="H181">
        <v>-108.955775</v>
      </c>
      <c r="I181" s="1">
        <v>41843</v>
      </c>
      <c r="J181" s="1">
        <v>41843</v>
      </c>
      <c r="K181">
        <v>21.6</v>
      </c>
      <c r="L181">
        <v>15.3</v>
      </c>
      <c r="M181">
        <v>4.7</v>
      </c>
      <c r="N181">
        <v>7.9</v>
      </c>
      <c r="O181">
        <v>48.200001</v>
      </c>
      <c r="P181">
        <v>8</v>
      </c>
      <c r="Q181">
        <v>62</v>
      </c>
      <c r="R181">
        <v>20.67</v>
      </c>
      <c r="S181">
        <v>1.33</v>
      </c>
      <c r="T181">
        <v>40</v>
      </c>
      <c r="U181">
        <v>0</v>
      </c>
      <c r="V181">
        <v>1.33</v>
      </c>
      <c r="W181">
        <v>54.669998</v>
      </c>
      <c r="X181">
        <v>0</v>
      </c>
      <c r="Y181">
        <v>6</v>
      </c>
      <c r="Z181">
        <v>2</v>
      </c>
      <c r="AA181">
        <v>0</v>
      </c>
      <c r="AB181">
        <v>0</v>
      </c>
      <c r="AC181">
        <v>0</v>
      </c>
      <c r="AD181">
        <v>0</v>
      </c>
      <c r="AE181">
        <v>1.33</v>
      </c>
      <c r="AF181">
        <v>1.33</v>
      </c>
      <c r="AG181">
        <v>0</v>
      </c>
      <c r="AH181">
        <v>0</v>
      </c>
      <c r="AI181">
        <v>0</v>
      </c>
      <c r="AJ181">
        <v>0</v>
      </c>
      <c r="AK181">
        <v>0</v>
      </c>
      <c r="AL181">
        <v>6</v>
      </c>
      <c r="AM181">
        <v>5.47</v>
      </c>
      <c r="AN181">
        <v>17.73</v>
      </c>
      <c r="AO181">
        <v>22</v>
      </c>
      <c r="AP181">
        <v>8.44</v>
      </c>
      <c r="AQ181">
        <v>19.41</v>
      </c>
      <c r="AR181">
        <v>0</v>
      </c>
      <c r="AS181">
        <v>1.33</v>
      </c>
      <c r="AT181">
        <v>1</v>
      </c>
      <c r="AU181">
        <v>5.0599999999999996</v>
      </c>
      <c r="AV181">
        <v>5.25</v>
      </c>
      <c r="AW181">
        <v>4.67</v>
      </c>
      <c r="AX181" s="1">
        <v>41883</v>
      </c>
      <c r="AY181" t="s">
        <v>550</v>
      </c>
      <c r="AZ181" t="s">
        <v>62</v>
      </c>
      <c r="BA181" t="s">
        <v>551</v>
      </c>
    </row>
    <row r="182" spans="1:53" x14ac:dyDescent="0.3">
      <c r="A182">
        <v>2943</v>
      </c>
      <c r="B182" t="s">
        <v>69</v>
      </c>
      <c r="C182" t="s">
        <v>65</v>
      </c>
      <c r="D182" t="s">
        <v>59</v>
      </c>
      <c r="E182" t="s">
        <v>552</v>
      </c>
      <c r="F182">
        <v>1508311708388840</v>
      </c>
      <c r="G182">
        <v>39.566777999999999</v>
      </c>
      <c r="H182">
        <v>-109.006968</v>
      </c>
      <c r="I182" s="1">
        <v>42242</v>
      </c>
      <c r="J182" s="1">
        <v>42242</v>
      </c>
      <c r="K182" t="s">
        <v>60</v>
      </c>
      <c r="L182" t="s">
        <v>60</v>
      </c>
      <c r="M182" t="s">
        <v>60</v>
      </c>
      <c r="N182" t="s">
        <v>60</v>
      </c>
      <c r="O182" t="s">
        <v>60</v>
      </c>
      <c r="P182">
        <v>0</v>
      </c>
      <c r="Q182">
        <v>96</v>
      </c>
      <c r="R182">
        <v>10</v>
      </c>
      <c r="S182">
        <v>2.67</v>
      </c>
      <c r="T182">
        <v>55.330002</v>
      </c>
      <c r="U182">
        <v>12.67</v>
      </c>
      <c r="V182">
        <v>15.33</v>
      </c>
      <c r="W182">
        <v>57.330002</v>
      </c>
      <c r="X182">
        <v>0</v>
      </c>
      <c r="Y182">
        <v>54</v>
      </c>
      <c r="Z182">
        <v>0</v>
      </c>
      <c r="AA182">
        <v>32.669998</v>
      </c>
      <c r="AB182">
        <v>0</v>
      </c>
      <c r="AC182">
        <v>0</v>
      </c>
      <c r="AD182">
        <v>0</v>
      </c>
      <c r="AE182">
        <v>0</v>
      </c>
      <c r="AF182">
        <v>0</v>
      </c>
      <c r="AG182">
        <v>0</v>
      </c>
      <c r="AH182">
        <v>0</v>
      </c>
      <c r="AI182">
        <v>0</v>
      </c>
      <c r="AJ182">
        <v>0</v>
      </c>
      <c r="AK182">
        <v>0</v>
      </c>
      <c r="AL182">
        <v>0</v>
      </c>
      <c r="AM182">
        <v>354.27999899999998</v>
      </c>
      <c r="AN182">
        <v>57.5</v>
      </c>
      <c r="AO182" t="s">
        <v>60</v>
      </c>
      <c r="AP182">
        <v>72</v>
      </c>
      <c r="AQ182">
        <v>62.700001</v>
      </c>
      <c r="AR182">
        <v>0</v>
      </c>
      <c r="AS182">
        <v>0</v>
      </c>
      <c r="AT182">
        <v>0</v>
      </c>
      <c r="AU182">
        <v>5.78</v>
      </c>
      <c r="AV182">
        <v>5.78</v>
      </c>
      <c r="AW182">
        <v>0</v>
      </c>
      <c r="AX182" s="1">
        <v>42248</v>
      </c>
      <c r="AY182" t="s">
        <v>553</v>
      </c>
      <c r="AZ182" t="s">
        <v>62</v>
      </c>
      <c r="BA182" t="s">
        <v>554</v>
      </c>
    </row>
    <row r="183" spans="1:53" x14ac:dyDescent="0.3">
      <c r="A183">
        <v>2931</v>
      </c>
      <c r="B183" t="s">
        <v>87</v>
      </c>
      <c r="C183" t="s">
        <v>65</v>
      </c>
      <c r="D183" t="s">
        <v>59</v>
      </c>
      <c r="E183" t="s">
        <v>555</v>
      </c>
      <c r="F183">
        <v>1506291228341200</v>
      </c>
      <c r="G183">
        <v>39.732909999999997</v>
      </c>
      <c r="H183">
        <v>-108.80770200000001</v>
      </c>
      <c r="I183" s="1">
        <v>42184</v>
      </c>
      <c r="J183" s="1">
        <v>42184</v>
      </c>
      <c r="K183">
        <v>5.8</v>
      </c>
      <c r="L183">
        <v>7.5</v>
      </c>
      <c r="M183">
        <v>1.4</v>
      </c>
      <c r="N183">
        <v>0</v>
      </c>
      <c r="O183">
        <v>14.7</v>
      </c>
      <c r="P183">
        <v>24.67</v>
      </c>
      <c r="Q183">
        <v>62</v>
      </c>
      <c r="R183">
        <v>0</v>
      </c>
      <c r="S183">
        <v>6.67</v>
      </c>
      <c r="T183">
        <v>44.669998</v>
      </c>
      <c r="U183">
        <v>0</v>
      </c>
      <c r="V183">
        <v>6.67</v>
      </c>
      <c r="W183">
        <v>44.669998</v>
      </c>
      <c r="X183">
        <v>0</v>
      </c>
      <c r="Y183">
        <v>16.670000000000002</v>
      </c>
      <c r="Z183">
        <v>0</v>
      </c>
      <c r="AA183">
        <v>0</v>
      </c>
      <c r="AB183">
        <v>0</v>
      </c>
      <c r="AC183">
        <v>0</v>
      </c>
      <c r="AD183">
        <v>0</v>
      </c>
      <c r="AE183">
        <v>0</v>
      </c>
      <c r="AF183">
        <v>0</v>
      </c>
      <c r="AG183">
        <v>0</v>
      </c>
      <c r="AH183">
        <v>0</v>
      </c>
      <c r="AI183">
        <v>0</v>
      </c>
      <c r="AJ183">
        <v>0</v>
      </c>
      <c r="AK183">
        <v>0</v>
      </c>
      <c r="AL183">
        <v>7.33</v>
      </c>
      <c r="AM183">
        <v>66.169998000000007</v>
      </c>
      <c r="AN183">
        <v>28.32</v>
      </c>
      <c r="AO183">
        <v>87</v>
      </c>
      <c r="AP183">
        <v>55.139999000000003</v>
      </c>
      <c r="AQ183">
        <v>29.629999000000002</v>
      </c>
      <c r="AR183">
        <v>0</v>
      </c>
      <c r="AS183">
        <v>0.67</v>
      </c>
      <c r="AT183">
        <v>1</v>
      </c>
      <c r="AU183">
        <v>5.17</v>
      </c>
      <c r="AV183">
        <v>5.0999999999999996</v>
      </c>
      <c r="AW183">
        <v>5.25</v>
      </c>
      <c r="AX183" s="1">
        <v>42248</v>
      </c>
      <c r="AY183" t="s">
        <v>556</v>
      </c>
      <c r="AZ183" t="s">
        <v>62</v>
      </c>
      <c r="BA183" t="s">
        <v>557</v>
      </c>
    </row>
    <row r="184" spans="1:53" x14ac:dyDescent="0.3">
      <c r="A184">
        <v>2954</v>
      </c>
      <c r="B184" t="s">
        <v>112</v>
      </c>
      <c r="C184" t="s">
        <v>65</v>
      </c>
      <c r="D184" t="s">
        <v>59</v>
      </c>
      <c r="E184" t="s">
        <v>558</v>
      </c>
      <c r="F184">
        <v>15091710502980</v>
      </c>
      <c r="G184">
        <v>39.65746</v>
      </c>
      <c r="H184">
        <v>-108.715046</v>
      </c>
      <c r="I184" s="1">
        <v>42264</v>
      </c>
      <c r="J184" s="1">
        <v>42264</v>
      </c>
      <c r="K184">
        <v>1.6</v>
      </c>
      <c r="L184">
        <v>0</v>
      </c>
      <c r="M184">
        <v>0</v>
      </c>
      <c r="N184">
        <v>0</v>
      </c>
      <c r="O184">
        <v>1.6</v>
      </c>
      <c r="P184">
        <v>1.33</v>
      </c>
      <c r="Q184">
        <v>96</v>
      </c>
      <c r="R184">
        <v>35.330002</v>
      </c>
      <c r="S184">
        <v>0.67</v>
      </c>
      <c r="T184">
        <v>65.330001999999993</v>
      </c>
      <c r="U184">
        <v>2.67</v>
      </c>
      <c r="V184">
        <v>3.33</v>
      </c>
      <c r="W184">
        <v>80</v>
      </c>
      <c r="X184">
        <v>0</v>
      </c>
      <c r="Y184">
        <v>62.669998</v>
      </c>
      <c r="Z184">
        <v>0</v>
      </c>
      <c r="AA184">
        <v>0.67</v>
      </c>
      <c r="AB184">
        <v>0</v>
      </c>
      <c r="AC184">
        <v>0</v>
      </c>
      <c r="AD184">
        <v>0</v>
      </c>
      <c r="AE184">
        <v>0</v>
      </c>
      <c r="AF184">
        <v>0</v>
      </c>
      <c r="AG184">
        <v>0</v>
      </c>
      <c r="AH184">
        <v>0</v>
      </c>
      <c r="AI184">
        <v>0</v>
      </c>
      <c r="AJ184">
        <v>0</v>
      </c>
      <c r="AK184">
        <v>0</v>
      </c>
      <c r="AL184">
        <v>8</v>
      </c>
      <c r="AM184">
        <v>150.720001</v>
      </c>
      <c r="AN184">
        <v>56.52</v>
      </c>
      <c r="AO184">
        <v>64.199996999999996</v>
      </c>
      <c r="AP184" t="s">
        <v>60</v>
      </c>
      <c r="AQ184">
        <v>55.16</v>
      </c>
      <c r="AR184">
        <v>0</v>
      </c>
      <c r="AS184">
        <v>0</v>
      </c>
      <c r="AT184">
        <v>0</v>
      </c>
      <c r="AU184">
        <v>5.39</v>
      </c>
      <c r="AV184">
        <v>5.53</v>
      </c>
      <c r="AW184">
        <v>3</v>
      </c>
      <c r="AX184" s="1">
        <v>42248</v>
      </c>
      <c r="AY184" t="s">
        <v>559</v>
      </c>
      <c r="AZ184" t="s">
        <v>62</v>
      </c>
      <c r="BA184" t="s">
        <v>560</v>
      </c>
    </row>
    <row r="185" spans="1:53" x14ac:dyDescent="0.3">
      <c r="A185">
        <v>560</v>
      </c>
      <c r="B185" t="s">
        <v>190</v>
      </c>
      <c r="C185" t="s">
        <v>70</v>
      </c>
      <c r="D185" t="s">
        <v>59</v>
      </c>
      <c r="E185">
        <v>46</v>
      </c>
      <c r="F185">
        <v>1109231138427490</v>
      </c>
      <c r="G185">
        <v>39.636840999999997</v>
      </c>
      <c r="H185">
        <v>-107.972919</v>
      </c>
      <c r="I185" s="1">
        <v>40785</v>
      </c>
      <c r="J185" s="1">
        <v>40785</v>
      </c>
      <c r="K185">
        <v>7.1</v>
      </c>
      <c r="L185">
        <v>7</v>
      </c>
      <c r="M185">
        <v>7.6</v>
      </c>
      <c r="N185">
        <v>2.2000000000000002</v>
      </c>
      <c r="O185">
        <v>23.6</v>
      </c>
      <c r="P185">
        <v>4</v>
      </c>
      <c r="Q185">
        <v>57</v>
      </c>
      <c r="R185">
        <v>6</v>
      </c>
      <c r="S185">
        <v>1</v>
      </c>
      <c r="T185">
        <v>26</v>
      </c>
      <c r="U185">
        <v>0</v>
      </c>
      <c r="V185">
        <v>1</v>
      </c>
      <c r="W185">
        <v>32</v>
      </c>
      <c r="X185">
        <v>0</v>
      </c>
      <c r="Y185">
        <v>32</v>
      </c>
      <c r="Z185">
        <v>0</v>
      </c>
      <c r="AA185">
        <v>0</v>
      </c>
      <c r="AB185">
        <v>0</v>
      </c>
      <c r="AC185">
        <v>0</v>
      </c>
      <c r="AD185">
        <v>0</v>
      </c>
      <c r="AE185">
        <v>0</v>
      </c>
      <c r="AF185">
        <v>0</v>
      </c>
      <c r="AG185">
        <v>0</v>
      </c>
      <c r="AH185">
        <v>0</v>
      </c>
      <c r="AI185">
        <v>0</v>
      </c>
      <c r="AJ185">
        <v>0</v>
      </c>
      <c r="AK185">
        <v>0</v>
      </c>
      <c r="AL185">
        <v>22</v>
      </c>
      <c r="AM185">
        <v>29.629999000000002</v>
      </c>
      <c r="AN185">
        <v>44.209999000000003</v>
      </c>
      <c r="AO185" t="s">
        <v>60</v>
      </c>
      <c r="AP185" t="s">
        <v>60</v>
      </c>
      <c r="AQ185" t="s">
        <v>60</v>
      </c>
      <c r="AR185" t="s">
        <v>60</v>
      </c>
      <c r="AS185">
        <v>0</v>
      </c>
      <c r="AT185">
        <v>0</v>
      </c>
      <c r="AU185" t="s">
        <v>60</v>
      </c>
      <c r="AV185" t="s">
        <v>60</v>
      </c>
      <c r="AW185" t="s">
        <v>60</v>
      </c>
      <c r="AX185" s="1">
        <v>40787</v>
      </c>
      <c r="AY185" t="s">
        <v>561</v>
      </c>
      <c r="AZ185" t="s">
        <v>62</v>
      </c>
      <c r="BA185" t="s">
        <v>562</v>
      </c>
    </row>
    <row r="186" spans="1:53" x14ac:dyDescent="0.3">
      <c r="A186">
        <v>726</v>
      </c>
      <c r="B186" t="s">
        <v>190</v>
      </c>
      <c r="C186" t="s">
        <v>78</v>
      </c>
      <c r="D186" t="s">
        <v>59</v>
      </c>
      <c r="E186" t="s">
        <v>563</v>
      </c>
      <c r="F186">
        <v>1407221642052040</v>
      </c>
      <c r="G186">
        <v>40.394589000000003</v>
      </c>
      <c r="H186">
        <v>-108.869545</v>
      </c>
      <c r="I186" s="1">
        <v>41842</v>
      </c>
      <c r="J186" s="1">
        <v>41842</v>
      </c>
      <c r="K186">
        <v>13.9</v>
      </c>
      <c r="L186">
        <v>17.799999</v>
      </c>
      <c r="M186">
        <v>7.2</v>
      </c>
      <c r="N186">
        <v>0</v>
      </c>
      <c r="O186">
        <v>37.900002000000001</v>
      </c>
      <c r="P186">
        <v>14</v>
      </c>
      <c r="Q186">
        <v>68.669998000000007</v>
      </c>
      <c r="R186">
        <v>16.670000000000002</v>
      </c>
      <c r="S186">
        <v>2.67</v>
      </c>
      <c r="T186">
        <v>50</v>
      </c>
      <c r="U186">
        <v>0</v>
      </c>
      <c r="V186">
        <v>2.67</v>
      </c>
      <c r="W186">
        <v>60</v>
      </c>
      <c r="X186">
        <v>0</v>
      </c>
      <c r="Y186">
        <v>16.670000000000002</v>
      </c>
      <c r="Z186">
        <v>0</v>
      </c>
      <c r="AA186">
        <v>0</v>
      </c>
      <c r="AB186">
        <v>0</v>
      </c>
      <c r="AC186">
        <v>0</v>
      </c>
      <c r="AD186">
        <v>0</v>
      </c>
      <c r="AE186">
        <v>0.67</v>
      </c>
      <c r="AF186">
        <v>0.67</v>
      </c>
      <c r="AG186">
        <v>0</v>
      </c>
      <c r="AH186">
        <v>0</v>
      </c>
      <c r="AI186">
        <v>0</v>
      </c>
      <c r="AJ186">
        <v>0</v>
      </c>
      <c r="AK186">
        <v>0</v>
      </c>
      <c r="AL186">
        <v>16</v>
      </c>
      <c r="AM186">
        <v>21.4</v>
      </c>
      <c r="AN186">
        <v>43.400002000000001</v>
      </c>
      <c r="AO186">
        <v>47.540000999999997</v>
      </c>
      <c r="AP186" t="s">
        <v>60</v>
      </c>
      <c r="AQ186">
        <v>45.540000999999997</v>
      </c>
      <c r="AR186">
        <v>0</v>
      </c>
      <c r="AS186">
        <v>0.67</v>
      </c>
      <c r="AT186">
        <v>1</v>
      </c>
      <c r="AU186">
        <v>4.4400000000000004</v>
      </c>
      <c r="AV186">
        <v>4.67</v>
      </c>
      <c r="AW186">
        <v>3.33</v>
      </c>
      <c r="AX186" s="1">
        <v>41883</v>
      </c>
      <c r="AY186" t="s">
        <v>564</v>
      </c>
      <c r="AZ186" t="s">
        <v>62</v>
      </c>
      <c r="BA186" t="s">
        <v>565</v>
      </c>
    </row>
    <row r="187" spans="1:53" x14ac:dyDescent="0.3">
      <c r="A187">
        <v>624</v>
      </c>
      <c r="B187" t="s">
        <v>57</v>
      </c>
      <c r="C187" t="s">
        <v>58</v>
      </c>
      <c r="D187" t="s">
        <v>59</v>
      </c>
      <c r="E187">
        <v>40</v>
      </c>
      <c r="F187">
        <v>1208150745194870</v>
      </c>
      <c r="G187">
        <v>39.938293999999999</v>
      </c>
      <c r="H187">
        <v>-108.51258900000001</v>
      </c>
      <c r="I187" s="1">
        <v>41106</v>
      </c>
      <c r="J187" s="1">
        <v>41106</v>
      </c>
      <c r="K187">
        <v>13.9</v>
      </c>
      <c r="L187">
        <v>12.6</v>
      </c>
      <c r="M187">
        <v>4.0999999999999996</v>
      </c>
      <c r="N187">
        <v>0</v>
      </c>
      <c r="O187">
        <v>29.700001</v>
      </c>
      <c r="P187">
        <v>21.33</v>
      </c>
      <c r="Q187">
        <v>58.669998</v>
      </c>
      <c r="R187">
        <v>1.33</v>
      </c>
      <c r="S187">
        <v>0</v>
      </c>
      <c r="T187">
        <v>42.669998</v>
      </c>
      <c r="U187">
        <v>0</v>
      </c>
      <c r="V187">
        <v>0</v>
      </c>
      <c r="W187">
        <v>44</v>
      </c>
      <c r="X187">
        <v>0</v>
      </c>
      <c r="Y187">
        <v>28.67</v>
      </c>
      <c r="Z187">
        <v>0</v>
      </c>
      <c r="AA187">
        <v>0</v>
      </c>
      <c r="AB187">
        <v>0</v>
      </c>
      <c r="AC187">
        <v>0</v>
      </c>
      <c r="AD187">
        <v>0</v>
      </c>
      <c r="AE187">
        <v>0</v>
      </c>
      <c r="AF187">
        <v>0</v>
      </c>
      <c r="AG187">
        <v>0</v>
      </c>
      <c r="AH187">
        <v>0</v>
      </c>
      <c r="AI187">
        <v>0</v>
      </c>
      <c r="AJ187">
        <v>0</v>
      </c>
      <c r="AK187">
        <v>0</v>
      </c>
      <c r="AL187">
        <v>27.33</v>
      </c>
      <c r="AM187">
        <v>41.330002</v>
      </c>
      <c r="AN187">
        <v>11.33</v>
      </c>
      <c r="AO187" t="s">
        <v>60</v>
      </c>
      <c r="AP187" t="s">
        <v>60</v>
      </c>
      <c r="AQ187" t="s">
        <v>60</v>
      </c>
      <c r="AR187" t="s">
        <v>60</v>
      </c>
      <c r="AS187">
        <v>0</v>
      </c>
      <c r="AT187">
        <v>0</v>
      </c>
      <c r="AU187" t="s">
        <v>60</v>
      </c>
      <c r="AV187" t="s">
        <v>60</v>
      </c>
      <c r="AW187" t="s">
        <v>60</v>
      </c>
      <c r="AX187" s="1">
        <v>41153</v>
      </c>
      <c r="AY187" t="s">
        <v>566</v>
      </c>
      <c r="AZ187" t="s">
        <v>62</v>
      </c>
      <c r="BA187" t="s">
        <v>567</v>
      </c>
    </row>
    <row r="188" spans="1:53" x14ac:dyDescent="0.3">
      <c r="A188">
        <v>720</v>
      </c>
      <c r="B188" t="s">
        <v>112</v>
      </c>
      <c r="C188" t="s">
        <v>78</v>
      </c>
      <c r="D188" t="s">
        <v>59</v>
      </c>
      <c r="E188" t="s">
        <v>568</v>
      </c>
      <c r="F188">
        <v>1406191349005330</v>
      </c>
      <c r="G188">
        <v>40.354875999999997</v>
      </c>
      <c r="H188">
        <v>-108.37994999999999</v>
      </c>
      <c r="I188" s="1">
        <v>41809</v>
      </c>
      <c r="J188" s="1">
        <v>41809</v>
      </c>
      <c r="K188">
        <v>12.9</v>
      </c>
      <c r="L188">
        <v>4.2</v>
      </c>
      <c r="M188">
        <v>0</v>
      </c>
      <c r="N188">
        <v>0</v>
      </c>
      <c r="O188">
        <v>16.5</v>
      </c>
      <c r="P188">
        <v>6</v>
      </c>
      <c r="Q188">
        <v>86</v>
      </c>
      <c r="R188">
        <v>28</v>
      </c>
      <c r="S188">
        <v>35.330002</v>
      </c>
      <c r="T188">
        <v>34.669998</v>
      </c>
      <c r="U188">
        <v>2.67</v>
      </c>
      <c r="V188">
        <v>36.669998</v>
      </c>
      <c r="W188">
        <v>55.330002</v>
      </c>
      <c r="X188">
        <v>0</v>
      </c>
      <c r="Y188">
        <v>2</v>
      </c>
      <c r="Z188">
        <v>10.67</v>
      </c>
      <c r="AA188">
        <v>0</v>
      </c>
      <c r="AB188">
        <v>0</v>
      </c>
      <c r="AC188">
        <v>0</v>
      </c>
      <c r="AD188">
        <v>0</v>
      </c>
      <c r="AE188">
        <v>24</v>
      </c>
      <c r="AF188">
        <v>24</v>
      </c>
      <c r="AG188">
        <v>0</v>
      </c>
      <c r="AH188">
        <v>0</v>
      </c>
      <c r="AI188">
        <v>0</v>
      </c>
      <c r="AJ188">
        <v>0</v>
      </c>
      <c r="AK188">
        <v>0</v>
      </c>
      <c r="AL188">
        <v>0</v>
      </c>
      <c r="AM188">
        <v>7.23</v>
      </c>
      <c r="AN188">
        <v>33.529998999999997</v>
      </c>
      <c r="AO188" t="s">
        <v>60</v>
      </c>
      <c r="AP188">
        <v>23.379999000000002</v>
      </c>
      <c r="AQ188">
        <v>36.43</v>
      </c>
      <c r="AR188">
        <v>0</v>
      </c>
      <c r="AS188">
        <v>24</v>
      </c>
      <c r="AT188">
        <v>1</v>
      </c>
      <c r="AU188">
        <v>2.67</v>
      </c>
      <c r="AV188">
        <v>2.77</v>
      </c>
      <c r="AW188">
        <v>2.4</v>
      </c>
      <c r="AX188" s="1">
        <v>41883</v>
      </c>
      <c r="AY188" t="s">
        <v>569</v>
      </c>
      <c r="AZ188" t="s">
        <v>62</v>
      </c>
      <c r="BA188" t="s">
        <v>570</v>
      </c>
    </row>
    <row r="189" spans="1:53" x14ac:dyDescent="0.3">
      <c r="A189">
        <v>2922</v>
      </c>
      <c r="B189" t="s">
        <v>112</v>
      </c>
      <c r="C189" t="s">
        <v>65</v>
      </c>
      <c r="D189" t="s">
        <v>59</v>
      </c>
      <c r="E189" t="s">
        <v>571</v>
      </c>
      <c r="F189">
        <v>1508031324084670</v>
      </c>
      <c r="G189">
        <v>39.90202</v>
      </c>
      <c r="H189">
        <v>-107.947056</v>
      </c>
      <c r="I189" s="1">
        <v>42219</v>
      </c>
      <c r="J189" s="1">
        <v>42219</v>
      </c>
      <c r="K189">
        <v>6.1</v>
      </c>
      <c r="L189">
        <v>1.7</v>
      </c>
      <c r="M189">
        <v>1.9</v>
      </c>
      <c r="N189">
        <v>0</v>
      </c>
      <c r="O189">
        <v>9.6999999999999993</v>
      </c>
      <c r="P189">
        <v>6</v>
      </c>
      <c r="Q189">
        <v>78.669998000000007</v>
      </c>
      <c r="R189">
        <v>16.670000000000002</v>
      </c>
      <c r="S189">
        <v>2</v>
      </c>
      <c r="T189">
        <v>38</v>
      </c>
      <c r="U189">
        <v>0</v>
      </c>
      <c r="V189">
        <v>2</v>
      </c>
      <c r="W189">
        <v>48</v>
      </c>
      <c r="X189">
        <v>0</v>
      </c>
      <c r="Y189">
        <v>28.67</v>
      </c>
      <c r="Z189">
        <v>0</v>
      </c>
      <c r="AA189">
        <v>3.33</v>
      </c>
      <c r="AB189">
        <v>0</v>
      </c>
      <c r="AC189">
        <v>0.67</v>
      </c>
      <c r="AD189">
        <v>0</v>
      </c>
      <c r="AE189">
        <v>0</v>
      </c>
      <c r="AF189">
        <v>0.67</v>
      </c>
      <c r="AG189">
        <v>0</v>
      </c>
      <c r="AH189">
        <v>0</v>
      </c>
      <c r="AI189">
        <v>0</v>
      </c>
      <c r="AJ189">
        <v>0</v>
      </c>
      <c r="AK189">
        <v>0</v>
      </c>
      <c r="AL189">
        <v>8</v>
      </c>
      <c r="AM189">
        <v>100.949997</v>
      </c>
      <c r="AN189">
        <v>35.099997999999999</v>
      </c>
      <c r="AO189">
        <v>64</v>
      </c>
      <c r="AP189" t="s">
        <v>60</v>
      </c>
      <c r="AQ189">
        <v>39.349997999999999</v>
      </c>
      <c r="AR189">
        <v>0</v>
      </c>
      <c r="AS189">
        <v>0.67</v>
      </c>
      <c r="AT189">
        <v>1</v>
      </c>
      <c r="AU189">
        <v>3.67</v>
      </c>
      <c r="AV189">
        <v>4.07</v>
      </c>
      <c r="AW189">
        <v>2.25</v>
      </c>
      <c r="AX189" s="1">
        <v>42248</v>
      </c>
      <c r="AY189" t="s">
        <v>572</v>
      </c>
      <c r="AZ189" t="s">
        <v>62</v>
      </c>
      <c r="BA189" t="s">
        <v>573</v>
      </c>
    </row>
    <row r="190" spans="1:53" x14ac:dyDescent="0.3">
      <c r="A190">
        <v>706</v>
      </c>
      <c r="B190" t="s">
        <v>236</v>
      </c>
      <c r="C190" t="s">
        <v>78</v>
      </c>
      <c r="D190" t="s">
        <v>59</v>
      </c>
      <c r="E190" t="s">
        <v>574</v>
      </c>
      <c r="F190">
        <v>1409041105201090</v>
      </c>
      <c r="G190">
        <v>40.168655999999999</v>
      </c>
      <c r="H190">
        <v>-108.672365</v>
      </c>
      <c r="I190" s="1">
        <v>41886</v>
      </c>
      <c r="J190" s="1">
        <v>41886</v>
      </c>
      <c r="K190">
        <v>7.7</v>
      </c>
      <c r="L190">
        <v>18.799999</v>
      </c>
      <c r="M190">
        <v>16.299999</v>
      </c>
      <c r="N190">
        <v>18.5</v>
      </c>
      <c r="O190">
        <v>60.200001</v>
      </c>
      <c r="P190">
        <v>16.670000000000002</v>
      </c>
      <c r="Q190">
        <v>52</v>
      </c>
      <c r="R190">
        <v>2</v>
      </c>
      <c r="S190">
        <v>4.67</v>
      </c>
      <c r="T190">
        <v>24</v>
      </c>
      <c r="U190">
        <v>0</v>
      </c>
      <c r="V190">
        <v>4.67</v>
      </c>
      <c r="W190">
        <v>26</v>
      </c>
      <c r="X190">
        <v>0</v>
      </c>
      <c r="Y190">
        <v>14.67</v>
      </c>
      <c r="Z190">
        <v>1.33</v>
      </c>
      <c r="AA190">
        <v>10</v>
      </c>
      <c r="AB190">
        <v>0</v>
      </c>
      <c r="AC190">
        <v>0</v>
      </c>
      <c r="AD190">
        <v>0</v>
      </c>
      <c r="AE190">
        <v>8.67</v>
      </c>
      <c r="AF190">
        <v>8.67</v>
      </c>
      <c r="AG190">
        <v>0</v>
      </c>
      <c r="AH190">
        <v>0</v>
      </c>
      <c r="AI190">
        <v>0</v>
      </c>
      <c r="AJ190">
        <v>0</v>
      </c>
      <c r="AK190">
        <v>0</v>
      </c>
      <c r="AL190">
        <v>1.33</v>
      </c>
      <c r="AM190">
        <v>30.83</v>
      </c>
      <c r="AN190">
        <v>34.700001</v>
      </c>
      <c r="AO190">
        <v>25</v>
      </c>
      <c r="AP190">
        <v>78.5</v>
      </c>
      <c r="AQ190">
        <v>42.529998999999997</v>
      </c>
      <c r="AR190">
        <v>0</v>
      </c>
      <c r="AS190">
        <v>8.67</v>
      </c>
      <c r="AT190">
        <v>1</v>
      </c>
      <c r="AU190">
        <v>5.17</v>
      </c>
      <c r="AV190">
        <v>5.64</v>
      </c>
      <c r="AW190">
        <v>4.43</v>
      </c>
      <c r="AX190" s="1">
        <v>41883</v>
      </c>
      <c r="AY190" t="s">
        <v>575</v>
      </c>
      <c r="AZ190" t="s">
        <v>62</v>
      </c>
      <c r="BA190" t="s">
        <v>576</v>
      </c>
    </row>
    <row r="191" spans="1:53" x14ac:dyDescent="0.3">
      <c r="A191">
        <v>593</v>
      </c>
      <c r="B191" t="s">
        <v>116</v>
      </c>
      <c r="C191" t="s">
        <v>58</v>
      </c>
      <c r="D191" t="s">
        <v>59</v>
      </c>
      <c r="E191">
        <v>62</v>
      </c>
      <c r="F191">
        <v>1208080917326910</v>
      </c>
      <c r="G191">
        <v>40.096203000000003</v>
      </c>
      <c r="H191">
        <v>-108.70849699999999</v>
      </c>
      <c r="I191" s="1">
        <v>41074</v>
      </c>
      <c r="J191" s="1">
        <v>41074</v>
      </c>
      <c r="K191">
        <v>1.2</v>
      </c>
      <c r="L191">
        <v>3.4</v>
      </c>
      <c r="M191">
        <v>5.7</v>
      </c>
      <c r="N191">
        <v>56.700001</v>
      </c>
      <c r="O191">
        <v>67</v>
      </c>
      <c r="P191">
        <v>28.67</v>
      </c>
      <c r="Q191">
        <v>37.330002</v>
      </c>
      <c r="R191">
        <v>0</v>
      </c>
      <c r="S191">
        <v>4</v>
      </c>
      <c r="T191">
        <v>0</v>
      </c>
      <c r="U191">
        <v>0</v>
      </c>
      <c r="V191">
        <v>4</v>
      </c>
      <c r="W191">
        <v>0</v>
      </c>
      <c r="X191">
        <v>0</v>
      </c>
      <c r="Y191">
        <v>0</v>
      </c>
      <c r="Z191">
        <v>0</v>
      </c>
      <c r="AA191">
        <v>36</v>
      </c>
      <c r="AB191">
        <v>0</v>
      </c>
      <c r="AC191">
        <v>0</v>
      </c>
      <c r="AD191">
        <v>0</v>
      </c>
      <c r="AE191">
        <v>2.67</v>
      </c>
      <c r="AF191">
        <v>2.67</v>
      </c>
      <c r="AG191">
        <v>0</v>
      </c>
      <c r="AH191">
        <v>0</v>
      </c>
      <c r="AI191">
        <v>0</v>
      </c>
      <c r="AJ191">
        <v>0</v>
      </c>
      <c r="AK191">
        <v>0</v>
      </c>
      <c r="AL191">
        <v>0</v>
      </c>
      <c r="AM191">
        <v>151.38000500000001</v>
      </c>
      <c r="AN191">
        <v>2.86</v>
      </c>
      <c r="AO191" t="s">
        <v>60</v>
      </c>
      <c r="AP191" t="s">
        <v>60</v>
      </c>
      <c r="AQ191" t="s">
        <v>60</v>
      </c>
      <c r="AR191" t="s">
        <v>60</v>
      </c>
      <c r="AS191">
        <v>2.67</v>
      </c>
      <c r="AT191">
        <v>1</v>
      </c>
      <c r="AU191" t="s">
        <v>60</v>
      </c>
      <c r="AV191" t="s">
        <v>60</v>
      </c>
      <c r="AW191" t="s">
        <v>60</v>
      </c>
      <c r="AX191" s="1">
        <v>41153</v>
      </c>
      <c r="AY191" t="s">
        <v>577</v>
      </c>
      <c r="AZ191" t="s">
        <v>62</v>
      </c>
      <c r="BA191" t="s">
        <v>578</v>
      </c>
    </row>
    <row r="192" spans="1:53" x14ac:dyDescent="0.3">
      <c r="A192">
        <v>2957</v>
      </c>
      <c r="B192" t="s">
        <v>138</v>
      </c>
      <c r="C192" t="s">
        <v>65</v>
      </c>
      <c r="D192" t="s">
        <v>59</v>
      </c>
      <c r="E192" t="s">
        <v>579</v>
      </c>
      <c r="F192">
        <v>1509230813193890</v>
      </c>
      <c r="G192">
        <v>39.621782000000003</v>
      </c>
      <c r="H192">
        <v>-108.749275</v>
      </c>
      <c r="I192" s="1">
        <v>42268</v>
      </c>
      <c r="J192" s="1">
        <v>42268</v>
      </c>
      <c r="K192">
        <v>1.5</v>
      </c>
      <c r="L192">
        <v>4.0999999999999996</v>
      </c>
      <c r="M192">
        <v>5.3</v>
      </c>
      <c r="N192">
        <v>0</v>
      </c>
      <c r="O192">
        <v>11</v>
      </c>
      <c r="P192">
        <v>0</v>
      </c>
      <c r="Q192">
        <v>87.330001999999993</v>
      </c>
      <c r="R192">
        <v>10.67</v>
      </c>
      <c r="S192">
        <v>0</v>
      </c>
      <c r="T192">
        <v>15.33</v>
      </c>
      <c r="U192">
        <v>3.33</v>
      </c>
      <c r="V192">
        <v>3.33</v>
      </c>
      <c r="W192">
        <v>22.67</v>
      </c>
      <c r="X192">
        <v>0</v>
      </c>
      <c r="Y192">
        <v>14</v>
      </c>
      <c r="Z192">
        <v>0</v>
      </c>
      <c r="AA192">
        <v>62.669998</v>
      </c>
      <c r="AB192">
        <v>0</v>
      </c>
      <c r="AC192">
        <v>0</v>
      </c>
      <c r="AD192">
        <v>0</v>
      </c>
      <c r="AE192">
        <v>0</v>
      </c>
      <c r="AF192">
        <v>0</v>
      </c>
      <c r="AG192">
        <v>0</v>
      </c>
      <c r="AH192">
        <v>0</v>
      </c>
      <c r="AI192">
        <v>0</v>
      </c>
      <c r="AJ192">
        <v>0</v>
      </c>
      <c r="AK192">
        <v>0</v>
      </c>
      <c r="AL192">
        <v>0</v>
      </c>
      <c r="AM192">
        <v>487.88000499999998</v>
      </c>
      <c r="AN192">
        <v>34.240001999999997</v>
      </c>
      <c r="AO192" t="s">
        <v>60</v>
      </c>
      <c r="AP192">
        <v>300</v>
      </c>
      <c r="AQ192">
        <v>49</v>
      </c>
      <c r="AR192">
        <v>0</v>
      </c>
      <c r="AS192">
        <v>2.67</v>
      </c>
      <c r="AT192">
        <v>1</v>
      </c>
      <c r="AU192">
        <v>5.5</v>
      </c>
      <c r="AV192">
        <v>5.47</v>
      </c>
      <c r="AW192">
        <v>6</v>
      </c>
      <c r="AX192" s="1">
        <v>42248</v>
      </c>
      <c r="AY192" t="s">
        <v>580</v>
      </c>
      <c r="AZ192" t="s">
        <v>62</v>
      </c>
      <c r="BA192" t="s">
        <v>581</v>
      </c>
    </row>
    <row r="193" spans="1:53" x14ac:dyDescent="0.3">
      <c r="A193">
        <v>603</v>
      </c>
      <c r="B193" t="s">
        <v>73</v>
      </c>
      <c r="C193" t="s">
        <v>58</v>
      </c>
      <c r="D193" t="s">
        <v>59</v>
      </c>
      <c r="E193">
        <v>2</v>
      </c>
      <c r="F193">
        <v>120808153401409</v>
      </c>
      <c r="G193">
        <v>39.973793999999998</v>
      </c>
      <c r="H193">
        <v>-108.207989</v>
      </c>
      <c r="I193" s="1">
        <v>41109</v>
      </c>
      <c r="J193" s="1">
        <v>41109</v>
      </c>
      <c r="K193">
        <v>3.8</v>
      </c>
      <c r="L193">
        <v>7.3</v>
      </c>
      <c r="M193">
        <v>17</v>
      </c>
      <c r="N193">
        <v>13.9</v>
      </c>
      <c r="O193">
        <v>42.099997999999999</v>
      </c>
      <c r="P193">
        <v>12</v>
      </c>
      <c r="Q193">
        <v>62</v>
      </c>
      <c r="R193">
        <v>0.67</v>
      </c>
      <c r="S193">
        <v>0</v>
      </c>
      <c r="T193">
        <v>8.67</v>
      </c>
      <c r="U193">
        <v>0</v>
      </c>
      <c r="V193">
        <v>0</v>
      </c>
      <c r="W193">
        <v>9.33</v>
      </c>
      <c r="X193">
        <v>0</v>
      </c>
      <c r="Y193">
        <v>18</v>
      </c>
      <c r="Z193">
        <v>0</v>
      </c>
      <c r="AA193">
        <v>42</v>
      </c>
      <c r="AB193">
        <v>0</v>
      </c>
      <c r="AC193">
        <v>0</v>
      </c>
      <c r="AD193">
        <v>0</v>
      </c>
      <c r="AE193">
        <v>0</v>
      </c>
      <c r="AF193">
        <v>0</v>
      </c>
      <c r="AG193">
        <v>0</v>
      </c>
      <c r="AH193">
        <v>0</v>
      </c>
      <c r="AI193">
        <v>0</v>
      </c>
      <c r="AJ193">
        <v>0</v>
      </c>
      <c r="AK193">
        <v>0</v>
      </c>
      <c r="AL193">
        <v>0</v>
      </c>
      <c r="AM193">
        <v>329.60000600000001</v>
      </c>
      <c r="AN193">
        <v>7.5</v>
      </c>
      <c r="AO193" t="s">
        <v>60</v>
      </c>
      <c r="AP193" t="s">
        <v>60</v>
      </c>
      <c r="AQ193" t="s">
        <v>60</v>
      </c>
      <c r="AR193" t="s">
        <v>60</v>
      </c>
      <c r="AS193">
        <v>0</v>
      </c>
      <c r="AT193">
        <v>0</v>
      </c>
      <c r="AU193" t="s">
        <v>60</v>
      </c>
      <c r="AV193" t="s">
        <v>60</v>
      </c>
      <c r="AW193" t="s">
        <v>60</v>
      </c>
      <c r="AX193" s="1">
        <v>41153</v>
      </c>
      <c r="AY193" t="s">
        <v>582</v>
      </c>
      <c r="AZ193" t="s">
        <v>62</v>
      </c>
      <c r="BA193" t="s">
        <v>583</v>
      </c>
    </row>
    <row r="194" spans="1:53" x14ac:dyDescent="0.3">
      <c r="A194">
        <v>2920</v>
      </c>
      <c r="B194" t="s">
        <v>112</v>
      </c>
      <c r="C194" t="s">
        <v>65</v>
      </c>
      <c r="D194" t="s">
        <v>59</v>
      </c>
      <c r="E194" t="s">
        <v>584</v>
      </c>
      <c r="F194">
        <v>1507301240509830</v>
      </c>
      <c r="G194">
        <v>40.162320000000001</v>
      </c>
      <c r="H194">
        <v>-107.901872</v>
      </c>
      <c r="I194" s="1">
        <v>42215</v>
      </c>
      <c r="J194" s="1">
        <v>42215</v>
      </c>
      <c r="K194">
        <v>3.1</v>
      </c>
      <c r="L194">
        <v>0.7</v>
      </c>
      <c r="M194">
        <v>0</v>
      </c>
      <c r="N194">
        <v>0</v>
      </c>
      <c r="O194">
        <v>3.8</v>
      </c>
      <c r="P194">
        <v>2</v>
      </c>
      <c r="Q194">
        <v>66</v>
      </c>
      <c r="R194">
        <v>23.5</v>
      </c>
      <c r="S194">
        <v>4.5</v>
      </c>
      <c r="T194">
        <v>31.5</v>
      </c>
      <c r="U194">
        <v>5</v>
      </c>
      <c r="V194">
        <v>9.5</v>
      </c>
      <c r="W194">
        <v>48.5</v>
      </c>
      <c r="X194">
        <v>0</v>
      </c>
      <c r="Y194">
        <v>29</v>
      </c>
      <c r="Z194">
        <v>0</v>
      </c>
      <c r="AA194">
        <v>8.5</v>
      </c>
      <c r="AB194">
        <v>0</v>
      </c>
      <c r="AC194">
        <v>2.5</v>
      </c>
      <c r="AD194">
        <v>0</v>
      </c>
      <c r="AE194">
        <v>0</v>
      </c>
      <c r="AF194">
        <v>2.5</v>
      </c>
      <c r="AG194">
        <v>0</v>
      </c>
      <c r="AH194">
        <v>0</v>
      </c>
      <c r="AI194">
        <v>0</v>
      </c>
      <c r="AJ194">
        <v>0</v>
      </c>
      <c r="AK194">
        <v>0</v>
      </c>
      <c r="AL194">
        <v>0</v>
      </c>
      <c r="AM194">
        <v>215.38000500000001</v>
      </c>
      <c r="AN194">
        <v>74.639999000000003</v>
      </c>
      <c r="AO194" t="s">
        <v>60</v>
      </c>
      <c r="AP194" t="s">
        <v>60</v>
      </c>
      <c r="AQ194">
        <v>80.449996999999996</v>
      </c>
      <c r="AR194">
        <v>0</v>
      </c>
      <c r="AS194">
        <v>3</v>
      </c>
      <c r="AT194">
        <v>2</v>
      </c>
      <c r="AU194">
        <v>2.2200000000000002</v>
      </c>
      <c r="AV194">
        <v>2.2200000000000002</v>
      </c>
      <c r="AW194">
        <v>0</v>
      </c>
      <c r="AX194" s="1">
        <v>42248</v>
      </c>
      <c r="AY194" t="s">
        <v>585</v>
      </c>
      <c r="AZ194" t="s">
        <v>62</v>
      </c>
      <c r="BA194" t="s">
        <v>586</v>
      </c>
    </row>
    <row r="195" spans="1:53" x14ac:dyDescent="0.3">
      <c r="A195">
        <v>646</v>
      </c>
      <c r="B195" t="s">
        <v>186</v>
      </c>
      <c r="C195" t="s">
        <v>91</v>
      </c>
      <c r="D195" t="s">
        <v>59</v>
      </c>
      <c r="E195" t="s">
        <v>587</v>
      </c>
      <c r="F195">
        <v>1307091431236650</v>
      </c>
      <c r="G195">
        <v>39.690703999999997</v>
      </c>
      <c r="H195">
        <v>-109.015269</v>
      </c>
      <c r="I195" s="1">
        <v>41464</v>
      </c>
      <c r="J195" s="1">
        <v>41464</v>
      </c>
      <c r="K195">
        <v>2.2000000000000002</v>
      </c>
      <c r="L195">
        <v>10.1</v>
      </c>
      <c r="M195">
        <v>10.4</v>
      </c>
      <c r="N195">
        <v>64.199996999999996</v>
      </c>
      <c r="O195">
        <v>86.900002000000001</v>
      </c>
      <c r="P195">
        <v>18</v>
      </c>
      <c r="Q195">
        <v>14</v>
      </c>
      <c r="R195">
        <v>0</v>
      </c>
      <c r="S195">
        <v>5.33</v>
      </c>
      <c r="T195">
        <v>0</v>
      </c>
      <c r="U195">
        <v>1.33</v>
      </c>
      <c r="V195">
        <v>6.67</v>
      </c>
      <c r="W195">
        <v>0</v>
      </c>
      <c r="X195">
        <v>0</v>
      </c>
      <c r="Y195">
        <v>0</v>
      </c>
      <c r="Z195">
        <v>0</v>
      </c>
      <c r="AA195">
        <v>7.33</v>
      </c>
      <c r="AB195">
        <v>0</v>
      </c>
      <c r="AC195">
        <v>0</v>
      </c>
      <c r="AD195">
        <v>0</v>
      </c>
      <c r="AE195">
        <v>0</v>
      </c>
      <c r="AF195">
        <v>0</v>
      </c>
      <c r="AG195">
        <v>0</v>
      </c>
      <c r="AH195">
        <v>0</v>
      </c>
      <c r="AI195">
        <v>0</v>
      </c>
      <c r="AJ195">
        <v>0</v>
      </c>
      <c r="AK195">
        <v>0</v>
      </c>
      <c r="AL195">
        <v>0</v>
      </c>
      <c r="AM195">
        <v>21.73</v>
      </c>
      <c r="AN195">
        <v>8.93</v>
      </c>
      <c r="AO195" t="s">
        <v>60</v>
      </c>
      <c r="AP195" t="s">
        <v>60</v>
      </c>
      <c r="AQ195" t="s">
        <v>60</v>
      </c>
      <c r="AR195" t="s">
        <v>60</v>
      </c>
      <c r="AS195">
        <v>0</v>
      </c>
      <c r="AT195">
        <v>0</v>
      </c>
      <c r="AU195">
        <v>1</v>
      </c>
      <c r="AV195">
        <v>1</v>
      </c>
      <c r="AW195">
        <v>1</v>
      </c>
      <c r="AX195" s="1">
        <v>41518</v>
      </c>
      <c r="AY195" t="s">
        <v>588</v>
      </c>
      <c r="AZ195" t="s">
        <v>62</v>
      </c>
      <c r="BA195" t="s">
        <v>589</v>
      </c>
    </row>
    <row r="196" spans="1:53" x14ac:dyDescent="0.3">
      <c r="A196">
        <v>577</v>
      </c>
      <c r="B196" t="s">
        <v>186</v>
      </c>
      <c r="C196" t="s">
        <v>58</v>
      </c>
      <c r="D196" t="s">
        <v>59</v>
      </c>
      <c r="E196">
        <v>93</v>
      </c>
      <c r="F196">
        <v>1207101732127670</v>
      </c>
      <c r="G196">
        <v>40.052677000000003</v>
      </c>
      <c r="H196">
        <v>-108.336662</v>
      </c>
      <c r="I196" s="1">
        <v>41100</v>
      </c>
      <c r="J196" s="1">
        <v>41072</v>
      </c>
      <c r="K196">
        <v>10.199999999999999</v>
      </c>
      <c r="L196">
        <v>13.6</v>
      </c>
      <c r="M196">
        <v>3.7</v>
      </c>
      <c r="N196">
        <v>3.6</v>
      </c>
      <c r="O196">
        <v>30.5</v>
      </c>
      <c r="P196">
        <v>2.67</v>
      </c>
      <c r="Q196">
        <v>58.669998</v>
      </c>
      <c r="R196">
        <v>0</v>
      </c>
      <c r="S196">
        <v>0</v>
      </c>
      <c r="T196">
        <v>15.33</v>
      </c>
      <c r="U196">
        <v>0</v>
      </c>
      <c r="V196">
        <v>0</v>
      </c>
      <c r="W196">
        <v>15.33</v>
      </c>
      <c r="X196">
        <v>0</v>
      </c>
      <c r="Y196">
        <v>51.330002</v>
      </c>
      <c r="Z196">
        <v>0</v>
      </c>
      <c r="AA196">
        <v>0</v>
      </c>
      <c r="AB196">
        <v>0</v>
      </c>
      <c r="AC196">
        <v>0</v>
      </c>
      <c r="AD196">
        <v>0</v>
      </c>
      <c r="AE196">
        <v>0</v>
      </c>
      <c r="AF196">
        <v>0</v>
      </c>
      <c r="AG196">
        <v>0</v>
      </c>
      <c r="AH196">
        <v>0</v>
      </c>
      <c r="AI196">
        <v>0</v>
      </c>
      <c r="AJ196">
        <v>0</v>
      </c>
      <c r="AK196">
        <v>0</v>
      </c>
      <c r="AL196">
        <v>0</v>
      </c>
      <c r="AM196">
        <v>100.69000200000001</v>
      </c>
      <c r="AN196">
        <v>0.52</v>
      </c>
      <c r="AO196" t="s">
        <v>60</v>
      </c>
      <c r="AP196" t="s">
        <v>60</v>
      </c>
      <c r="AQ196" t="s">
        <v>60</v>
      </c>
      <c r="AR196" t="s">
        <v>60</v>
      </c>
      <c r="AS196">
        <v>0</v>
      </c>
      <c r="AT196">
        <v>0</v>
      </c>
      <c r="AU196" t="s">
        <v>60</v>
      </c>
      <c r="AV196" t="s">
        <v>60</v>
      </c>
      <c r="AW196" t="s">
        <v>60</v>
      </c>
      <c r="AX196" s="1">
        <v>41153</v>
      </c>
      <c r="AY196" t="s">
        <v>590</v>
      </c>
      <c r="AZ196" t="s">
        <v>62</v>
      </c>
      <c r="BA196" t="s">
        <v>591</v>
      </c>
    </row>
    <row r="197" spans="1:53" x14ac:dyDescent="0.3">
      <c r="A197">
        <v>605</v>
      </c>
      <c r="B197" t="s">
        <v>240</v>
      </c>
      <c r="C197" t="s">
        <v>58</v>
      </c>
      <c r="D197" t="s">
        <v>59</v>
      </c>
      <c r="E197">
        <v>84</v>
      </c>
      <c r="F197">
        <v>1208151651269300</v>
      </c>
      <c r="G197">
        <v>40.042594000000001</v>
      </c>
      <c r="H197">
        <v>-108.535989</v>
      </c>
      <c r="I197" s="1">
        <v>41124</v>
      </c>
      <c r="J197" s="1">
        <v>41124</v>
      </c>
      <c r="K197">
        <v>5.9</v>
      </c>
      <c r="L197">
        <v>3.7</v>
      </c>
      <c r="M197">
        <v>0.9</v>
      </c>
      <c r="N197">
        <v>0</v>
      </c>
      <c r="O197">
        <v>10</v>
      </c>
      <c r="P197">
        <v>2.67</v>
      </c>
      <c r="Q197">
        <v>94.669998000000007</v>
      </c>
      <c r="R197">
        <v>6.67</v>
      </c>
      <c r="S197">
        <v>0</v>
      </c>
      <c r="T197">
        <v>28</v>
      </c>
      <c r="U197">
        <v>0</v>
      </c>
      <c r="V197">
        <v>0</v>
      </c>
      <c r="W197">
        <v>33.330002</v>
      </c>
      <c r="X197">
        <v>0</v>
      </c>
      <c r="Y197">
        <v>87.330001999999993</v>
      </c>
      <c r="Z197">
        <v>0</v>
      </c>
      <c r="AA197">
        <v>3.33</v>
      </c>
      <c r="AB197">
        <v>0</v>
      </c>
      <c r="AC197">
        <v>0</v>
      </c>
      <c r="AD197">
        <v>0</v>
      </c>
      <c r="AE197">
        <v>0</v>
      </c>
      <c r="AF197">
        <v>0</v>
      </c>
      <c r="AG197">
        <v>0</v>
      </c>
      <c r="AH197">
        <v>0</v>
      </c>
      <c r="AI197">
        <v>0</v>
      </c>
      <c r="AJ197">
        <v>0</v>
      </c>
      <c r="AK197">
        <v>0</v>
      </c>
      <c r="AL197">
        <v>6.67</v>
      </c>
      <c r="AM197">
        <v>131.770004</v>
      </c>
      <c r="AN197">
        <v>17.899999999999999</v>
      </c>
      <c r="AO197" t="s">
        <v>60</v>
      </c>
      <c r="AP197" t="s">
        <v>60</v>
      </c>
      <c r="AQ197" t="s">
        <v>60</v>
      </c>
      <c r="AR197" t="s">
        <v>60</v>
      </c>
      <c r="AS197">
        <v>0</v>
      </c>
      <c r="AT197">
        <v>0</v>
      </c>
      <c r="AU197" t="s">
        <v>60</v>
      </c>
      <c r="AV197" t="s">
        <v>60</v>
      </c>
      <c r="AW197" t="s">
        <v>60</v>
      </c>
      <c r="AX197" s="1">
        <v>41153</v>
      </c>
      <c r="AY197" t="s">
        <v>592</v>
      </c>
      <c r="AZ197" t="s">
        <v>62</v>
      </c>
      <c r="BA197" t="s">
        <v>593</v>
      </c>
    </row>
    <row r="198" spans="1:53" x14ac:dyDescent="0.3">
      <c r="A198">
        <v>533</v>
      </c>
      <c r="B198" t="s">
        <v>240</v>
      </c>
      <c r="C198" t="s">
        <v>70</v>
      </c>
      <c r="D198" t="s">
        <v>59</v>
      </c>
      <c r="E198">
        <v>34</v>
      </c>
      <c r="F198">
        <v>1109231522486610</v>
      </c>
      <c r="G198">
        <v>39.877018999999997</v>
      </c>
      <c r="H198">
        <v>-108.174656</v>
      </c>
      <c r="I198" s="1">
        <v>40793</v>
      </c>
      <c r="J198" s="1">
        <v>40793</v>
      </c>
      <c r="K198">
        <v>2.6</v>
      </c>
      <c r="L198">
        <v>2.6</v>
      </c>
      <c r="M198">
        <v>8.6999999999999993</v>
      </c>
      <c r="N198">
        <v>3.4</v>
      </c>
      <c r="O198">
        <v>17.299999</v>
      </c>
      <c r="P198">
        <v>2</v>
      </c>
      <c r="Q198">
        <v>72</v>
      </c>
      <c r="R198">
        <v>6</v>
      </c>
      <c r="S198">
        <v>1</v>
      </c>
      <c r="T198">
        <v>20</v>
      </c>
      <c r="U198">
        <v>0</v>
      </c>
      <c r="V198">
        <v>1</v>
      </c>
      <c r="W198">
        <v>25</v>
      </c>
      <c r="X198">
        <v>0</v>
      </c>
      <c r="Y198">
        <v>41</v>
      </c>
      <c r="Z198">
        <v>0</v>
      </c>
      <c r="AA198">
        <v>30</v>
      </c>
      <c r="AB198">
        <v>0</v>
      </c>
      <c r="AC198">
        <v>0</v>
      </c>
      <c r="AD198">
        <v>0</v>
      </c>
      <c r="AE198">
        <v>7</v>
      </c>
      <c r="AF198">
        <v>7</v>
      </c>
      <c r="AG198">
        <v>0</v>
      </c>
      <c r="AH198">
        <v>0</v>
      </c>
      <c r="AI198">
        <v>0</v>
      </c>
      <c r="AJ198">
        <v>0</v>
      </c>
      <c r="AK198">
        <v>0</v>
      </c>
      <c r="AL198">
        <v>5</v>
      </c>
      <c r="AM198">
        <v>178.89999399999999</v>
      </c>
      <c r="AN198">
        <v>20.6</v>
      </c>
      <c r="AO198" t="s">
        <v>60</v>
      </c>
      <c r="AP198" t="s">
        <v>60</v>
      </c>
      <c r="AQ198" t="s">
        <v>60</v>
      </c>
      <c r="AR198" t="s">
        <v>60</v>
      </c>
      <c r="AS198">
        <v>7</v>
      </c>
      <c r="AT198">
        <v>1</v>
      </c>
      <c r="AU198" t="s">
        <v>60</v>
      </c>
      <c r="AV198" t="s">
        <v>60</v>
      </c>
      <c r="AW198" t="s">
        <v>60</v>
      </c>
      <c r="AX198" s="1">
        <v>40787</v>
      </c>
      <c r="AY198" t="s">
        <v>594</v>
      </c>
      <c r="AZ198" t="s">
        <v>62</v>
      </c>
      <c r="BA198" t="s">
        <v>595</v>
      </c>
    </row>
    <row r="199" spans="1:53" x14ac:dyDescent="0.3">
      <c r="A199">
        <v>653</v>
      </c>
      <c r="B199" t="s">
        <v>73</v>
      </c>
      <c r="C199" t="s">
        <v>91</v>
      </c>
      <c r="D199" t="s">
        <v>59</v>
      </c>
      <c r="E199" t="s">
        <v>596</v>
      </c>
      <c r="F199">
        <v>1308150916291900</v>
      </c>
      <c r="G199">
        <v>39.686194</v>
      </c>
      <c r="H199">
        <v>-108.885639</v>
      </c>
      <c r="I199" s="1">
        <v>41501</v>
      </c>
      <c r="J199" s="1">
        <v>41501</v>
      </c>
      <c r="K199">
        <v>1.2</v>
      </c>
      <c r="L199">
        <v>1.6</v>
      </c>
      <c r="M199">
        <v>4.5999999999999996</v>
      </c>
      <c r="N199">
        <v>5.9</v>
      </c>
      <c r="O199">
        <v>13.3</v>
      </c>
      <c r="P199">
        <v>0.67</v>
      </c>
      <c r="Q199">
        <v>74.669998000000007</v>
      </c>
      <c r="R199">
        <v>6</v>
      </c>
      <c r="S199">
        <v>0</v>
      </c>
      <c r="T199">
        <v>9.33</v>
      </c>
      <c r="U199">
        <v>0</v>
      </c>
      <c r="V199">
        <v>0</v>
      </c>
      <c r="W199">
        <v>14</v>
      </c>
      <c r="X199">
        <v>0</v>
      </c>
      <c r="Y199">
        <v>37.330002</v>
      </c>
      <c r="Z199">
        <v>0</v>
      </c>
      <c r="AA199">
        <v>43.330002</v>
      </c>
      <c r="AB199">
        <v>0</v>
      </c>
      <c r="AC199">
        <v>0</v>
      </c>
      <c r="AD199">
        <v>0</v>
      </c>
      <c r="AE199">
        <v>0</v>
      </c>
      <c r="AF199">
        <v>0</v>
      </c>
      <c r="AG199">
        <v>0</v>
      </c>
      <c r="AH199">
        <v>0</v>
      </c>
      <c r="AI199">
        <v>0</v>
      </c>
      <c r="AJ199">
        <v>0</v>
      </c>
      <c r="AK199">
        <v>0</v>
      </c>
      <c r="AL199">
        <v>0</v>
      </c>
      <c r="AM199">
        <v>627.90002400000003</v>
      </c>
      <c r="AN199">
        <v>7.9</v>
      </c>
      <c r="AO199" t="s">
        <v>60</v>
      </c>
      <c r="AP199" t="s">
        <v>60</v>
      </c>
      <c r="AQ199" t="s">
        <v>60</v>
      </c>
      <c r="AR199" t="s">
        <v>60</v>
      </c>
      <c r="AS199">
        <v>0</v>
      </c>
      <c r="AT199">
        <v>0</v>
      </c>
      <c r="AU199">
        <v>1</v>
      </c>
      <c r="AV199">
        <v>1</v>
      </c>
      <c r="AW199">
        <v>1</v>
      </c>
      <c r="AX199" s="1">
        <v>41518</v>
      </c>
      <c r="AY199" t="s">
        <v>597</v>
      </c>
      <c r="AZ199" t="s">
        <v>62</v>
      </c>
      <c r="BA199" t="s">
        <v>598</v>
      </c>
    </row>
    <row r="200" spans="1:53" x14ac:dyDescent="0.3">
      <c r="A200">
        <v>531</v>
      </c>
      <c r="B200" t="s">
        <v>190</v>
      </c>
      <c r="C200" t="s">
        <v>70</v>
      </c>
      <c r="D200" t="s">
        <v>59</v>
      </c>
      <c r="E200">
        <v>45</v>
      </c>
      <c r="F200">
        <v>110921115523931</v>
      </c>
      <c r="G200">
        <v>39.666857</v>
      </c>
      <c r="H200">
        <v>-108.315304</v>
      </c>
      <c r="I200" s="1">
        <v>40784</v>
      </c>
      <c r="J200" s="1">
        <v>40784</v>
      </c>
      <c r="K200">
        <v>15.1</v>
      </c>
      <c r="L200">
        <v>6.3</v>
      </c>
      <c r="M200">
        <v>3.6</v>
      </c>
      <c r="N200">
        <v>1.8</v>
      </c>
      <c r="O200">
        <v>25.9</v>
      </c>
      <c r="P200">
        <v>12.67</v>
      </c>
      <c r="Q200">
        <v>62.669998</v>
      </c>
      <c r="R200">
        <v>18.670000000000002</v>
      </c>
      <c r="S200">
        <v>0.67</v>
      </c>
      <c r="T200">
        <v>40.669998</v>
      </c>
      <c r="U200">
        <v>0</v>
      </c>
      <c r="V200">
        <v>0.67</v>
      </c>
      <c r="W200">
        <v>52.669998</v>
      </c>
      <c r="X200">
        <v>0</v>
      </c>
      <c r="Y200">
        <v>20.67</v>
      </c>
      <c r="Z200">
        <v>0</v>
      </c>
      <c r="AA200">
        <v>0</v>
      </c>
      <c r="AB200">
        <v>0</v>
      </c>
      <c r="AC200">
        <v>0</v>
      </c>
      <c r="AD200">
        <v>0</v>
      </c>
      <c r="AE200">
        <v>0</v>
      </c>
      <c r="AF200">
        <v>0</v>
      </c>
      <c r="AG200">
        <v>0</v>
      </c>
      <c r="AH200">
        <v>0</v>
      </c>
      <c r="AI200">
        <v>0</v>
      </c>
      <c r="AJ200">
        <v>0</v>
      </c>
      <c r="AK200">
        <v>0</v>
      </c>
      <c r="AL200">
        <v>12.67</v>
      </c>
      <c r="AM200">
        <v>26.9</v>
      </c>
      <c r="AN200">
        <v>28.83</v>
      </c>
      <c r="AO200" t="s">
        <v>60</v>
      </c>
      <c r="AP200" t="s">
        <v>60</v>
      </c>
      <c r="AQ200" t="s">
        <v>60</v>
      </c>
      <c r="AR200" t="s">
        <v>60</v>
      </c>
      <c r="AS200">
        <v>0</v>
      </c>
      <c r="AT200">
        <v>0</v>
      </c>
      <c r="AU200" t="s">
        <v>60</v>
      </c>
      <c r="AV200" t="s">
        <v>60</v>
      </c>
      <c r="AW200" t="s">
        <v>60</v>
      </c>
      <c r="AX200" s="1">
        <v>40787</v>
      </c>
      <c r="AY200" t="s">
        <v>599</v>
      </c>
      <c r="AZ200" t="s">
        <v>62</v>
      </c>
      <c r="BA200" t="s">
        <v>600</v>
      </c>
    </row>
    <row r="201" spans="1:53" x14ac:dyDescent="0.3">
      <c r="A201">
        <v>616</v>
      </c>
      <c r="B201" t="s">
        <v>101</v>
      </c>
      <c r="C201" t="s">
        <v>58</v>
      </c>
      <c r="D201" t="s">
        <v>59</v>
      </c>
      <c r="E201">
        <v>13</v>
      </c>
      <c r="F201">
        <v>1208141035384720</v>
      </c>
      <c r="G201">
        <v>39.942093999999997</v>
      </c>
      <c r="H201">
        <v>-108.27848899999999</v>
      </c>
      <c r="I201" s="1">
        <v>41080</v>
      </c>
      <c r="J201" s="1">
        <v>41080</v>
      </c>
      <c r="K201">
        <v>14.5</v>
      </c>
      <c r="L201">
        <v>15.4</v>
      </c>
      <c r="M201">
        <v>19.600000000000001</v>
      </c>
      <c r="N201">
        <v>3.7</v>
      </c>
      <c r="O201">
        <v>52.799999</v>
      </c>
      <c r="P201">
        <v>25.33</v>
      </c>
      <c r="Q201">
        <v>50</v>
      </c>
      <c r="R201">
        <v>8</v>
      </c>
      <c r="S201">
        <v>0.67</v>
      </c>
      <c r="T201">
        <v>24.67</v>
      </c>
      <c r="U201">
        <v>0</v>
      </c>
      <c r="V201">
        <v>0.67</v>
      </c>
      <c r="W201">
        <v>32</v>
      </c>
      <c r="X201">
        <v>0</v>
      </c>
      <c r="Y201">
        <v>17.329999999999998</v>
      </c>
      <c r="Z201">
        <v>0</v>
      </c>
      <c r="AA201">
        <v>6</v>
      </c>
      <c r="AB201">
        <v>0</v>
      </c>
      <c r="AC201">
        <v>0</v>
      </c>
      <c r="AD201">
        <v>0</v>
      </c>
      <c r="AE201">
        <v>0</v>
      </c>
      <c r="AF201">
        <v>0</v>
      </c>
      <c r="AG201">
        <v>0</v>
      </c>
      <c r="AH201">
        <v>0</v>
      </c>
      <c r="AI201">
        <v>0</v>
      </c>
      <c r="AJ201">
        <v>0</v>
      </c>
      <c r="AK201">
        <v>0</v>
      </c>
      <c r="AL201">
        <v>12</v>
      </c>
      <c r="AM201">
        <v>56</v>
      </c>
      <c r="AN201">
        <v>14.5</v>
      </c>
      <c r="AO201" t="s">
        <v>60</v>
      </c>
      <c r="AP201" t="s">
        <v>60</v>
      </c>
      <c r="AQ201" t="s">
        <v>60</v>
      </c>
      <c r="AR201" t="s">
        <v>60</v>
      </c>
      <c r="AS201">
        <v>0</v>
      </c>
      <c r="AT201">
        <v>0</v>
      </c>
      <c r="AU201" t="s">
        <v>60</v>
      </c>
      <c r="AV201" t="s">
        <v>60</v>
      </c>
      <c r="AW201" t="s">
        <v>60</v>
      </c>
      <c r="AX201" s="1">
        <v>41153</v>
      </c>
      <c r="AY201" t="s">
        <v>601</v>
      </c>
      <c r="AZ201" t="s">
        <v>62</v>
      </c>
      <c r="BA201" t="s">
        <v>602</v>
      </c>
    </row>
    <row r="202" spans="1:53" x14ac:dyDescent="0.3">
      <c r="A202">
        <v>661</v>
      </c>
      <c r="B202" t="s">
        <v>244</v>
      </c>
      <c r="C202" t="s">
        <v>91</v>
      </c>
      <c r="D202" t="s">
        <v>59</v>
      </c>
      <c r="E202" t="s">
        <v>603</v>
      </c>
      <c r="F202">
        <v>1308281001045380</v>
      </c>
      <c r="G202">
        <v>40.067833999999998</v>
      </c>
      <c r="H202">
        <v>-108.615019</v>
      </c>
      <c r="I202" s="1">
        <v>41514</v>
      </c>
      <c r="J202" s="1">
        <v>41514</v>
      </c>
      <c r="K202">
        <v>14.1</v>
      </c>
      <c r="L202">
        <v>19.700001</v>
      </c>
      <c r="M202">
        <v>5.9</v>
      </c>
      <c r="N202">
        <v>2.7</v>
      </c>
      <c r="O202">
        <v>41.700001</v>
      </c>
      <c r="P202">
        <v>26.67</v>
      </c>
      <c r="Q202">
        <v>37.330002</v>
      </c>
      <c r="R202">
        <v>2.67</v>
      </c>
      <c r="S202">
        <v>2</v>
      </c>
      <c r="T202">
        <v>8.67</v>
      </c>
      <c r="U202">
        <v>2</v>
      </c>
      <c r="V202">
        <v>4</v>
      </c>
      <c r="W202">
        <v>11.33</v>
      </c>
      <c r="X202">
        <v>0</v>
      </c>
      <c r="Y202">
        <v>16</v>
      </c>
      <c r="Z202">
        <v>0</v>
      </c>
      <c r="AA202">
        <v>0</v>
      </c>
      <c r="AB202">
        <v>10</v>
      </c>
      <c r="AC202">
        <v>0</v>
      </c>
      <c r="AD202">
        <v>0</v>
      </c>
      <c r="AE202">
        <v>0</v>
      </c>
      <c r="AF202">
        <v>0</v>
      </c>
      <c r="AG202">
        <v>10</v>
      </c>
      <c r="AH202">
        <v>0</v>
      </c>
      <c r="AI202">
        <v>0</v>
      </c>
      <c r="AJ202">
        <v>0</v>
      </c>
      <c r="AK202">
        <v>0</v>
      </c>
      <c r="AL202">
        <v>0.67</v>
      </c>
      <c r="AM202">
        <v>13.49</v>
      </c>
      <c r="AN202">
        <v>10.49</v>
      </c>
      <c r="AO202" t="s">
        <v>60</v>
      </c>
      <c r="AP202" t="s">
        <v>60</v>
      </c>
      <c r="AQ202" t="s">
        <v>60</v>
      </c>
      <c r="AR202" t="s">
        <v>60</v>
      </c>
      <c r="AS202">
        <v>10</v>
      </c>
      <c r="AT202">
        <v>1</v>
      </c>
      <c r="AU202" t="s">
        <v>60</v>
      </c>
      <c r="AV202" t="s">
        <v>60</v>
      </c>
      <c r="AW202" t="s">
        <v>60</v>
      </c>
      <c r="AX202" s="1">
        <v>41518</v>
      </c>
      <c r="AY202" t="s">
        <v>604</v>
      </c>
      <c r="AZ202" t="s">
        <v>62</v>
      </c>
      <c r="BA202" t="s">
        <v>605</v>
      </c>
    </row>
    <row r="203" spans="1:53" x14ac:dyDescent="0.3">
      <c r="A203">
        <v>659</v>
      </c>
      <c r="B203" t="s">
        <v>73</v>
      </c>
      <c r="C203" t="s">
        <v>91</v>
      </c>
      <c r="D203" t="s">
        <v>59</v>
      </c>
      <c r="E203" t="s">
        <v>606</v>
      </c>
      <c r="F203">
        <v>1307230926271810</v>
      </c>
      <c r="G203">
        <v>40.222093999999998</v>
      </c>
      <c r="H203">
        <v>-108.91019900000001</v>
      </c>
      <c r="I203" s="1">
        <v>41478</v>
      </c>
      <c r="J203" s="1">
        <v>41478</v>
      </c>
      <c r="K203">
        <v>3.2</v>
      </c>
      <c r="L203">
        <v>4.5</v>
      </c>
      <c r="M203">
        <v>8</v>
      </c>
      <c r="N203">
        <v>62.700001</v>
      </c>
      <c r="O203">
        <v>78.400002000000001</v>
      </c>
      <c r="P203">
        <v>23.33</v>
      </c>
      <c r="Q203">
        <v>22.67</v>
      </c>
      <c r="R203">
        <v>0.67</v>
      </c>
      <c r="S203">
        <v>2</v>
      </c>
      <c r="T203">
        <v>0</v>
      </c>
      <c r="U203">
        <v>2</v>
      </c>
      <c r="V203">
        <v>4</v>
      </c>
      <c r="W203">
        <v>0.67</v>
      </c>
      <c r="X203">
        <v>0</v>
      </c>
      <c r="Y203">
        <v>11.33</v>
      </c>
      <c r="Z203">
        <v>0</v>
      </c>
      <c r="AA203">
        <v>6.67</v>
      </c>
      <c r="AB203">
        <v>0</v>
      </c>
      <c r="AC203">
        <v>0</v>
      </c>
      <c r="AD203">
        <v>0</v>
      </c>
      <c r="AE203">
        <v>2</v>
      </c>
      <c r="AF203">
        <v>2</v>
      </c>
      <c r="AG203">
        <v>0</v>
      </c>
      <c r="AH203">
        <v>0</v>
      </c>
      <c r="AI203">
        <v>0</v>
      </c>
      <c r="AJ203">
        <v>0</v>
      </c>
      <c r="AK203">
        <v>0</v>
      </c>
      <c r="AL203">
        <v>0</v>
      </c>
      <c r="AM203">
        <v>46.23</v>
      </c>
      <c r="AN203">
        <v>1.03</v>
      </c>
      <c r="AO203" t="s">
        <v>60</v>
      </c>
      <c r="AP203" t="s">
        <v>60</v>
      </c>
      <c r="AQ203" t="s">
        <v>60</v>
      </c>
      <c r="AR203" t="s">
        <v>60</v>
      </c>
      <c r="AS203">
        <v>2</v>
      </c>
      <c r="AT203">
        <v>1</v>
      </c>
      <c r="AU203">
        <v>1.22</v>
      </c>
      <c r="AV203">
        <v>1</v>
      </c>
      <c r="AW203">
        <v>1.25</v>
      </c>
      <c r="AX203" s="1">
        <v>41518</v>
      </c>
      <c r="AY203" t="s">
        <v>607</v>
      </c>
      <c r="AZ203" t="s">
        <v>62</v>
      </c>
      <c r="BA203" t="s">
        <v>608</v>
      </c>
    </row>
    <row r="204" spans="1:53" x14ac:dyDescent="0.3">
      <c r="A204">
        <v>695</v>
      </c>
      <c r="B204" t="s">
        <v>64</v>
      </c>
      <c r="C204" t="s">
        <v>78</v>
      </c>
      <c r="D204" t="s">
        <v>59</v>
      </c>
      <c r="E204" t="s">
        <v>609</v>
      </c>
      <c r="F204">
        <v>1407291024481560</v>
      </c>
      <c r="G204">
        <v>40.223883000000001</v>
      </c>
      <c r="H204">
        <v>-108.54553799999999</v>
      </c>
      <c r="I204" s="1">
        <v>41849</v>
      </c>
      <c r="J204" s="1">
        <v>41849</v>
      </c>
      <c r="K204">
        <v>7.6</v>
      </c>
      <c r="L204">
        <v>21.4</v>
      </c>
      <c r="M204">
        <v>28.200001</v>
      </c>
      <c r="N204">
        <v>16.399999999999999</v>
      </c>
      <c r="O204">
        <v>73.599997999999999</v>
      </c>
      <c r="P204">
        <v>30.67</v>
      </c>
      <c r="Q204">
        <v>48</v>
      </c>
      <c r="R204">
        <v>0</v>
      </c>
      <c r="S204">
        <v>10.67</v>
      </c>
      <c r="T204">
        <v>25.33</v>
      </c>
      <c r="U204">
        <v>0</v>
      </c>
      <c r="V204">
        <v>10.67</v>
      </c>
      <c r="W204">
        <v>25.33</v>
      </c>
      <c r="X204">
        <v>0</v>
      </c>
      <c r="Y204">
        <v>20.67</v>
      </c>
      <c r="Z204">
        <v>0</v>
      </c>
      <c r="AA204">
        <v>0</v>
      </c>
      <c r="AB204">
        <v>0</v>
      </c>
      <c r="AC204">
        <v>0</v>
      </c>
      <c r="AD204">
        <v>0</v>
      </c>
      <c r="AE204">
        <v>5.33</v>
      </c>
      <c r="AF204">
        <v>5.33</v>
      </c>
      <c r="AG204">
        <v>0</v>
      </c>
      <c r="AH204">
        <v>0</v>
      </c>
      <c r="AI204">
        <v>0</v>
      </c>
      <c r="AJ204">
        <v>0</v>
      </c>
      <c r="AK204">
        <v>0</v>
      </c>
      <c r="AL204">
        <v>0</v>
      </c>
      <c r="AM204">
        <v>11.63</v>
      </c>
      <c r="AN204">
        <v>23.530000999999999</v>
      </c>
      <c r="AO204" t="s">
        <v>60</v>
      </c>
      <c r="AP204">
        <v>17.059999000000001</v>
      </c>
      <c r="AQ204">
        <v>36.419998</v>
      </c>
      <c r="AR204">
        <v>0</v>
      </c>
      <c r="AS204">
        <v>5.33</v>
      </c>
      <c r="AT204">
        <v>1</v>
      </c>
      <c r="AU204">
        <v>4.72</v>
      </c>
      <c r="AV204">
        <v>5.33</v>
      </c>
      <c r="AW204">
        <v>4.42</v>
      </c>
      <c r="AX204" s="1">
        <v>41883</v>
      </c>
      <c r="AY204" t="s">
        <v>610</v>
      </c>
      <c r="AZ204" t="s">
        <v>62</v>
      </c>
      <c r="BA204" t="s">
        <v>611</v>
      </c>
    </row>
    <row r="205" spans="1:53" x14ac:dyDescent="0.3">
      <c r="A205">
        <v>574</v>
      </c>
      <c r="B205" t="s">
        <v>101</v>
      </c>
      <c r="C205" t="s">
        <v>58</v>
      </c>
      <c r="D205" t="s">
        <v>59</v>
      </c>
      <c r="E205" t="s">
        <v>612</v>
      </c>
      <c r="F205">
        <v>1207021636598110</v>
      </c>
      <c r="G205">
        <v>40.073950000000004</v>
      </c>
      <c r="H205">
        <v>-108.33327800000001</v>
      </c>
      <c r="I205" s="1">
        <v>41092</v>
      </c>
      <c r="J205" s="1">
        <v>41071</v>
      </c>
      <c r="K205">
        <v>5.6</v>
      </c>
      <c r="L205">
        <v>14.7</v>
      </c>
      <c r="M205">
        <v>19</v>
      </c>
      <c r="N205">
        <v>30.4</v>
      </c>
      <c r="O205">
        <v>69.599997999999999</v>
      </c>
      <c r="P205">
        <v>8</v>
      </c>
      <c r="Q205">
        <v>30.67</v>
      </c>
      <c r="R205">
        <v>3.33</v>
      </c>
      <c r="S205">
        <v>0</v>
      </c>
      <c r="T205">
        <v>4.67</v>
      </c>
      <c r="U205">
        <v>0</v>
      </c>
      <c r="V205">
        <v>0</v>
      </c>
      <c r="W205">
        <v>8</v>
      </c>
      <c r="X205">
        <v>0</v>
      </c>
      <c r="Y205">
        <v>14.67</v>
      </c>
      <c r="Z205">
        <v>0</v>
      </c>
      <c r="AA205">
        <v>10.67</v>
      </c>
      <c r="AB205">
        <v>0</v>
      </c>
      <c r="AC205">
        <v>0</v>
      </c>
      <c r="AD205">
        <v>0</v>
      </c>
      <c r="AE205">
        <v>0</v>
      </c>
      <c r="AF205">
        <v>0</v>
      </c>
      <c r="AG205">
        <v>0</v>
      </c>
      <c r="AH205">
        <v>0</v>
      </c>
      <c r="AI205">
        <v>0</v>
      </c>
      <c r="AJ205">
        <v>0</v>
      </c>
      <c r="AK205">
        <v>0</v>
      </c>
      <c r="AL205">
        <v>11.33</v>
      </c>
      <c r="AM205">
        <v>90.970000999999996</v>
      </c>
      <c r="AN205">
        <v>5.33</v>
      </c>
      <c r="AO205" t="s">
        <v>60</v>
      </c>
      <c r="AP205" t="s">
        <v>60</v>
      </c>
      <c r="AQ205" t="s">
        <v>60</v>
      </c>
      <c r="AR205" t="s">
        <v>60</v>
      </c>
      <c r="AS205">
        <v>0</v>
      </c>
      <c r="AT205">
        <v>0</v>
      </c>
      <c r="AU205" t="s">
        <v>60</v>
      </c>
      <c r="AV205" t="s">
        <v>60</v>
      </c>
      <c r="AW205" t="s">
        <v>60</v>
      </c>
      <c r="AX205" s="1">
        <v>41153</v>
      </c>
      <c r="AY205" t="s">
        <v>613</v>
      </c>
      <c r="AZ205" t="s">
        <v>62</v>
      </c>
      <c r="BA205" t="s">
        <v>614</v>
      </c>
    </row>
    <row r="206" spans="1:53" x14ac:dyDescent="0.3">
      <c r="A206">
        <v>636</v>
      </c>
      <c r="B206" t="s">
        <v>244</v>
      </c>
      <c r="C206" t="s">
        <v>91</v>
      </c>
      <c r="D206" t="s">
        <v>59</v>
      </c>
      <c r="E206" t="s">
        <v>615</v>
      </c>
      <c r="F206">
        <v>1308290931182670</v>
      </c>
      <c r="G206">
        <v>40.104604000000002</v>
      </c>
      <c r="H206">
        <v>-108.280199</v>
      </c>
      <c r="I206" s="1">
        <v>41515</v>
      </c>
      <c r="J206" s="1">
        <v>41515</v>
      </c>
      <c r="K206">
        <v>15.7</v>
      </c>
      <c r="L206">
        <v>16</v>
      </c>
      <c r="M206">
        <v>5.9</v>
      </c>
      <c r="N206">
        <v>0</v>
      </c>
      <c r="O206">
        <v>37.299999</v>
      </c>
      <c r="P206">
        <v>12.5</v>
      </c>
      <c r="Q206">
        <v>47.5</v>
      </c>
      <c r="R206">
        <v>5.5</v>
      </c>
      <c r="S206">
        <v>37</v>
      </c>
      <c r="T206">
        <v>1.5</v>
      </c>
      <c r="U206">
        <v>1.5</v>
      </c>
      <c r="V206">
        <v>37.5</v>
      </c>
      <c r="W206">
        <v>7</v>
      </c>
      <c r="X206">
        <v>0</v>
      </c>
      <c r="Y206">
        <v>7.5</v>
      </c>
      <c r="Z206">
        <v>0</v>
      </c>
      <c r="AA206">
        <v>0</v>
      </c>
      <c r="AB206">
        <v>0</v>
      </c>
      <c r="AC206">
        <v>3</v>
      </c>
      <c r="AD206">
        <v>0</v>
      </c>
      <c r="AE206">
        <v>0</v>
      </c>
      <c r="AF206">
        <v>3</v>
      </c>
      <c r="AG206">
        <v>0</v>
      </c>
      <c r="AH206">
        <v>0</v>
      </c>
      <c r="AI206">
        <v>0</v>
      </c>
      <c r="AJ206">
        <v>0</v>
      </c>
      <c r="AK206">
        <v>0</v>
      </c>
      <c r="AL206">
        <v>0</v>
      </c>
      <c r="AM206">
        <v>5.39</v>
      </c>
      <c r="AN206">
        <v>15.69</v>
      </c>
      <c r="AO206" t="s">
        <v>60</v>
      </c>
      <c r="AP206" t="s">
        <v>60</v>
      </c>
      <c r="AQ206" t="s">
        <v>60</v>
      </c>
      <c r="AR206" t="s">
        <v>60</v>
      </c>
      <c r="AS206">
        <v>3</v>
      </c>
      <c r="AT206">
        <v>1</v>
      </c>
      <c r="AU206" t="s">
        <v>60</v>
      </c>
      <c r="AV206" t="s">
        <v>60</v>
      </c>
      <c r="AW206" t="s">
        <v>60</v>
      </c>
      <c r="AX206" s="1">
        <v>41518</v>
      </c>
      <c r="AY206" t="s">
        <v>616</v>
      </c>
      <c r="AZ206" t="s">
        <v>62</v>
      </c>
      <c r="BA206" t="s">
        <v>617</v>
      </c>
    </row>
    <row r="207" spans="1:53" x14ac:dyDescent="0.3">
      <c r="A207">
        <v>585</v>
      </c>
      <c r="B207" t="s">
        <v>101</v>
      </c>
      <c r="C207" t="s">
        <v>58</v>
      </c>
      <c r="D207" t="s">
        <v>59</v>
      </c>
      <c r="E207" t="s">
        <v>618</v>
      </c>
      <c r="F207">
        <v>1208070800441960</v>
      </c>
      <c r="G207">
        <v>40.092413999999998</v>
      </c>
      <c r="H207">
        <v>-108.38467900000001</v>
      </c>
      <c r="I207" s="1">
        <v>41092</v>
      </c>
      <c r="J207" s="1">
        <v>41092</v>
      </c>
      <c r="K207">
        <v>2.2999999999999998</v>
      </c>
      <c r="L207">
        <v>11.9</v>
      </c>
      <c r="M207">
        <v>12.4</v>
      </c>
      <c r="N207">
        <v>20.799999</v>
      </c>
      <c r="O207">
        <v>47.099997999999999</v>
      </c>
      <c r="P207">
        <v>4.67</v>
      </c>
      <c r="Q207">
        <v>49.330002</v>
      </c>
      <c r="R207">
        <v>6</v>
      </c>
      <c r="S207">
        <v>0</v>
      </c>
      <c r="T207">
        <v>6</v>
      </c>
      <c r="U207">
        <v>0</v>
      </c>
      <c r="V207">
        <v>0</v>
      </c>
      <c r="W207">
        <v>11.33</v>
      </c>
      <c r="X207">
        <v>0</v>
      </c>
      <c r="Y207">
        <v>6</v>
      </c>
      <c r="Z207">
        <v>0</v>
      </c>
      <c r="AA207">
        <v>36</v>
      </c>
      <c r="AB207">
        <v>0</v>
      </c>
      <c r="AC207">
        <v>0</v>
      </c>
      <c r="AD207">
        <v>0</v>
      </c>
      <c r="AE207">
        <v>0</v>
      </c>
      <c r="AF207">
        <v>0</v>
      </c>
      <c r="AG207">
        <v>0</v>
      </c>
      <c r="AH207">
        <v>0</v>
      </c>
      <c r="AI207">
        <v>0</v>
      </c>
      <c r="AJ207">
        <v>0</v>
      </c>
      <c r="AK207">
        <v>0</v>
      </c>
      <c r="AL207">
        <v>0</v>
      </c>
      <c r="AM207">
        <v>332.07000699999998</v>
      </c>
      <c r="AN207">
        <v>5.17</v>
      </c>
      <c r="AO207" t="s">
        <v>60</v>
      </c>
      <c r="AP207" t="s">
        <v>60</v>
      </c>
      <c r="AQ207" t="s">
        <v>60</v>
      </c>
      <c r="AR207" t="s">
        <v>60</v>
      </c>
      <c r="AS207">
        <v>0</v>
      </c>
      <c r="AT207">
        <v>0</v>
      </c>
      <c r="AU207" t="s">
        <v>60</v>
      </c>
      <c r="AV207" t="s">
        <v>60</v>
      </c>
      <c r="AW207" t="s">
        <v>60</v>
      </c>
      <c r="AX207" s="1">
        <v>41153</v>
      </c>
      <c r="AY207" t="s">
        <v>619</v>
      </c>
      <c r="AZ207" t="s">
        <v>62</v>
      </c>
      <c r="BA207" t="s">
        <v>620</v>
      </c>
    </row>
    <row r="208" spans="1:53" x14ac:dyDescent="0.3">
      <c r="A208">
        <v>541</v>
      </c>
      <c r="B208" t="s">
        <v>240</v>
      </c>
      <c r="C208" t="s">
        <v>70</v>
      </c>
      <c r="D208" t="s">
        <v>59</v>
      </c>
      <c r="E208">
        <v>25</v>
      </c>
      <c r="F208">
        <v>1109191610374430</v>
      </c>
      <c r="G208">
        <v>39.725267000000002</v>
      </c>
      <c r="H208">
        <v>-108.15692900000001</v>
      </c>
      <c r="I208" s="1">
        <v>40779</v>
      </c>
      <c r="J208" s="1">
        <v>40779</v>
      </c>
      <c r="K208">
        <v>2.1</v>
      </c>
      <c r="L208">
        <v>4.8</v>
      </c>
      <c r="M208">
        <v>0.7</v>
      </c>
      <c r="N208">
        <v>0</v>
      </c>
      <c r="O208">
        <v>7.7</v>
      </c>
      <c r="P208">
        <v>5.33</v>
      </c>
      <c r="Q208">
        <v>81.330001999999993</v>
      </c>
      <c r="R208">
        <v>6</v>
      </c>
      <c r="S208">
        <v>1.33</v>
      </c>
      <c r="T208">
        <v>44.669998</v>
      </c>
      <c r="U208">
        <v>0</v>
      </c>
      <c r="V208">
        <v>1.33</v>
      </c>
      <c r="W208">
        <v>47.330002</v>
      </c>
      <c r="X208">
        <v>0</v>
      </c>
      <c r="Y208">
        <v>68</v>
      </c>
      <c r="Z208">
        <v>0</v>
      </c>
      <c r="AA208">
        <v>0</v>
      </c>
      <c r="AB208">
        <v>0</v>
      </c>
      <c r="AC208">
        <v>0</v>
      </c>
      <c r="AD208">
        <v>0</v>
      </c>
      <c r="AE208">
        <v>0</v>
      </c>
      <c r="AF208">
        <v>0</v>
      </c>
      <c r="AG208">
        <v>0</v>
      </c>
      <c r="AH208">
        <v>0</v>
      </c>
      <c r="AI208">
        <v>0</v>
      </c>
      <c r="AJ208">
        <v>0</v>
      </c>
      <c r="AK208">
        <v>0</v>
      </c>
      <c r="AL208">
        <v>22</v>
      </c>
      <c r="AM208">
        <v>132.029999</v>
      </c>
      <c r="AN208">
        <v>29.17</v>
      </c>
      <c r="AO208" t="s">
        <v>60</v>
      </c>
      <c r="AP208" t="s">
        <v>60</v>
      </c>
      <c r="AQ208" t="s">
        <v>60</v>
      </c>
      <c r="AR208" t="s">
        <v>60</v>
      </c>
      <c r="AS208">
        <v>0</v>
      </c>
      <c r="AT208">
        <v>0</v>
      </c>
      <c r="AU208" t="s">
        <v>60</v>
      </c>
      <c r="AV208" t="s">
        <v>60</v>
      </c>
      <c r="AW208" t="s">
        <v>60</v>
      </c>
      <c r="AX208" s="1">
        <v>40787</v>
      </c>
      <c r="AY208" t="s">
        <v>621</v>
      </c>
      <c r="AZ208" t="s">
        <v>62</v>
      </c>
      <c r="BA208" t="s">
        <v>622</v>
      </c>
    </row>
    <row r="209" spans="1:53" x14ac:dyDescent="0.3">
      <c r="A209">
        <v>558</v>
      </c>
      <c r="B209" t="s">
        <v>73</v>
      </c>
      <c r="C209" t="s">
        <v>70</v>
      </c>
      <c r="D209" t="s">
        <v>59</v>
      </c>
      <c r="E209">
        <v>84</v>
      </c>
      <c r="F209">
        <v>1108111511048030</v>
      </c>
      <c r="G209">
        <v>39.849195999999999</v>
      </c>
      <c r="H209">
        <v>-108.407487</v>
      </c>
      <c r="I209" s="1">
        <v>40766</v>
      </c>
      <c r="J209" s="1">
        <v>40759</v>
      </c>
      <c r="K209">
        <v>4.3</v>
      </c>
      <c r="L209">
        <v>8.5</v>
      </c>
      <c r="M209">
        <v>10.8</v>
      </c>
      <c r="N209">
        <v>23.200001</v>
      </c>
      <c r="O209">
        <v>46.799999</v>
      </c>
      <c r="P209">
        <v>16.670000000000002</v>
      </c>
      <c r="Q209">
        <v>57.330002</v>
      </c>
      <c r="R209">
        <v>0.67</v>
      </c>
      <c r="S209">
        <v>0.67</v>
      </c>
      <c r="T209">
        <v>14.67</v>
      </c>
      <c r="U209">
        <v>0</v>
      </c>
      <c r="V209">
        <v>0.67</v>
      </c>
      <c r="W209">
        <v>15.33</v>
      </c>
      <c r="X209">
        <v>0</v>
      </c>
      <c r="Y209">
        <v>13.33</v>
      </c>
      <c r="Z209">
        <v>0</v>
      </c>
      <c r="AA209">
        <v>38.669998</v>
      </c>
      <c r="AB209">
        <v>0</v>
      </c>
      <c r="AC209">
        <v>0</v>
      </c>
      <c r="AD209">
        <v>0</v>
      </c>
      <c r="AE209">
        <v>0.67</v>
      </c>
      <c r="AF209">
        <v>0.67</v>
      </c>
      <c r="AG209">
        <v>0</v>
      </c>
      <c r="AH209">
        <v>0</v>
      </c>
      <c r="AI209">
        <v>0</v>
      </c>
      <c r="AJ209">
        <v>0</v>
      </c>
      <c r="AK209">
        <v>0</v>
      </c>
      <c r="AL209">
        <v>11.33</v>
      </c>
      <c r="AM209">
        <v>211.38999899999999</v>
      </c>
      <c r="AN209">
        <v>7.96</v>
      </c>
      <c r="AO209" t="s">
        <v>60</v>
      </c>
      <c r="AP209" t="s">
        <v>60</v>
      </c>
      <c r="AQ209" t="s">
        <v>60</v>
      </c>
      <c r="AR209" t="s">
        <v>60</v>
      </c>
      <c r="AS209">
        <v>0.67</v>
      </c>
      <c r="AT209">
        <v>1</v>
      </c>
      <c r="AU209" t="s">
        <v>60</v>
      </c>
      <c r="AV209" t="s">
        <v>60</v>
      </c>
      <c r="AW209" t="s">
        <v>60</v>
      </c>
      <c r="AX209" s="1">
        <v>40787</v>
      </c>
      <c r="AY209" t="s">
        <v>623</v>
      </c>
      <c r="AZ209" t="s">
        <v>62</v>
      </c>
      <c r="BA209" t="s">
        <v>624</v>
      </c>
    </row>
    <row r="210" spans="1:53" x14ac:dyDescent="0.3">
      <c r="A210">
        <v>2927</v>
      </c>
      <c r="B210" t="s">
        <v>112</v>
      </c>
      <c r="C210" t="s">
        <v>65</v>
      </c>
      <c r="D210" t="s">
        <v>59</v>
      </c>
      <c r="E210" t="s">
        <v>625</v>
      </c>
      <c r="F210">
        <v>1506091151191380</v>
      </c>
      <c r="G210">
        <v>39.838594000000001</v>
      </c>
      <c r="H210">
        <v>-107.995722</v>
      </c>
      <c r="I210" s="1">
        <v>42164</v>
      </c>
      <c r="J210" s="1">
        <v>42170</v>
      </c>
      <c r="K210">
        <v>4.0999999999999996</v>
      </c>
      <c r="L210">
        <v>3.2</v>
      </c>
      <c r="M210">
        <v>2.2000000000000002</v>
      </c>
      <c r="N210">
        <v>13.5</v>
      </c>
      <c r="O210">
        <v>22.6</v>
      </c>
      <c r="P210">
        <v>4</v>
      </c>
      <c r="Q210">
        <v>68.669998000000007</v>
      </c>
      <c r="R210">
        <v>7.33</v>
      </c>
      <c r="S210">
        <v>2.67</v>
      </c>
      <c r="T210">
        <v>22.67</v>
      </c>
      <c r="U210">
        <v>0</v>
      </c>
      <c r="V210">
        <v>2.67</v>
      </c>
      <c r="W210">
        <v>27.33</v>
      </c>
      <c r="X210">
        <v>0</v>
      </c>
      <c r="Y210">
        <v>40</v>
      </c>
      <c r="Z210">
        <v>0</v>
      </c>
      <c r="AA210">
        <v>25.33</v>
      </c>
      <c r="AB210">
        <v>0</v>
      </c>
      <c r="AC210">
        <v>0</v>
      </c>
      <c r="AD210">
        <v>0</v>
      </c>
      <c r="AE210">
        <v>0</v>
      </c>
      <c r="AF210">
        <v>0</v>
      </c>
      <c r="AG210">
        <v>0</v>
      </c>
      <c r="AH210">
        <v>0</v>
      </c>
      <c r="AI210">
        <v>0</v>
      </c>
      <c r="AJ210">
        <v>0</v>
      </c>
      <c r="AK210">
        <v>0</v>
      </c>
      <c r="AL210">
        <v>0</v>
      </c>
      <c r="AM210">
        <v>210.13000500000001</v>
      </c>
      <c r="AN210">
        <v>28.23</v>
      </c>
      <c r="AO210" t="s">
        <v>60</v>
      </c>
      <c r="AP210">
        <v>314.44000199999999</v>
      </c>
      <c r="AQ210">
        <v>29.469999000000001</v>
      </c>
      <c r="AR210">
        <v>0</v>
      </c>
      <c r="AS210">
        <v>0</v>
      </c>
      <c r="AT210">
        <v>0</v>
      </c>
      <c r="AU210">
        <v>2.72</v>
      </c>
      <c r="AV210">
        <v>2.57</v>
      </c>
      <c r="AW210">
        <v>3.25</v>
      </c>
      <c r="AX210" s="1">
        <v>42248</v>
      </c>
      <c r="AY210" t="s">
        <v>626</v>
      </c>
      <c r="AZ210" t="s">
        <v>62</v>
      </c>
      <c r="BA210" t="s">
        <v>627</v>
      </c>
    </row>
    <row r="211" spans="1:53" x14ac:dyDescent="0.3">
      <c r="A211">
        <v>639</v>
      </c>
      <c r="B211" t="s">
        <v>77</v>
      </c>
      <c r="C211" t="s">
        <v>91</v>
      </c>
      <c r="D211" t="s">
        <v>59</v>
      </c>
      <c r="E211" t="s">
        <v>628</v>
      </c>
      <c r="F211">
        <v>1307021327355460</v>
      </c>
      <c r="G211">
        <v>40.046233999999998</v>
      </c>
      <c r="H211">
        <v>-108.97045900000001</v>
      </c>
      <c r="I211" s="1">
        <v>41457</v>
      </c>
      <c r="J211" s="1">
        <v>41457</v>
      </c>
      <c r="K211">
        <v>4.2</v>
      </c>
      <c r="L211">
        <v>8.3000000000000007</v>
      </c>
      <c r="M211">
        <v>17.899999999999999</v>
      </c>
      <c r="N211">
        <v>46.5</v>
      </c>
      <c r="O211">
        <v>76.900002000000001</v>
      </c>
      <c r="P211">
        <v>36</v>
      </c>
      <c r="Q211">
        <v>21.33</v>
      </c>
      <c r="R211">
        <v>0.67</v>
      </c>
      <c r="S211">
        <v>2</v>
      </c>
      <c r="T211">
        <v>6</v>
      </c>
      <c r="U211">
        <v>0</v>
      </c>
      <c r="V211">
        <v>2</v>
      </c>
      <c r="W211">
        <v>6.67</v>
      </c>
      <c r="X211">
        <v>0</v>
      </c>
      <c r="Y211">
        <v>12</v>
      </c>
      <c r="Z211">
        <v>0</v>
      </c>
      <c r="AA211">
        <v>0</v>
      </c>
      <c r="AB211">
        <v>0</v>
      </c>
      <c r="AC211">
        <v>0.67</v>
      </c>
      <c r="AD211">
        <v>0</v>
      </c>
      <c r="AE211">
        <v>0</v>
      </c>
      <c r="AF211">
        <v>0.67</v>
      </c>
      <c r="AG211">
        <v>0</v>
      </c>
      <c r="AH211">
        <v>0</v>
      </c>
      <c r="AI211">
        <v>0</v>
      </c>
      <c r="AJ211">
        <v>0</v>
      </c>
      <c r="AK211">
        <v>0</v>
      </c>
      <c r="AL211">
        <v>0.67</v>
      </c>
      <c r="AM211">
        <v>0</v>
      </c>
      <c r="AN211">
        <v>0</v>
      </c>
      <c r="AO211" t="s">
        <v>60</v>
      </c>
      <c r="AP211" t="s">
        <v>60</v>
      </c>
      <c r="AQ211" t="s">
        <v>60</v>
      </c>
      <c r="AR211" t="s">
        <v>60</v>
      </c>
      <c r="AS211">
        <v>0.67</v>
      </c>
      <c r="AT211">
        <v>1</v>
      </c>
      <c r="AU211">
        <v>1</v>
      </c>
      <c r="AV211">
        <v>1</v>
      </c>
      <c r="AW211">
        <v>1</v>
      </c>
      <c r="AX211" s="1">
        <v>41518</v>
      </c>
      <c r="AY211" t="s">
        <v>629</v>
      </c>
      <c r="AZ211" t="s">
        <v>62</v>
      </c>
      <c r="BA211" t="s">
        <v>630</v>
      </c>
    </row>
    <row r="212" spans="1:53" x14ac:dyDescent="0.3">
      <c r="A212">
        <v>691</v>
      </c>
      <c r="B212" t="s">
        <v>190</v>
      </c>
      <c r="C212" t="s">
        <v>78</v>
      </c>
      <c r="D212" t="s">
        <v>59</v>
      </c>
      <c r="E212" t="s">
        <v>631</v>
      </c>
      <c r="F212">
        <v>1407230906254680</v>
      </c>
      <c r="G212">
        <v>40.399602000000002</v>
      </c>
      <c r="H212">
        <v>-108.851584</v>
      </c>
      <c r="I212" s="1">
        <v>41843</v>
      </c>
      <c r="J212" s="1">
        <v>41843</v>
      </c>
      <c r="K212">
        <v>9</v>
      </c>
      <c r="L212">
        <v>16.399999999999999</v>
      </c>
      <c r="M212">
        <v>17.799999</v>
      </c>
      <c r="N212">
        <v>6.8</v>
      </c>
      <c r="O212">
        <v>49.700001</v>
      </c>
      <c r="P212">
        <v>11.33</v>
      </c>
      <c r="Q212">
        <v>68.669998000000007</v>
      </c>
      <c r="R212">
        <v>20</v>
      </c>
      <c r="S212">
        <v>14</v>
      </c>
      <c r="T212">
        <v>19.329999999999998</v>
      </c>
      <c r="U212">
        <v>0</v>
      </c>
      <c r="V212">
        <v>14</v>
      </c>
      <c r="W212">
        <v>36</v>
      </c>
      <c r="X212">
        <v>0</v>
      </c>
      <c r="Y212">
        <v>30</v>
      </c>
      <c r="Z212">
        <v>1.33</v>
      </c>
      <c r="AA212">
        <v>0</v>
      </c>
      <c r="AB212">
        <v>0</v>
      </c>
      <c r="AC212">
        <v>0</v>
      </c>
      <c r="AD212">
        <v>0</v>
      </c>
      <c r="AE212">
        <v>5.33</v>
      </c>
      <c r="AF212">
        <v>5.33</v>
      </c>
      <c r="AG212">
        <v>0</v>
      </c>
      <c r="AH212">
        <v>0</v>
      </c>
      <c r="AI212">
        <v>0</v>
      </c>
      <c r="AJ212">
        <v>0</v>
      </c>
      <c r="AK212">
        <v>0</v>
      </c>
      <c r="AL212">
        <v>26.67</v>
      </c>
      <c r="AM212">
        <v>28.07</v>
      </c>
      <c r="AN212">
        <v>26.5</v>
      </c>
      <c r="AO212">
        <v>40.939999</v>
      </c>
      <c r="AP212">
        <v>18.600000000000001</v>
      </c>
      <c r="AQ212">
        <v>28.059999000000001</v>
      </c>
      <c r="AR212">
        <v>0</v>
      </c>
      <c r="AS212">
        <v>5.33</v>
      </c>
      <c r="AT212">
        <v>1</v>
      </c>
      <c r="AU212">
        <v>3.22</v>
      </c>
      <c r="AV212">
        <v>3.42</v>
      </c>
      <c r="AW212">
        <v>2.83</v>
      </c>
      <c r="AX212" s="1">
        <v>41883</v>
      </c>
      <c r="AY212" t="s">
        <v>632</v>
      </c>
      <c r="AZ212" t="s">
        <v>62</v>
      </c>
      <c r="BA212" t="s">
        <v>633</v>
      </c>
    </row>
    <row r="213" spans="1:53" x14ac:dyDescent="0.3">
      <c r="A213">
        <v>701</v>
      </c>
      <c r="B213" t="s">
        <v>87</v>
      </c>
      <c r="C213" t="s">
        <v>78</v>
      </c>
      <c r="D213" t="s">
        <v>59</v>
      </c>
      <c r="E213" t="s">
        <v>634</v>
      </c>
      <c r="F213">
        <v>1408201615133750</v>
      </c>
      <c r="G213">
        <v>40.179215999999997</v>
      </c>
      <c r="H213">
        <v>-108.65179999999999</v>
      </c>
      <c r="I213" s="1">
        <v>41871</v>
      </c>
      <c r="J213" s="1">
        <v>41877</v>
      </c>
      <c r="K213">
        <v>7.7</v>
      </c>
      <c r="L213">
        <v>9.3000000000000007</v>
      </c>
      <c r="M213">
        <v>7.6</v>
      </c>
      <c r="N213">
        <v>0</v>
      </c>
      <c r="O213">
        <v>24.6</v>
      </c>
      <c r="P213">
        <v>8</v>
      </c>
      <c r="Q213">
        <v>85.330001999999993</v>
      </c>
      <c r="R213">
        <v>0</v>
      </c>
      <c r="S213">
        <v>16.670000000000002</v>
      </c>
      <c r="T213">
        <v>30</v>
      </c>
      <c r="U213">
        <v>0</v>
      </c>
      <c r="V213">
        <v>16.670000000000002</v>
      </c>
      <c r="W213">
        <v>30</v>
      </c>
      <c r="X213">
        <v>0</v>
      </c>
      <c r="Y213">
        <v>13.33</v>
      </c>
      <c r="Z213">
        <v>0</v>
      </c>
      <c r="AA213">
        <v>0</v>
      </c>
      <c r="AB213">
        <v>0</v>
      </c>
      <c r="AC213">
        <v>0</v>
      </c>
      <c r="AD213">
        <v>0</v>
      </c>
      <c r="AE213">
        <v>60</v>
      </c>
      <c r="AF213">
        <v>60</v>
      </c>
      <c r="AG213">
        <v>0</v>
      </c>
      <c r="AH213">
        <v>0</v>
      </c>
      <c r="AI213">
        <v>0</v>
      </c>
      <c r="AJ213">
        <v>0</v>
      </c>
      <c r="AK213">
        <v>0</v>
      </c>
      <c r="AL213">
        <v>0</v>
      </c>
      <c r="AM213">
        <v>17</v>
      </c>
      <c r="AN213">
        <v>39.299999</v>
      </c>
      <c r="AO213" t="s">
        <v>60</v>
      </c>
      <c r="AP213">
        <v>64</v>
      </c>
      <c r="AQ213">
        <v>57.130001</v>
      </c>
      <c r="AR213">
        <v>0</v>
      </c>
      <c r="AS213">
        <v>60</v>
      </c>
      <c r="AT213">
        <v>1</v>
      </c>
      <c r="AU213">
        <v>5.1100000000000003</v>
      </c>
      <c r="AV213">
        <v>5.56</v>
      </c>
      <c r="AW213">
        <v>4.67</v>
      </c>
      <c r="AX213" s="1">
        <v>41883</v>
      </c>
      <c r="AY213" t="s">
        <v>635</v>
      </c>
      <c r="AZ213" t="s">
        <v>62</v>
      </c>
      <c r="BA213" t="s">
        <v>636</v>
      </c>
    </row>
    <row r="214" spans="1:53" x14ac:dyDescent="0.3">
      <c r="A214">
        <v>567</v>
      </c>
      <c r="B214" t="s">
        <v>57</v>
      </c>
      <c r="C214" t="s">
        <v>70</v>
      </c>
      <c r="D214" t="s">
        <v>59</v>
      </c>
      <c r="E214">
        <v>90</v>
      </c>
      <c r="F214">
        <v>1107261435267360</v>
      </c>
      <c r="G214">
        <v>39.878298000000001</v>
      </c>
      <c r="H214">
        <v>-108.32851100000001</v>
      </c>
      <c r="I214" s="1">
        <v>40750</v>
      </c>
      <c r="J214" s="1">
        <v>40744</v>
      </c>
      <c r="K214">
        <v>6.8</v>
      </c>
      <c r="L214">
        <v>19.100000000000001</v>
      </c>
      <c r="M214">
        <v>12.2</v>
      </c>
      <c r="N214">
        <v>0</v>
      </c>
      <c r="O214">
        <v>38</v>
      </c>
      <c r="P214">
        <v>31.33</v>
      </c>
      <c r="Q214">
        <v>49.330002</v>
      </c>
      <c r="R214">
        <v>2.67</v>
      </c>
      <c r="S214">
        <v>0.67</v>
      </c>
      <c r="T214">
        <v>19.329999999999998</v>
      </c>
      <c r="U214">
        <v>0</v>
      </c>
      <c r="V214">
        <v>0.67</v>
      </c>
      <c r="W214">
        <v>21.33</v>
      </c>
      <c r="X214">
        <v>0</v>
      </c>
      <c r="Y214">
        <v>14.67</v>
      </c>
      <c r="Z214">
        <v>0</v>
      </c>
      <c r="AA214">
        <v>22</v>
      </c>
      <c r="AB214">
        <v>0</v>
      </c>
      <c r="AC214">
        <v>0</v>
      </c>
      <c r="AD214">
        <v>0</v>
      </c>
      <c r="AE214">
        <v>1.33</v>
      </c>
      <c r="AF214">
        <v>1.33</v>
      </c>
      <c r="AG214">
        <v>0</v>
      </c>
      <c r="AH214">
        <v>0</v>
      </c>
      <c r="AI214">
        <v>0</v>
      </c>
      <c r="AJ214">
        <v>0</v>
      </c>
      <c r="AK214">
        <v>0</v>
      </c>
      <c r="AL214">
        <v>14.67</v>
      </c>
      <c r="AM214">
        <v>95.790001000000004</v>
      </c>
      <c r="AN214">
        <v>17.790001</v>
      </c>
      <c r="AO214" t="s">
        <v>60</v>
      </c>
      <c r="AP214" t="s">
        <v>60</v>
      </c>
      <c r="AQ214" t="s">
        <v>60</v>
      </c>
      <c r="AR214" t="s">
        <v>60</v>
      </c>
      <c r="AS214">
        <v>1.33</v>
      </c>
      <c r="AT214">
        <v>1</v>
      </c>
      <c r="AU214" t="s">
        <v>60</v>
      </c>
      <c r="AV214" t="s">
        <v>60</v>
      </c>
      <c r="AW214" t="s">
        <v>60</v>
      </c>
      <c r="AX214" s="1">
        <v>40787</v>
      </c>
      <c r="AY214" t="s">
        <v>637</v>
      </c>
      <c r="AZ214" t="s">
        <v>62</v>
      </c>
      <c r="BA214" t="s">
        <v>638</v>
      </c>
    </row>
    <row r="215" spans="1:53" x14ac:dyDescent="0.3">
      <c r="A215">
        <v>670</v>
      </c>
      <c r="B215" t="s">
        <v>87</v>
      </c>
      <c r="C215" t="s">
        <v>91</v>
      </c>
      <c r="D215" t="s">
        <v>59</v>
      </c>
      <c r="E215" t="s">
        <v>639</v>
      </c>
      <c r="F215">
        <v>1308010903299960</v>
      </c>
      <c r="G215">
        <v>39.805464000000001</v>
      </c>
      <c r="H215">
        <v>-108.978689</v>
      </c>
      <c r="I215" s="1">
        <v>41465</v>
      </c>
      <c r="J215" s="1">
        <v>41465</v>
      </c>
      <c r="K215">
        <v>7.6</v>
      </c>
      <c r="L215">
        <v>13</v>
      </c>
      <c r="M215">
        <v>20.6</v>
      </c>
      <c r="N215">
        <v>30.799999</v>
      </c>
      <c r="O215">
        <v>71.800003000000004</v>
      </c>
      <c r="P215">
        <v>40</v>
      </c>
      <c r="Q215">
        <v>20</v>
      </c>
      <c r="R215">
        <v>2</v>
      </c>
      <c r="S215">
        <v>2.67</v>
      </c>
      <c r="T215">
        <v>2</v>
      </c>
      <c r="U215">
        <v>0</v>
      </c>
      <c r="V215">
        <v>2.67</v>
      </c>
      <c r="W215">
        <v>4</v>
      </c>
      <c r="X215">
        <v>0</v>
      </c>
      <c r="Y215">
        <v>8</v>
      </c>
      <c r="Z215">
        <v>0</v>
      </c>
      <c r="AA215">
        <v>0</v>
      </c>
      <c r="AB215">
        <v>0</v>
      </c>
      <c r="AC215">
        <v>2.67</v>
      </c>
      <c r="AD215">
        <v>0</v>
      </c>
      <c r="AE215">
        <v>3.33</v>
      </c>
      <c r="AF215">
        <v>6</v>
      </c>
      <c r="AG215">
        <v>0</v>
      </c>
      <c r="AH215">
        <v>0</v>
      </c>
      <c r="AI215">
        <v>0</v>
      </c>
      <c r="AJ215">
        <v>0</v>
      </c>
      <c r="AK215">
        <v>0</v>
      </c>
      <c r="AL215">
        <v>0</v>
      </c>
      <c r="AM215">
        <v>6.27</v>
      </c>
      <c r="AN215">
        <v>11.57</v>
      </c>
      <c r="AO215" t="s">
        <v>60</v>
      </c>
      <c r="AP215" t="s">
        <v>60</v>
      </c>
      <c r="AQ215" t="s">
        <v>60</v>
      </c>
      <c r="AR215" t="s">
        <v>60</v>
      </c>
      <c r="AS215">
        <v>6</v>
      </c>
      <c r="AT215">
        <v>2</v>
      </c>
      <c r="AU215">
        <v>1.94</v>
      </c>
      <c r="AV215">
        <v>1</v>
      </c>
      <c r="AW215">
        <v>2.13</v>
      </c>
      <c r="AX215" s="1">
        <v>41518</v>
      </c>
      <c r="AY215" t="s">
        <v>640</v>
      </c>
      <c r="AZ215" t="s">
        <v>62</v>
      </c>
      <c r="BA215" t="s">
        <v>641</v>
      </c>
    </row>
    <row r="216" spans="1:53" x14ac:dyDescent="0.3">
      <c r="A216">
        <v>561</v>
      </c>
      <c r="B216" t="s">
        <v>84</v>
      </c>
      <c r="C216" t="s">
        <v>70</v>
      </c>
      <c r="D216" t="s">
        <v>59</v>
      </c>
      <c r="E216">
        <v>13</v>
      </c>
      <c r="F216">
        <v>1109231210469350</v>
      </c>
      <c r="G216">
        <v>39.656329999999997</v>
      </c>
      <c r="H216">
        <v>-108.543818</v>
      </c>
      <c r="I216" s="1">
        <v>40786</v>
      </c>
      <c r="J216" s="1">
        <v>40786</v>
      </c>
      <c r="K216">
        <v>0.8</v>
      </c>
      <c r="L216">
        <v>0.8</v>
      </c>
      <c r="M216">
        <v>0</v>
      </c>
      <c r="N216">
        <v>0</v>
      </c>
      <c r="O216">
        <v>1.4</v>
      </c>
      <c r="P216">
        <v>2</v>
      </c>
      <c r="Q216">
        <v>94</v>
      </c>
      <c r="R216">
        <v>26</v>
      </c>
      <c r="S216">
        <v>7</v>
      </c>
      <c r="T216">
        <v>62</v>
      </c>
      <c r="U216">
        <v>0</v>
      </c>
      <c r="V216">
        <v>7</v>
      </c>
      <c r="W216">
        <v>72</v>
      </c>
      <c r="X216">
        <v>0</v>
      </c>
      <c r="Y216">
        <v>69</v>
      </c>
      <c r="Z216">
        <v>0</v>
      </c>
      <c r="AA216">
        <v>0</v>
      </c>
      <c r="AB216">
        <v>0</v>
      </c>
      <c r="AC216">
        <v>0</v>
      </c>
      <c r="AD216">
        <v>0</v>
      </c>
      <c r="AE216">
        <v>0</v>
      </c>
      <c r="AF216">
        <v>0</v>
      </c>
      <c r="AG216">
        <v>0</v>
      </c>
      <c r="AH216">
        <v>0</v>
      </c>
      <c r="AI216">
        <v>0</v>
      </c>
      <c r="AJ216">
        <v>0</v>
      </c>
      <c r="AK216">
        <v>0</v>
      </c>
      <c r="AL216">
        <v>47</v>
      </c>
      <c r="AM216">
        <v>71.449996999999996</v>
      </c>
      <c r="AN216">
        <v>67.699996999999996</v>
      </c>
      <c r="AO216" t="s">
        <v>60</v>
      </c>
      <c r="AP216" t="s">
        <v>60</v>
      </c>
      <c r="AQ216" t="s">
        <v>60</v>
      </c>
      <c r="AR216" t="s">
        <v>60</v>
      </c>
      <c r="AS216">
        <v>0</v>
      </c>
      <c r="AT216">
        <v>0</v>
      </c>
      <c r="AU216" t="s">
        <v>60</v>
      </c>
      <c r="AV216" t="s">
        <v>60</v>
      </c>
      <c r="AW216" t="s">
        <v>60</v>
      </c>
      <c r="AX216" s="1">
        <v>40787</v>
      </c>
      <c r="AY216" t="s">
        <v>642</v>
      </c>
      <c r="AZ216" t="s">
        <v>62</v>
      </c>
      <c r="BA216" t="s">
        <v>643</v>
      </c>
    </row>
    <row r="217" spans="1:53" x14ac:dyDescent="0.3">
      <c r="A217">
        <v>2929</v>
      </c>
      <c r="B217" t="s">
        <v>73</v>
      </c>
      <c r="C217" t="s">
        <v>65</v>
      </c>
      <c r="D217" t="s">
        <v>59</v>
      </c>
      <c r="E217" t="s">
        <v>644</v>
      </c>
      <c r="F217">
        <v>1506111150155270</v>
      </c>
      <c r="G217">
        <v>40.030849000000003</v>
      </c>
      <c r="H217">
        <v>-108.068583</v>
      </c>
      <c r="I217" s="1">
        <v>42172</v>
      </c>
      <c r="J217" s="1">
        <v>42172</v>
      </c>
      <c r="K217">
        <v>5.4</v>
      </c>
      <c r="L217">
        <v>9.1999999999999993</v>
      </c>
      <c r="M217">
        <v>13.7</v>
      </c>
      <c r="N217">
        <v>31.9</v>
      </c>
      <c r="O217">
        <v>60.200001</v>
      </c>
      <c r="P217">
        <v>12</v>
      </c>
      <c r="Q217">
        <v>37.330002</v>
      </c>
      <c r="R217">
        <v>0.67</v>
      </c>
      <c r="S217">
        <v>2.67</v>
      </c>
      <c r="T217">
        <v>4.67</v>
      </c>
      <c r="U217">
        <v>0</v>
      </c>
      <c r="V217">
        <v>2.67</v>
      </c>
      <c r="W217">
        <v>5.33</v>
      </c>
      <c r="X217">
        <v>0</v>
      </c>
      <c r="Y217">
        <v>7.33</v>
      </c>
      <c r="Z217">
        <v>0.67</v>
      </c>
      <c r="AA217">
        <v>24</v>
      </c>
      <c r="AB217">
        <v>0</v>
      </c>
      <c r="AC217">
        <v>0</v>
      </c>
      <c r="AD217">
        <v>0</v>
      </c>
      <c r="AE217">
        <v>0</v>
      </c>
      <c r="AF217">
        <v>0</v>
      </c>
      <c r="AG217">
        <v>0</v>
      </c>
      <c r="AH217">
        <v>0</v>
      </c>
      <c r="AI217">
        <v>0</v>
      </c>
      <c r="AJ217">
        <v>0</v>
      </c>
      <c r="AK217">
        <v>0</v>
      </c>
      <c r="AL217">
        <v>1.33</v>
      </c>
      <c r="AM217">
        <v>373.05999800000001</v>
      </c>
      <c r="AN217">
        <v>14.86</v>
      </c>
      <c r="AO217" t="s">
        <v>60</v>
      </c>
      <c r="AP217">
        <v>240.55999800000001</v>
      </c>
      <c r="AQ217">
        <v>28</v>
      </c>
      <c r="AR217">
        <v>0</v>
      </c>
      <c r="AS217">
        <v>1.33</v>
      </c>
      <c r="AT217">
        <v>1</v>
      </c>
      <c r="AU217">
        <v>4.1100000000000003</v>
      </c>
      <c r="AV217">
        <v>4.67</v>
      </c>
      <c r="AW217">
        <v>3</v>
      </c>
      <c r="AX217" s="1">
        <v>42248</v>
      </c>
      <c r="AY217" t="s">
        <v>645</v>
      </c>
      <c r="AZ217" t="s">
        <v>62</v>
      </c>
      <c r="BA217" t="s">
        <v>646</v>
      </c>
    </row>
    <row r="218" spans="1:53" x14ac:dyDescent="0.3">
      <c r="A218">
        <v>671</v>
      </c>
      <c r="B218" t="s">
        <v>138</v>
      </c>
      <c r="C218" t="s">
        <v>91</v>
      </c>
      <c r="D218" t="s">
        <v>59</v>
      </c>
      <c r="E218" t="s">
        <v>319</v>
      </c>
      <c r="F218">
        <v>1308061114233670</v>
      </c>
      <c r="G218">
        <v>39.762194000000001</v>
      </c>
      <c r="H218">
        <v>-108.44479</v>
      </c>
      <c r="I218" s="1">
        <v>41492</v>
      </c>
      <c r="J218" s="1">
        <v>41498</v>
      </c>
      <c r="K218">
        <v>3.9</v>
      </c>
      <c r="L218">
        <v>5.2</v>
      </c>
      <c r="M218">
        <v>11.9</v>
      </c>
      <c r="N218">
        <v>7.8</v>
      </c>
      <c r="O218">
        <v>28.799999</v>
      </c>
      <c r="P218">
        <v>6.67</v>
      </c>
      <c r="Q218">
        <v>73.330001999999993</v>
      </c>
      <c r="R218">
        <v>2</v>
      </c>
      <c r="S218">
        <v>20.67</v>
      </c>
      <c r="T218">
        <v>14.67</v>
      </c>
      <c r="U218">
        <v>0</v>
      </c>
      <c r="V218">
        <v>20.67</v>
      </c>
      <c r="W218">
        <v>16</v>
      </c>
      <c r="X218">
        <v>0</v>
      </c>
      <c r="Y218">
        <v>60.669998</v>
      </c>
      <c r="Z218">
        <v>0</v>
      </c>
      <c r="AA218">
        <v>4</v>
      </c>
      <c r="AB218">
        <v>0</v>
      </c>
      <c r="AC218">
        <v>0</v>
      </c>
      <c r="AD218">
        <v>0</v>
      </c>
      <c r="AE218">
        <v>0</v>
      </c>
      <c r="AF218">
        <v>0</v>
      </c>
      <c r="AG218">
        <v>0</v>
      </c>
      <c r="AH218">
        <v>0</v>
      </c>
      <c r="AI218">
        <v>0</v>
      </c>
      <c r="AJ218">
        <v>0</v>
      </c>
      <c r="AK218">
        <v>0</v>
      </c>
      <c r="AL218">
        <v>0</v>
      </c>
      <c r="AM218">
        <v>69.690002000000007</v>
      </c>
      <c r="AN218">
        <v>22.620000999999998</v>
      </c>
      <c r="AO218" t="s">
        <v>60</v>
      </c>
      <c r="AP218" t="s">
        <v>60</v>
      </c>
      <c r="AQ218" t="s">
        <v>60</v>
      </c>
      <c r="AR218" t="s">
        <v>60</v>
      </c>
      <c r="AS218">
        <v>0</v>
      </c>
      <c r="AT218">
        <v>0</v>
      </c>
      <c r="AU218">
        <v>1</v>
      </c>
      <c r="AV218">
        <v>1</v>
      </c>
      <c r="AW218">
        <v>1</v>
      </c>
      <c r="AX218" s="1">
        <v>41518</v>
      </c>
      <c r="AY218" t="s">
        <v>647</v>
      </c>
      <c r="AZ218" t="s">
        <v>62</v>
      </c>
      <c r="BA218" t="s">
        <v>648</v>
      </c>
    </row>
    <row r="219" spans="1:53" x14ac:dyDescent="0.3">
      <c r="A219">
        <v>2910</v>
      </c>
      <c r="B219" t="s">
        <v>649</v>
      </c>
      <c r="C219" t="s">
        <v>65</v>
      </c>
      <c r="D219" t="s">
        <v>59</v>
      </c>
      <c r="E219" t="s">
        <v>650</v>
      </c>
      <c r="F219">
        <v>1507091053421450</v>
      </c>
      <c r="G219">
        <v>40.033580000000001</v>
      </c>
      <c r="H219">
        <v>-108.676141</v>
      </c>
      <c r="I219" s="1">
        <v>42194</v>
      </c>
      <c r="J219" s="1">
        <v>42194</v>
      </c>
      <c r="K219">
        <v>1.4</v>
      </c>
      <c r="L219">
        <v>2.6</v>
      </c>
      <c r="M219">
        <v>4.7</v>
      </c>
      <c r="N219">
        <v>3.5</v>
      </c>
      <c r="O219">
        <v>11.8</v>
      </c>
      <c r="P219">
        <v>6.67</v>
      </c>
      <c r="Q219">
        <v>82</v>
      </c>
      <c r="R219">
        <v>2.67</v>
      </c>
      <c r="S219">
        <v>0.67</v>
      </c>
      <c r="T219">
        <v>16.670000000000002</v>
      </c>
      <c r="U219">
        <v>0</v>
      </c>
      <c r="V219">
        <v>0.67</v>
      </c>
      <c r="W219">
        <v>19.329999999999998</v>
      </c>
      <c r="X219">
        <v>0</v>
      </c>
      <c r="Y219">
        <v>34.669998</v>
      </c>
      <c r="Z219">
        <v>1.33</v>
      </c>
      <c r="AA219">
        <v>13.33</v>
      </c>
      <c r="AB219">
        <v>0</v>
      </c>
      <c r="AC219">
        <v>0</v>
      </c>
      <c r="AD219">
        <v>0</v>
      </c>
      <c r="AE219">
        <v>0</v>
      </c>
      <c r="AF219">
        <v>0</v>
      </c>
      <c r="AG219">
        <v>0</v>
      </c>
      <c r="AH219">
        <v>0</v>
      </c>
      <c r="AI219">
        <v>0</v>
      </c>
      <c r="AJ219">
        <v>0</v>
      </c>
      <c r="AK219">
        <v>0</v>
      </c>
      <c r="AL219">
        <v>25.33</v>
      </c>
      <c r="AM219">
        <v>91.43</v>
      </c>
      <c r="AN219">
        <v>31.43</v>
      </c>
      <c r="AO219">
        <v>70</v>
      </c>
      <c r="AP219">
        <v>300</v>
      </c>
      <c r="AQ219">
        <v>35.799999</v>
      </c>
      <c r="AR219">
        <v>0</v>
      </c>
      <c r="AS219">
        <v>56</v>
      </c>
      <c r="AT219">
        <v>1</v>
      </c>
      <c r="AU219">
        <v>4.3899999999999997</v>
      </c>
      <c r="AV219">
        <v>3.57</v>
      </c>
      <c r="AW219">
        <v>4.91</v>
      </c>
      <c r="AX219" s="1">
        <v>42248</v>
      </c>
      <c r="AY219" t="s">
        <v>651</v>
      </c>
      <c r="AZ219" t="s">
        <v>62</v>
      </c>
      <c r="BA219" t="s">
        <v>652</v>
      </c>
    </row>
    <row r="220" spans="1:53" x14ac:dyDescent="0.3">
      <c r="A220">
        <v>689</v>
      </c>
      <c r="B220" t="s">
        <v>236</v>
      </c>
      <c r="C220" t="s">
        <v>78</v>
      </c>
      <c r="D220" t="s">
        <v>59</v>
      </c>
      <c r="E220" t="s">
        <v>653</v>
      </c>
      <c r="F220">
        <v>1407021132572330</v>
      </c>
      <c r="G220">
        <v>40.142890000000001</v>
      </c>
      <c r="H220">
        <v>-108.80122</v>
      </c>
      <c r="I220" s="1">
        <v>41822</v>
      </c>
      <c r="J220" s="1">
        <v>41822</v>
      </c>
      <c r="K220">
        <v>2.1</v>
      </c>
      <c r="L220">
        <v>8.1</v>
      </c>
      <c r="M220">
        <v>10.8</v>
      </c>
      <c r="N220">
        <v>49.299999</v>
      </c>
      <c r="O220">
        <v>70.300003000000004</v>
      </c>
      <c r="P220">
        <v>2.67</v>
      </c>
      <c r="Q220">
        <v>54.669998</v>
      </c>
      <c r="R220">
        <v>2</v>
      </c>
      <c r="S220">
        <v>14.67</v>
      </c>
      <c r="T220">
        <v>0</v>
      </c>
      <c r="U220">
        <v>0</v>
      </c>
      <c r="V220">
        <v>14.67</v>
      </c>
      <c r="W220">
        <v>2</v>
      </c>
      <c r="X220">
        <v>1.33</v>
      </c>
      <c r="Y220">
        <v>5.33</v>
      </c>
      <c r="Z220">
        <v>0</v>
      </c>
      <c r="AA220">
        <v>20</v>
      </c>
      <c r="AB220">
        <v>0</v>
      </c>
      <c r="AC220">
        <v>0</v>
      </c>
      <c r="AD220">
        <v>0</v>
      </c>
      <c r="AE220">
        <v>30.67</v>
      </c>
      <c r="AF220">
        <v>30.67</v>
      </c>
      <c r="AG220">
        <v>0</v>
      </c>
      <c r="AH220">
        <v>0</v>
      </c>
      <c r="AI220">
        <v>0</v>
      </c>
      <c r="AJ220">
        <v>0</v>
      </c>
      <c r="AK220">
        <v>0</v>
      </c>
      <c r="AL220">
        <v>2</v>
      </c>
      <c r="AM220">
        <v>76.169998000000007</v>
      </c>
      <c r="AN220">
        <v>25.870000999999998</v>
      </c>
      <c r="AO220">
        <v>35.669998</v>
      </c>
      <c r="AP220">
        <v>179.66999799999999</v>
      </c>
      <c r="AQ220" t="s">
        <v>60</v>
      </c>
      <c r="AR220" t="s">
        <v>60</v>
      </c>
      <c r="AS220">
        <v>30.67</v>
      </c>
      <c r="AT220">
        <v>1</v>
      </c>
      <c r="AU220">
        <v>4.78</v>
      </c>
      <c r="AV220">
        <v>5.14</v>
      </c>
      <c r="AW220">
        <v>4.55</v>
      </c>
      <c r="AX220" s="1">
        <v>41883</v>
      </c>
      <c r="AY220" t="s">
        <v>654</v>
      </c>
      <c r="AZ220" t="s">
        <v>62</v>
      </c>
      <c r="BA220" t="s">
        <v>655</v>
      </c>
    </row>
    <row r="221" spans="1:53" x14ac:dyDescent="0.3">
      <c r="A221">
        <v>2921</v>
      </c>
      <c r="B221" t="s">
        <v>69</v>
      </c>
      <c r="C221" t="s">
        <v>65</v>
      </c>
      <c r="D221" t="s">
        <v>59</v>
      </c>
      <c r="E221" t="s">
        <v>656</v>
      </c>
      <c r="F221">
        <v>1508030831513590</v>
      </c>
      <c r="G221">
        <v>40.061585999999998</v>
      </c>
      <c r="H221">
        <v>-107.646708</v>
      </c>
      <c r="I221" s="1">
        <v>42214</v>
      </c>
      <c r="J221" s="1">
        <v>42214</v>
      </c>
      <c r="K221" t="s">
        <v>60</v>
      </c>
      <c r="L221" t="s">
        <v>60</v>
      </c>
      <c r="M221" t="s">
        <v>60</v>
      </c>
      <c r="N221" t="s">
        <v>60</v>
      </c>
      <c r="O221" t="s">
        <v>60</v>
      </c>
      <c r="P221">
        <v>0</v>
      </c>
      <c r="Q221">
        <v>99.330001999999993</v>
      </c>
      <c r="R221">
        <v>75.330001999999993</v>
      </c>
      <c r="S221">
        <v>18</v>
      </c>
      <c r="T221">
        <v>52.669998</v>
      </c>
      <c r="U221">
        <v>28</v>
      </c>
      <c r="V221">
        <v>40</v>
      </c>
      <c r="W221">
        <v>88</v>
      </c>
      <c r="X221">
        <v>0</v>
      </c>
      <c r="Y221">
        <v>34</v>
      </c>
      <c r="Z221">
        <v>0</v>
      </c>
      <c r="AA221">
        <v>50</v>
      </c>
      <c r="AB221">
        <v>0</v>
      </c>
      <c r="AC221">
        <v>0</v>
      </c>
      <c r="AD221">
        <v>0</v>
      </c>
      <c r="AE221">
        <v>0</v>
      </c>
      <c r="AF221">
        <v>0</v>
      </c>
      <c r="AG221">
        <v>0</v>
      </c>
      <c r="AH221">
        <v>0</v>
      </c>
      <c r="AI221">
        <v>0</v>
      </c>
      <c r="AJ221">
        <v>0</v>
      </c>
      <c r="AK221">
        <v>0</v>
      </c>
      <c r="AL221">
        <v>0</v>
      </c>
      <c r="AM221">
        <v>946.32000700000003</v>
      </c>
      <c r="AN221">
        <v>94.870002999999997</v>
      </c>
      <c r="AO221" t="s">
        <v>60</v>
      </c>
      <c r="AP221" t="s">
        <v>60</v>
      </c>
      <c r="AQ221">
        <v>98.800003000000004</v>
      </c>
      <c r="AR221">
        <v>0</v>
      </c>
      <c r="AS221">
        <v>0</v>
      </c>
      <c r="AT221">
        <v>0</v>
      </c>
      <c r="AU221">
        <v>4.17</v>
      </c>
      <c r="AV221">
        <v>4.17</v>
      </c>
      <c r="AW221">
        <v>0</v>
      </c>
      <c r="AX221" s="1">
        <v>42248</v>
      </c>
      <c r="AY221" t="s">
        <v>657</v>
      </c>
      <c r="AZ221" t="s">
        <v>62</v>
      </c>
      <c r="BA221" t="s">
        <v>658</v>
      </c>
    </row>
    <row r="222" spans="1:53" x14ac:dyDescent="0.3">
      <c r="A222">
        <v>547</v>
      </c>
      <c r="B222" t="s">
        <v>69</v>
      </c>
      <c r="C222" t="s">
        <v>70</v>
      </c>
      <c r="D222" t="s">
        <v>59</v>
      </c>
      <c r="E222">
        <v>3</v>
      </c>
      <c r="F222">
        <v>1109141647544760</v>
      </c>
      <c r="G222">
        <v>39.716760999999998</v>
      </c>
      <c r="H222">
        <v>-108.026833</v>
      </c>
      <c r="I222" s="1">
        <v>40772</v>
      </c>
      <c r="J222" s="1">
        <v>40772</v>
      </c>
      <c r="K222">
        <v>0</v>
      </c>
      <c r="L222">
        <v>0.5</v>
      </c>
      <c r="M222">
        <v>0</v>
      </c>
      <c r="N222">
        <v>0</v>
      </c>
      <c r="O222">
        <v>0.5</v>
      </c>
      <c r="P222">
        <v>0</v>
      </c>
      <c r="Q222">
        <v>99.330001999999993</v>
      </c>
      <c r="R222">
        <v>24.67</v>
      </c>
      <c r="S222">
        <v>0</v>
      </c>
      <c r="T222">
        <v>54.669998</v>
      </c>
      <c r="U222">
        <v>0</v>
      </c>
      <c r="V222">
        <v>0</v>
      </c>
      <c r="W222">
        <v>64.669998000000007</v>
      </c>
      <c r="X222">
        <v>0</v>
      </c>
      <c r="Y222">
        <v>72</v>
      </c>
      <c r="Z222">
        <v>0</v>
      </c>
      <c r="AA222">
        <v>63.330002</v>
      </c>
      <c r="AB222">
        <v>0</v>
      </c>
      <c r="AC222">
        <v>0</v>
      </c>
      <c r="AD222">
        <v>0</v>
      </c>
      <c r="AE222">
        <v>0</v>
      </c>
      <c r="AF222">
        <v>0</v>
      </c>
      <c r="AG222">
        <v>0</v>
      </c>
      <c r="AH222">
        <v>0</v>
      </c>
      <c r="AI222">
        <v>0</v>
      </c>
      <c r="AJ222">
        <v>0</v>
      </c>
      <c r="AK222">
        <v>0</v>
      </c>
      <c r="AL222">
        <v>0</v>
      </c>
      <c r="AM222">
        <v>935.330017</v>
      </c>
      <c r="AN222">
        <v>35.200001</v>
      </c>
      <c r="AO222" t="s">
        <v>60</v>
      </c>
      <c r="AP222" t="s">
        <v>60</v>
      </c>
      <c r="AQ222" t="s">
        <v>60</v>
      </c>
      <c r="AR222" t="s">
        <v>60</v>
      </c>
      <c r="AS222">
        <v>0</v>
      </c>
      <c r="AT222">
        <v>0</v>
      </c>
      <c r="AU222" t="s">
        <v>60</v>
      </c>
      <c r="AV222" t="s">
        <v>60</v>
      </c>
      <c r="AW222" t="s">
        <v>60</v>
      </c>
      <c r="AX222" s="1">
        <v>40787</v>
      </c>
      <c r="AY222" t="s">
        <v>659</v>
      </c>
      <c r="AZ222" t="s">
        <v>62</v>
      </c>
      <c r="BA222" t="s">
        <v>660</v>
      </c>
    </row>
    <row r="223" spans="1:53" x14ac:dyDescent="0.3">
      <c r="A223">
        <v>538</v>
      </c>
      <c r="B223" t="s">
        <v>240</v>
      </c>
      <c r="C223" t="s">
        <v>70</v>
      </c>
      <c r="D223" t="s">
        <v>59</v>
      </c>
      <c r="E223">
        <v>28</v>
      </c>
      <c r="F223">
        <v>1107141630524680</v>
      </c>
      <c r="G223">
        <v>39.712496000000002</v>
      </c>
      <c r="H223">
        <v>-108.36447</v>
      </c>
      <c r="I223" s="1">
        <v>40738</v>
      </c>
      <c r="J223" s="1">
        <v>40736</v>
      </c>
      <c r="K223">
        <v>3.6</v>
      </c>
      <c r="L223">
        <v>6.9</v>
      </c>
      <c r="M223">
        <v>1.9</v>
      </c>
      <c r="N223">
        <v>0</v>
      </c>
      <c r="O223">
        <v>12.3</v>
      </c>
      <c r="P223">
        <v>0</v>
      </c>
      <c r="Q223">
        <v>96.669998000000007</v>
      </c>
      <c r="R223">
        <v>33.330002</v>
      </c>
      <c r="S223">
        <v>0.67</v>
      </c>
      <c r="T223">
        <v>67.330001999999993</v>
      </c>
      <c r="U223">
        <v>1.33</v>
      </c>
      <c r="V223">
        <v>2</v>
      </c>
      <c r="W223">
        <v>76.669998000000007</v>
      </c>
      <c r="X223">
        <v>0</v>
      </c>
      <c r="Y223">
        <v>82</v>
      </c>
      <c r="Z223">
        <v>0</v>
      </c>
      <c r="AA223">
        <v>0</v>
      </c>
      <c r="AB223">
        <v>0</v>
      </c>
      <c r="AC223">
        <v>0</v>
      </c>
      <c r="AD223">
        <v>0</v>
      </c>
      <c r="AE223">
        <v>0</v>
      </c>
      <c r="AF223">
        <v>0</v>
      </c>
      <c r="AG223">
        <v>0</v>
      </c>
      <c r="AH223">
        <v>0</v>
      </c>
      <c r="AI223">
        <v>0</v>
      </c>
      <c r="AJ223">
        <v>0</v>
      </c>
      <c r="AK223">
        <v>0</v>
      </c>
      <c r="AL223">
        <v>4.67</v>
      </c>
      <c r="AM223">
        <v>152.63999899999999</v>
      </c>
      <c r="AN223">
        <v>28.43</v>
      </c>
      <c r="AO223" t="s">
        <v>60</v>
      </c>
      <c r="AP223" t="s">
        <v>60</v>
      </c>
      <c r="AQ223" t="s">
        <v>60</v>
      </c>
      <c r="AR223" t="s">
        <v>60</v>
      </c>
      <c r="AS223">
        <v>0</v>
      </c>
      <c r="AT223">
        <v>0</v>
      </c>
      <c r="AU223" t="s">
        <v>60</v>
      </c>
      <c r="AV223" t="s">
        <v>60</v>
      </c>
      <c r="AW223" t="s">
        <v>60</v>
      </c>
      <c r="AX223" s="1">
        <v>40787</v>
      </c>
      <c r="AY223" t="s">
        <v>661</v>
      </c>
      <c r="AZ223" t="s">
        <v>62</v>
      </c>
      <c r="BA223" t="s">
        <v>662</v>
      </c>
    </row>
    <row r="224" spans="1:53" x14ac:dyDescent="0.3">
      <c r="A224">
        <v>589</v>
      </c>
      <c r="B224" t="s">
        <v>116</v>
      </c>
      <c r="C224" t="s">
        <v>58</v>
      </c>
      <c r="D224" t="s">
        <v>59</v>
      </c>
      <c r="E224">
        <v>78</v>
      </c>
      <c r="F224">
        <v>1208071404236470</v>
      </c>
      <c r="G224">
        <v>40.062925999999997</v>
      </c>
      <c r="H224">
        <v>-108.76303799999999</v>
      </c>
      <c r="I224" s="1">
        <v>41120</v>
      </c>
      <c r="J224" s="1">
        <v>41120</v>
      </c>
      <c r="K224">
        <v>6.4</v>
      </c>
      <c r="L224">
        <v>15</v>
      </c>
      <c r="M224">
        <v>17.600000000000001</v>
      </c>
      <c r="N224">
        <v>24.299999</v>
      </c>
      <c r="O224">
        <v>63.200001</v>
      </c>
      <c r="P224">
        <v>29.33</v>
      </c>
      <c r="Q224">
        <v>40.669998</v>
      </c>
      <c r="R224">
        <v>0.67</v>
      </c>
      <c r="S224">
        <v>0</v>
      </c>
      <c r="T224">
        <v>10</v>
      </c>
      <c r="U224">
        <v>0</v>
      </c>
      <c r="V224">
        <v>0</v>
      </c>
      <c r="W224">
        <v>10.67</v>
      </c>
      <c r="X224">
        <v>0</v>
      </c>
      <c r="Y224">
        <v>22</v>
      </c>
      <c r="Z224">
        <v>0</v>
      </c>
      <c r="AA224">
        <v>7.33</v>
      </c>
      <c r="AB224">
        <v>0</v>
      </c>
      <c r="AC224">
        <v>0</v>
      </c>
      <c r="AD224">
        <v>0</v>
      </c>
      <c r="AE224">
        <v>8</v>
      </c>
      <c r="AF224">
        <v>8</v>
      </c>
      <c r="AG224">
        <v>0</v>
      </c>
      <c r="AH224">
        <v>0</v>
      </c>
      <c r="AI224">
        <v>0</v>
      </c>
      <c r="AJ224">
        <v>0</v>
      </c>
      <c r="AK224">
        <v>0</v>
      </c>
      <c r="AL224">
        <v>18.670000000000002</v>
      </c>
      <c r="AM224">
        <v>36.669998</v>
      </c>
      <c r="AN224">
        <v>6.6</v>
      </c>
      <c r="AO224" t="s">
        <v>60</v>
      </c>
      <c r="AP224" t="s">
        <v>60</v>
      </c>
      <c r="AQ224" t="s">
        <v>60</v>
      </c>
      <c r="AR224" t="s">
        <v>60</v>
      </c>
      <c r="AS224">
        <v>8</v>
      </c>
      <c r="AT224">
        <v>1</v>
      </c>
      <c r="AU224" t="s">
        <v>60</v>
      </c>
      <c r="AV224" t="s">
        <v>60</v>
      </c>
      <c r="AW224" t="s">
        <v>60</v>
      </c>
      <c r="AX224" s="1">
        <v>41153</v>
      </c>
      <c r="AY224" t="s">
        <v>663</v>
      </c>
      <c r="AZ224" t="s">
        <v>62</v>
      </c>
      <c r="BA224" t="s">
        <v>664</v>
      </c>
    </row>
    <row r="225" spans="1:53" x14ac:dyDescent="0.3">
      <c r="A225">
        <v>674</v>
      </c>
      <c r="B225" t="s">
        <v>244</v>
      </c>
      <c r="C225" t="s">
        <v>91</v>
      </c>
      <c r="D225" t="s">
        <v>59</v>
      </c>
      <c r="E225" t="s">
        <v>665</v>
      </c>
      <c r="F225">
        <v>1309040949041180</v>
      </c>
      <c r="G225">
        <v>39.890583999999997</v>
      </c>
      <c r="H225">
        <v>-108.18464899999999</v>
      </c>
      <c r="I225" s="1">
        <v>41521</v>
      </c>
      <c r="J225" s="1">
        <v>41521</v>
      </c>
      <c r="K225">
        <v>11.9</v>
      </c>
      <c r="L225">
        <v>8.4</v>
      </c>
      <c r="M225">
        <v>2.1</v>
      </c>
      <c r="N225">
        <v>0</v>
      </c>
      <c r="O225">
        <v>21.5</v>
      </c>
      <c r="P225">
        <v>9.33</v>
      </c>
      <c r="Q225">
        <v>52.669998</v>
      </c>
      <c r="R225">
        <v>13.33</v>
      </c>
      <c r="S225">
        <v>21.33</v>
      </c>
      <c r="T225">
        <v>17.329999999999998</v>
      </c>
      <c r="U225">
        <v>2.67</v>
      </c>
      <c r="V225">
        <v>23.33</v>
      </c>
      <c r="W225">
        <v>29.33</v>
      </c>
      <c r="X225">
        <v>0</v>
      </c>
      <c r="Y225">
        <v>0</v>
      </c>
      <c r="Z225">
        <v>0</v>
      </c>
      <c r="AA225">
        <v>0</v>
      </c>
      <c r="AB225">
        <v>4</v>
      </c>
      <c r="AC225">
        <v>0</v>
      </c>
      <c r="AD225">
        <v>0</v>
      </c>
      <c r="AE225">
        <v>2.67</v>
      </c>
      <c r="AF225">
        <v>2.67</v>
      </c>
      <c r="AG225">
        <v>4</v>
      </c>
      <c r="AH225">
        <v>0</v>
      </c>
      <c r="AI225">
        <v>0</v>
      </c>
      <c r="AJ225">
        <v>0</v>
      </c>
      <c r="AK225">
        <v>0</v>
      </c>
      <c r="AL225">
        <v>0</v>
      </c>
      <c r="AM225">
        <v>0</v>
      </c>
      <c r="AN225">
        <v>39.810001</v>
      </c>
      <c r="AO225" t="s">
        <v>60</v>
      </c>
      <c r="AP225" t="s">
        <v>60</v>
      </c>
      <c r="AQ225" t="s">
        <v>60</v>
      </c>
      <c r="AR225" t="s">
        <v>60</v>
      </c>
      <c r="AS225">
        <v>6.67</v>
      </c>
      <c r="AT225">
        <v>2</v>
      </c>
      <c r="AU225" t="s">
        <v>60</v>
      </c>
      <c r="AV225" t="s">
        <v>60</v>
      </c>
      <c r="AW225" t="s">
        <v>60</v>
      </c>
      <c r="AX225" s="1">
        <v>41518</v>
      </c>
      <c r="AY225" t="s">
        <v>666</v>
      </c>
      <c r="AZ225" t="s">
        <v>62</v>
      </c>
      <c r="BA225" t="s">
        <v>667</v>
      </c>
    </row>
    <row r="226" spans="1:53" x14ac:dyDescent="0.3">
      <c r="A226">
        <v>725</v>
      </c>
      <c r="B226" t="s">
        <v>190</v>
      </c>
      <c r="C226" t="s">
        <v>78</v>
      </c>
      <c r="D226" t="s">
        <v>59</v>
      </c>
      <c r="E226" t="s">
        <v>668</v>
      </c>
      <c r="F226">
        <v>1407221229106820</v>
      </c>
      <c r="G226">
        <v>40.382050999999997</v>
      </c>
      <c r="H226">
        <v>-108.84056099999999</v>
      </c>
      <c r="I226" s="1">
        <v>41842</v>
      </c>
      <c r="J226" s="1">
        <v>41842</v>
      </c>
      <c r="K226">
        <v>16.200001</v>
      </c>
      <c r="L226">
        <v>8</v>
      </c>
      <c r="M226">
        <v>11.5</v>
      </c>
      <c r="N226">
        <v>6.1</v>
      </c>
      <c r="O226">
        <v>41.599997999999999</v>
      </c>
      <c r="P226">
        <v>9.33</v>
      </c>
      <c r="Q226">
        <v>74</v>
      </c>
      <c r="R226">
        <v>6.67</v>
      </c>
      <c r="S226">
        <v>22.67</v>
      </c>
      <c r="T226">
        <v>38.669998</v>
      </c>
      <c r="U226">
        <v>0</v>
      </c>
      <c r="V226">
        <v>22.67</v>
      </c>
      <c r="W226">
        <v>42.669998</v>
      </c>
      <c r="X226">
        <v>0</v>
      </c>
      <c r="Y226">
        <v>30.67</v>
      </c>
      <c r="Z226">
        <v>0</v>
      </c>
      <c r="AA226">
        <v>0</v>
      </c>
      <c r="AB226">
        <v>0</v>
      </c>
      <c r="AC226">
        <v>0</v>
      </c>
      <c r="AD226">
        <v>0</v>
      </c>
      <c r="AE226">
        <v>12.67</v>
      </c>
      <c r="AF226">
        <v>12.67</v>
      </c>
      <c r="AG226">
        <v>0</v>
      </c>
      <c r="AH226">
        <v>0</v>
      </c>
      <c r="AI226">
        <v>0</v>
      </c>
      <c r="AJ226">
        <v>0</v>
      </c>
      <c r="AK226">
        <v>0</v>
      </c>
      <c r="AL226">
        <v>28.67</v>
      </c>
      <c r="AM226">
        <v>34.700001</v>
      </c>
      <c r="AN226">
        <v>39.229999999999997</v>
      </c>
      <c r="AO226">
        <v>60.82</v>
      </c>
      <c r="AP226">
        <v>7</v>
      </c>
      <c r="AQ226">
        <v>38.389999000000003</v>
      </c>
      <c r="AR226">
        <v>0</v>
      </c>
      <c r="AS226">
        <v>12.67</v>
      </c>
      <c r="AT226">
        <v>1</v>
      </c>
      <c r="AU226">
        <v>4.5599999999999996</v>
      </c>
      <c r="AV226">
        <v>4.6399999999999997</v>
      </c>
      <c r="AW226">
        <v>4.25</v>
      </c>
      <c r="AX226" s="1">
        <v>41883</v>
      </c>
      <c r="AY226" t="s">
        <v>669</v>
      </c>
      <c r="AZ226" t="s">
        <v>62</v>
      </c>
      <c r="BA226" t="s">
        <v>670</v>
      </c>
    </row>
    <row r="227" spans="1:53" x14ac:dyDescent="0.3">
      <c r="A227">
        <v>588</v>
      </c>
      <c r="B227" t="s">
        <v>57</v>
      </c>
      <c r="C227" t="s">
        <v>58</v>
      </c>
      <c r="D227" t="s">
        <v>59</v>
      </c>
      <c r="E227" t="s">
        <v>671</v>
      </c>
      <c r="F227">
        <v>1208071221331100</v>
      </c>
      <c r="G227">
        <v>39.878298000000001</v>
      </c>
      <c r="H227">
        <v>-108.32851100000001</v>
      </c>
      <c r="I227" s="1">
        <v>40720</v>
      </c>
      <c r="J227" s="1">
        <v>41086</v>
      </c>
      <c r="K227">
        <v>7.1</v>
      </c>
      <c r="L227">
        <v>14.3</v>
      </c>
      <c r="M227">
        <v>10.9</v>
      </c>
      <c r="N227">
        <v>1.9</v>
      </c>
      <c r="O227">
        <v>34</v>
      </c>
      <c r="P227">
        <v>28</v>
      </c>
      <c r="Q227">
        <v>58</v>
      </c>
      <c r="R227">
        <v>0.67</v>
      </c>
      <c r="S227">
        <v>0</v>
      </c>
      <c r="T227">
        <v>16.670000000000002</v>
      </c>
      <c r="U227">
        <v>0</v>
      </c>
      <c r="V227">
        <v>0</v>
      </c>
      <c r="W227">
        <v>17.329999999999998</v>
      </c>
      <c r="X227">
        <v>0</v>
      </c>
      <c r="Y227">
        <v>17.329999999999998</v>
      </c>
      <c r="Z227">
        <v>0</v>
      </c>
      <c r="AA227">
        <v>28.67</v>
      </c>
      <c r="AB227">
        <v>0</v>
      </c>
      <c r="AC227">
        <v>0</v>
      </c>
      <c r="AD227">
        <v>0</v>
      </c>
      <c r="AE227">
        <v>0</v>
      </c>
      <c r="AF227">
        <v>0</v>
      </c>
      <c r="AG227">
        <v>0</v>
      </c>
      <c r="AH227">
        <v>0</v>
      </c>
      <c r="AI227">
        <v>0</v>
      </c>
      <c r="AJ227">
        <v>0</v>
      </c>
      <c r="AK227">
        <v>0</v>
      </c>
      <c r="AL227">
        <v>16.670000000000002</v>
      </c>
      <c r="AM227">
        <v>230.66999799999999</v>
      </c>
      <c r="AN227">
        <v>5.17</v>
      </c>
      <c r="AO227" t="s">
        <v>60</v>
      </c>
      <c r="AP227" t="s">
        <v>60</v>
      </c>
      <c r="AQ227" t="s">
        <v>60</v>
      </c>
      <c r="AR227" t="s">
        <v>60</v>
      </c>
      <c r="AS227">
        <v>0</v>
      </c>
      <c r="AT227">
        <v>0</v>
      </c>
      <c r="AU227" t="s">
        <v>60</v>
      </c>
      <c r="AV227" t="s">
        <v>60</v>
      </c>
      <c r="AW227" t="s">
        <v>60</v>
      </c>
      <c r="AX227" s="1">
        <v>41153</v>
      </c>
      <c r="AY227" t="s">
        <v>672</v>
      </c>
      <c r="AZ227" t="s">
        <v>62</v>
      </c>
      <c r="BA227" t="s">
        <v>673</v>
      </c>
    </row>
    <row r="228" spans="1:53" x14ac:dyDescent="0.3">
      <c r="A228">
        <v>2955</v>
      </c>
      <c r="B228" t="s">
        <v>138</v>
      </c>
      <c r="C228" t="s">
        <v>65</v>
      </c>
      <c r="D228" t="s">
        <v>59</v>
      </c>
      <c r="E228" t="s">
        <v>674</v>
      </c>
      <c r="F228">
        <v>1509171312192240</v>
      </c>
      <c r="G228">
        <v>40.088867</v>
      </c>
      <c r="H228">
        <v>-108.935418</v>
      </c>
      <c r="I228" s="1">
        <v>42222</v>
      </c>
      <c r="J228" s="1">
        <v>42222</v>
      </c>
      <c r="K228">
        <v>3.4</v>
      </c>
      <c r="L228">
        <v>7.7</v>
      </c>
      <c r="M228">
        <v>18.100000000000001</v>
      </c>
      <c r="N228">
        <v>46.700001</v>
      </c>
      <c r="O228">
        <v>75.900002000000001</v>
      </c>
      <c r="P228">
        <v>20</v>
      </c>
      <c r="Q228">
        <v>24.67</v>
      </c>
      <c r="R228">
        <v>0.67</v>
      </c>
      <c r="S228">
        <v>0.67</v>
      </c>
      <c r="T228">
        <v>6</v>
      </c>
      <c r="U228">
        <v>0</v>
      </c>
      <c r="V228">
        <v>0.67</v>
      </c>
      <c r="W228">
        <v>6.67</v>
      </c>
      <c r="X228">
        <v>0</v>
      </c>
      <c r="Y228">
        <v>0</v>
      </c>
      <c r="Z228">
        <v>0.67</v>
      </c>
      <c r="AA228">
        <v>18.670000000000002</v>
      </c>
      <c r="AB228">
        <v>0</v>
      </c>
      <c r="AC228">
        <v>0</v>
      </c>
      <c r="AD228">
        <v>0</v>
      </c>
      <c r="AE228">
        <v>0</v>
      </c>
      <c r="AF228">
        <v>0</v>
      </c>
      <c r="AG228">
        <v>0</v>
      </c>
      <c r="AH228">
        <v>0</v>
      </c>
      <c r="AI228">
        <v>0</v>
      </c>
      <c r="AJ228">
        <v>0</v>
      </c>
      <c r="AK228">
        <v>0</v>
      </c>
      <c r="AL228">
        <v>0</v>
      </c>
      <c r="AM228">
        <v>109.470001</v>
      </c>
      <c r="AN228">
        <v>16.5</v>
      </c>
      <c r="AO228">
        <v>9</v>
      </c>
      <c r="AP228">
        <v>125.150002</v>
      </c>
      <c r="AQ228">
        <v>26.67</v>
      </c>
      <c r="AR228">
        <v>0</v>
      </c>
      <c r="AS228">
        <v>0.67</v>
      </c>
      <c r="AT228">
        <v>1</v>
      </c>
      <c r="AU228">
        <v>4.28</v>
      </c>
      <c r="AV228">
        <v>4</v>
      </c>
      <c r="AW228">
        <v>4.5</v>
      </c>
      <c r="AX228" s="1">
        <v>42248</v>
      </c>
      <c r="AY228" t="s">
        <v>675</v>
      </c>
      <c r="AZ228" t="s">
        <v>62</v>
      </c>
      <c r="BA228" t="s">
        <v>676</v>
      </c>
    </row>
    <row r="229" spans="1:53" x14ac:dyDescent="0.3">
      <c r="A229">
        <v>682</v>
      </c>
      <c r="B229" t="s">
        <v>77</v>
      </c>
      <c r="C229" t="s">
        <v>78</v>
      </c>
      <c r="D229" t="s">
        <v>59</v>
      </c>
      <c r="E229" t="s">
        <v>677</v>
      </c>
      <c r="F229">
        <v>1408061450511820</v>
      </c>
      <c r="G229">
        <v>40.170521999999998</v>
      </c>
      <c r="H229">
        <v>-109.02230400000001</v>
      </c>
      <c r="I229" s="1">
        <v>41857</v>
      </c>
      <c r="J229" s="1">
        <v>41857</v>
      </c>
      <c r="K229">
        <v>6</v>
      </c>
      <c r="L229">
        <v>13.6</v>
      </c>
      <c r="M229">
        <v>11.4</v>
      </c>
      <c r="N229">
        <v>7.2</v>
      </c>
      <c r="O229">
        <v>38.099997999999999</v>
      </c>
      <c r="P229">
        <v>10</v>
      </c>
      <c r="Q229">
        <v>82.669998000000007</v>
      </c>
      <c r="R229">
        <v>0.67</v>
      </c>
      <c r="S229">
        <v>25.33</v>
      </c>
      <c r="T229">
        <v>3.33</v>
      </c>
      <c r="U229">
        <v>0.67</v>
      </c>
      <c r="V229">
        <v>26</v>
      </c>
      <c r="W229">
        <v>4</v>
      </c>
      <c r="X229">
        <v>0</v>
      </c>
      <c r="Y229">
        <v>26.67</v>
      </c>
      <c r="Z229">
        <v>2</v>
      </c>
      <c r="AA229">
        <v>0</v>
      </c>
      <c r="AB229">
        <v>0</v>
      </c>
      <c r="AC229">
        <v>0</v>
      </c>
      <c r="AD229">
        <v>0</v>
      </c>
      <c r="AE229">
        <v>66</v>
      </c>
      <c r="AF229">
        <v>66</v>
      </c>
      <c r="AG229">
        <v>0</v>
      </c>
      <c r="AH229">
        <v>0</v>
      </c>
      <c r="AI229">
        <v>0</v>
      </c>
      <c r="AJ229">
        <v>0</v>
      </c>
      <c r="AK229">
        <v>0</v>
      </c>
      <c r="AL229">
        <v>0</v>
      </c>
      <c r="AM229">
        <v>35.599997999999999</v>
      </c>
      <c r="AN229">
        <v>39.299999</v>
      </c>
      <c r="AO229" t="s">
        <v>60</v>
      </c>
      <c r="AP229">
        <v>30</v>
      </c>
      <c r="AQ229">
        <v>22.5</v>
      </c>
      <c r="AR229">
        <v>0</v>
      </c>
      <c r="AS229">
        <v>66</v>
      </c>
      <c r="AT229">
        <v>1</v>
      </c>
      <c r="AU229">
        <v>4.8899999999999997</v>
      </c>
      <c r="AV229">
        <v>5.5</v>
      </c>
      <c r="AW229">
        <v>4.58</v>
      </c>
      <c r="AX229" s="1">
        <v>41883</v>
      </c>
      <c r="AY229" t="s">
        <v>678</v>
      </c>
      <c r="AZ229" t="s">
        <v>62</v>
      </c>
      <c r="BA229" t="s">
        <v>679</v>
      </c>
    </row>
    <row r="230" spans="1:53" x14ac:dyDescent="0.3">
      <c r="A230">
        <v>632</v>
      </c>
      <c r="B230" t="s">
        <v>116</v>
      </c>
      <c r="C230" t="s">
        <v>91</v>
      </c>
      <c r="D230" t="s">
        <v>59</v>
      </c>
      <c r="E230" t="s">
        <v>680</v>
      </c>
      <c r="F230">
        <v>1308071411244870</v>
      </c>
      <c r="G230">
        <v>40.015714000000003</v>
      </c>
      <c r="H230">
        <v>-108.661869</v>
      </c>
      <c r="I230" s="1">
        <v>41493</v>
      </c>
      <c r="J230" s="1">
        <v>41493</v>
      </c>
      <c r="K230">
        <v>7.7</v>
      </c>
      <c r="L230">
        <v>12.6</v>
      </c>
      <c r="M230">
        <v>15.9</v>
      </c>
      <c r="N230">
        <v>2.9</v>
      </c>
      <c r="O230">
        <v>39.099997999999999</v>
      </c>
      <c r="P230">
        <v>8.67</v>
      </c>
      <c r="Q230">
        <v>68</v>
      </c>
      <c r="R230">
        <v>2</v>
      </c>
      <c r="S230">
        <v>4.67</v>
      </c>
      <c r="T230">
        <v>17.329999999999998</v>
      </c>
      <c r="U230">
        <v>0</v>
      </c>
      <c r="V230">
        <v>4.67</v>
      </c>
      <c r="W230">
        <v>19.329999999999998</v>
      </c>
      <c r="X230">
        <v>0</v>
      </c>
      <c r="Y230">
        <v>57.330002</v>
      </c>
      <c r="Z230">
        <v>0</v>
      </c>
      <c r="AA230">
        <v>6</v>
      </c>
      <c r="AB230">
        <v>0</v>
      </c>
      <c r="AC230">
        <v>0</v>
      </c>
      <c r="AD230">
        <v>0</v>
      </c>
      <c r="AE230">
        <v>0</v>
      </c>
      <c r="AF230">
        <v>0</v>
      </c>
      <c r="AG230">
        <v>0</v>
      </c>
      <c r="AH230">
        <v>0</v>
      </c>
      <c r="AI230">
        <v>0</v>
      </c>
      <c r="AJ230">
        <v>0</v>
      </c>
      <c r="AK230">
        <v>0</v>
      </c>
      <c r="AL230">
        <v>5.33</v>
      </c>
      <c r="AM230">
        <v>72.529999000000004</v>
      </c>
      <c r="AN230">
        <v>13.97</v>
      </c>
      <c r="AO230" t="s">
        <v>60</v>
      </c>
      <c r="AP230" t="s">
        <v>60</v>
      </c>
      <c r="AQ230" t="s">
        <v>60</v>
      </c>
      <c r="AR230" t="s">
        <v>60</v>
      </c>
      <c r="AS230">
        <v>0</v>
      </c>
      <c r="AT230">
        <v>0</v>
      </c>
      <c r="AU230">
        <v>1</v>
      </c>
      <c r="AV230">
        <v>1</v>
      </c>
      <c r="AW230">
        <v>1</v>
      </c>
      <c r="AX230" s="1">
        <v>41518</v>
      </c>
      <c r="AY230" t="s">
        <v>681</v>
      </c>
      <c r="AZ230" t="s">
        <v>62</v>
      </c>
      <c r="BA230" t="s">
        <v>682</v>
      </c>
    </row>
    <row r="231" spans="1:53" x14ac:dyDescent="0.3">
      <c r="A231">
        <v>665</v>
      </c>
      <c r="B231" t="s">
        <v>116</v>
      </c>
      <c r="C231" t="s">
        <v>91</v>
      </c>
      <c r="D231" t="s">
        <v>59</v>
      </c>
      <c r="E231" t="s">
        <v>683</v>
      </c>
      <c r="F231">
        <v>1307261016394130</v>
      </c>
      <c r="G231">
        <v>40.216174000000002</v>
      </c>
      <c r="H231">
        <v>-108.79120899999999</v>
      </c>
      <c r="I231" s="1">
        <v>41481</v>
      </c>
      <c r="J231" s="1">
        <v>41481</v>
      </c>
      <c r="K231">
        <v>7.4</v>
      </c>
      <c r="L231">
        <v>11.8</v>
      </c>
      <c r="M231">
        <v>19.399999999999999</v>
      </c>
      <c r="N231">
        <v>20.100000000000001</v>
      </c>
      <c r="O231">
        <v>58.400002000000001</v>
      </c>
      <c r="P231">
        <v>12</v>
      </c>
      <c r="Q231">
        <v>52</v>
      </c>
      <c r="R231">
        <v>0.67</v>
      </c>
      <c r="S231">
        <v>7.33</v>
      </c>
      <c r="T231">
        <v>4.67</v>
      </c>
      <c r="U231">
        <v>0</v>
      </c>
      <c r="V231">
        <v>7.33</v>
      </c>
      <c r="W231">
        <v>5.33</v>
      </c>
      <c r="X231">
        <v>0</v>
      </c>
      <c r="Y231">
        <v>27.33</v>
      </c>
      <c r="Z231">
        <v>0</v>
      </c>
      <c r="AA231">
        <v>0</v>
      </c>
      <c r="AB231">
        <v>0</v>
      </c>
      <c r="AC231">
        <v>0</v>
      </c>
      <c r="AD231">
        <v>0</v>
      </c>
      <c r="AE231">
        <v>19.329999999999998</v>
      </c>
      <c r="AF231">
        <v>19.329999999999998</v>
      </c>
      <c r="AG231">
        <v>0</v>
      </c>
      <c r="AH231">
        <v>0</v>
      </c>
      <c r="AI231">
        <v>0</v>
      </c>
      <c r="AJ231">
        <v>0</v>
      </c>
      <c r="AK231">
        <v>0</v>
      </c>
      <c r="AL231">
        <v>0</v>
      </c>
      <c r="AM231">
        <v>31.9</v>
      </c>
      <c r="AN231">
        <v>9.1300000000000008</v>
      </c>
      <c r="AO231" t="s">
        <v>60</v>
      </c>
      <c r="AP231" t="s">
        <v>60</v>
      </c>
      <c r="AQ231" t="s">
        <v>60</v>
      </c>
      <c r="AR231" t="s">
        <v>60</v>
      </c>
      <c r="AS231">
        <v>19.329999999999998</v>
      </c>
      <c r="AT231">
        <v>1</v>
      </c>
      <c r="AU231">
        <v>1.83</v>
      </c>
      <c r="AV231">
        <v>1</v>
      </c>
      <c r="AW231">
        <v>2.0699999999999998</v>
      </c>
      <c r="AX231" s="1">
        <v>41518</v>
      </c>
      <c r="AY231" t="s">
        <v>684</v>
      </c>
      <c r="AZ231" t="s">
        <v>62</v>
      </c>
      <c r="BA231" t="s">
        <v>685</v>
      </c>
    </row>
    <row r="232" spans="1:53" x14ac:dyDescent="0.3">
      <c r="A232">
        <v>2933</v>
      </c>
      <c r="B232" t="s">
        <v>73</v>
      </c>
      <c r="C232" t="s">
        <v>65</v>
      </c>
      <c r="D232" t="s">
        <v>59</v>
      </c>
      <c r="E232" t="s">
        <v>686</v>
      </c>
      <c r="F232">
        <v>1508111150152680</v>
      </c>
      <c r="G232">
        <v>40.236673000000003</v>
      </c>
      <c r="H232">
        <v>-108.219836</v>
      </c>
      <c r="I232" s="1">
        <v>42227</v>
      </c>
      <c r="J232" s="1">
        <v>42227</v>
      </c>
      <c r="K232">
        <v>3.6</v>
      </c>
      <c r="L232">
        <v>0</v>
      </c>
      <c r="M232">
        <v>1.3</v>
      </c>
      <c r="N232">
        <v>0</v>
      </c>
      <c r="O232">
        <v>4.3</v>
      </c>
      <c r="P232">
        <v>2.67</v>
      </c>
      <c r="Q232">
        <v>92</v>
      </c>
      <c r="R232">
        <v>1.33</v>
      </c>
      <c r="S232">
        <v>14.67</v>
      </c>
      <c r="T232">
        <v>35.330002</v>
      </c>
      <c r="U232">
        <v>0</v>
      </c>
      <c r="V232">
        <v>14.67</v>
      </c>
      <c r="W232">
        <v>36</v>
      </c>
      <c r="X232">
        <v>0</v>
      </c>
      <c r="Y232">
        <v>23.33</v>
      </c>
      <c r="Z232">
        <v>4.67</v>
      </c>
      <c r="AA232">
        <v>0</v>
      </c>
      <c r="AB232">
        <v>0</v>
      </c>
      <c r="AC232">
        <v>0</v>
      </c>
      <c r="AD232">
        <v>0</v>
      </c>
      <c r="AE232">
        <v>43.330002</v>
      </c>
      <c r="AF232">
        <v>43.330002</v>
      </c>
      <c r="AG232">
        <v>0</v>
      </c>
      <c r="AH232">
        <v>0</v>
      </c>
      <c r="AI232">
        <v>0</v>
      </c>
      <c r="AJ232">
        <v>0</v>
      </c>
      <c r="AK232">
        <v>0</v>
      </c>
      <c r="AL232">
        <v>23.33</v>
      </c>
      <c r="AM232">
        <v>39.049999</v>
      </c>
      <c r="AN232">
        <v>38.57</v>
      </c>
      <c r="AO232">
        <v>50.360000999999997</v>
      </c>
      <c r="AP232">
        <v>16.43</v>
      </c>
      <c r="AQ232">
        <v>41.380001</v>
      </c>
      <c r="AR232">
        <v>0</v>
      </c>
      <c r="AS232">
        <v>60</v>
      </c>
      <c r="AT232">
        <v>2</v>
      </c>
      <c r="AU232">
        <v>5.1100000000000003</v>
      </c>
      <c r="AV232">
        <v>4.9000000000000004</v>
      </c>
      <c r="AW232">
        <v>5.33</v>
      </c>
      <c r="AX232" s="1">
        <v>42248</v>
      </c>
      <c r="AY232" t="s">
        <v>687</v>
      </c>
      <c r="AZ232" t="s">
        <v>62</v>
      </c>
      <c r="BA232" t="s">
        <v>688</v>
      </c>
    </row>
    <row r="233" spans="1:53" x14ac:dyDescent="0.3">
      <c r="A233">
        <v>601</v>
      </c>
      <c r="B233" t="s">
        <v>73</v>
      </c>
      <c r="C233" t="s">
        <v>58</v>
      </c>
      <c r="D233" t="s">
        <v>59</v>
      </c>
      <c r="E233">
        <v>87</v>
      </c>
      <c r="F233">
        <v>1208081325221670</v>
      </c>
      <c r="G233">
        <v>39.971594000000003</v>
      </c>
      <c r="H233">
        <v>-108.426489</v>
      </c>
      <c r="I233" s="1">
        <v>41095</v>
      </c>
      <c r="J233" s="1">
        <v>41095</v>
      </c>
      <c r="K233">
        <v>3.4</v>
      </c>
      <c r="L233">
        <v>11.7</v>
      </c>
      <c r="M233">
        <v>27.299999</v>
      </c>
      <c r="N233">
        <v>22.700001</v>
      </c>
      <c r="O233">
        <v>65.099997999999999</v>
      </c>
      <c r="P233">
        <v>18</v>
      </c>
      <c r="Q233">
        <v>46</v>
      </c>
      <c r="R233">
        <v>5.33</v>
      </c>
      <c r="S233">
        <v>0</v>
      </c>
      <c r="T233">
        <v>7.33</v>
      </c>
      <c r="U233">
        <v>0</v>
      </c>
      <c r="V233">
        <v>0</v>
      </c>
      <c r="W233">
        <v>12.67</v>
      </c>
      <c r="X233">
        <v>0</v>
      </c>
      <c r="Y233">
        <v>9.33</v>
      </c>
      <c r="Z233">
        <v>0</v>
      </c>
      <c r="AA233">
        <v>26</v>
      </c>
      <c r="AB233">
        <v>0</v>
      </c>
      <c r="AC233">
        <v>0</v>
      </c>
      <c r="AD233">
        <v>0</v>
      </c>
      <c r="AE233">
        <v>0</v>
      </c>
      <c r="AF233">
        <v>0</v>
      </c>
      <c r="AG233">
        <v>0</v>
      </c>
      <c r="AH233">
        <v>0</v>
      </c>
      <c r="AI233">
        <v>0</v>
      </c>
      <c r="AJ233">
        <v>0</v>
      </c>
      <c r="AK233">
        <v>0</v>
      </c>
      <c r="AL233">
        <v>6</v>
      </c>
      <c r="AM233">
        <v>322.32998700000002</v>
      </c>
      <c r="AN233">
        <v>6.87</v>
      </c>
      <c r="AO233" t="s">
        <v>60</v>
      </c>
      <c r="AP233" t="s">
        <v>60</v>
      </c>
      <c r="AQ233" t="s">
        <v>60</v>
      </c>
      <c r="AR233" t="s">
        <v>60</v>
      </c>
      <c r="AS233">
        <v>0</v>
      </c>
      <c r="AT233">
        <v>0</v>
      </c>
      <c r="AU233" t="s">
        <v>60</v>
      </c>
      <c r="AV233" t="s">
        <v>60</v>
      </c>
      <c r="AW233" t="s">
        <v>60</v>
      </c>
      <c r="AX233" s="1">
        <v>41153</v>
      </c>
      <c r="AY233" t="s">
        <v>689</v>
      </c>
      <c r="AZ233" t="s">
        <v>62</v>
      </c>
      <c r="BA233" t="s">
        <v>690</v>
      </c>
    </row>
    <row r="234" spans="1:53" x14ac:dyDescent="0.3">
      <c r="A234">
        <v>685</v>
      </c>
      <c r="B234" t="s">
        <v>64</v>
      </c>
      <c r="C234" t="s">
        <v>78</v>
      </c>
      <c r="D234" t="s">
        <v>59</v>
      </c>
      <c r="E234" t="s">
        <v>691</v>
      </c>
      <c r="F234">
        <v>1406251039494520</v>
      </c>
      <c r="G234">
        <v>40.069918000000001</v>
      </c>
      <c r="H234">
        <v>-107.935495</v>
      </c>
      <c r="I234" s="1">
        <v>41815</v>
      </c>
      <c r="J234" s="1">
        <v>41815</v>
      </c>
      <c r="K234">
        <v>4.3</v>
      </c>
      <c r="L234">
        <v>2.5</v>
      </c>
      <c r="M234">
        <v>1.6</v>
      </c>
      <c r="N234">
        <v>0</v>
      </c>
      <c r="O234">
        <v>8.4</v>
      </c>
      <c r="P234">
        <v>0.67</v>
      </c>
      <c r="Q234">
        <v>94</v>
      </c>
      <c r="R234">
        <v>46.669998</v>
      </c>
      <c r="S234">
        <v>17.329999999999998</v>
      </c>
      <c r="T234">
        <v>54</v>
      </c>
      <c r="U234">
        <v>0</v>
      </c>
      <c r="V234">
        <v>17.329999999999998</v>
      </c>
      <c r="W234">
        <v>78.669998000000007</v>
      </c>
      <c r="X234">
        <v>0</v>
      </c>
      <c r="Y234">
        <v>34</v>
      </c>
      <c r="Z234">
        <v>0</v>
      </c>
      <c r="AA234">
        <v>2</v>
      </c>
      <c r="AB234">
        <v>0</v>
      </c>
      <c r="AC234">
        <v>0</v>
      </c>
      <c r="AD234">
        <v>0</v>
      </c>
      <c r="AE234">
        <v>0</v>
      </c>
      <c r="AF234">
        <v>0</v>
      </c>
      <c r="AG234">
        <v>0</v>
      </c>
      <c r="AH234">
        <v>0</v>
      </c>
      <c r="AI234">
        <v>0</v>
      </c>
      <c r="AJ234">
        <v>0</v>
      </c>
      <c r="AK234">
        <v>0</v>
      </c>
      <c r="AL234">
        <v>10.67</v>
      </c>
      <c r="AM234">
        <v>39.57</v>
      </c>
      <c r="AN234">
        <v>54.470001000000003</v>
      </c>
      <c r="AO234">
        <v>52.869999</v>
      </c>
      <c r="AP234">
        <v>35.330002</v>
      </c>
      <c r="AQ234">
        <v>55.849997999999999</v>
      </c>
      <c r="AR234">
        <v>0</v>
      </c>
      <c r="AS234">
        <v>0</v>
      </c>
      <c r="AT234">
        <v>0</v>
      </c>
      <c r="AU234">
        <v>5.61</v>
      </c>
      <c r="AV234">
        <v>5.76</v>
      </c>
      <c r="AW234">
        <v>3</v>
      </c>
      <c r="AX234" s="1">
        <v>41883</v>
      </c>
      <c r="AY234" t="s">
        <v>692</v>
      </c>
      <c r="AZ234" t="s">
        <v>62</v>
      </c>
      <c r="BA234" t="s">
        <v>693</v>
      </c>
    </row>
    <row r="235" spans="1:53" x14ac:dyDescent="0.3">
      <c r="A235">
        <v>2946</v>
      </c>
      <c r="B235" t="s">
        <v>138</v>
      </c>
      <c r="C235" t="s">
        <v>65</v>
      </c>
      <c r="D235" t="s">
        <v>59</v>
      </c>
      <c r="E235" t="s">
        <v>694</v>
      </c>
      <c r="F235">
        <v>1509090748585190</v>
      </c>
      <c r="G235">
        <v>39.658681999999999</v>
      </c>
      <c r="H235">
        <v>-108.900379</v>
      </c>
      <c r="I235" s="1">
        <v>42256</v>
      </c>
      <c r="J235" s="1">
        <v>42256</v>
      </c>
      <c r="K235" t="s">
        <v>60</v>
      </c>
      <c r="L235" t="s">
        <v>60</v>
      </c>
      <c r="M235" t="s">
        <v>60</v>
      </c>
      <c r="N235" t="s">
        <v>60</v>
      </c>
      <c r="O235" t="s">
        <v>60</v>
      </c>
      <c r="P235">
        <v>0.67</v>
      </c>
      <c r="Q235">
        <v>96.669998000000007</v>
      </c>
      <c r="R235">
        <v>5.33</v>
      </c>
      <c r="S235">
        <v>3.33</v>
      </c>
      <c r="T235">
        <v>6.67</v>
      </c>
      <c r="U235">
        <v>0.67</v>
      </c>
      <c r="V235">
        <v>4</v>
      </c>
      <c r="W235">
        <v>10</v>
      </c>
      <c r="X235">
        <v>0</v>
      </c>
      <c r="Y235">
        <v>33.330002</v>
      </c>
      <c r="Z235">
        <v>0</v>
      </c>
      <c r="AA235">
        <v>82.669998000000007</v>
      </c>
      <c r="AB235">
        <v>0</v>
      </c>
      <c r="AC235">
        <v>0</v>
      </c>
      <c r="AD235">
        <v>0</v>
      </c>
      <c r="AE235">
        <v>0</v>
      </c>
      <c r="AF235">
        <v>0</v>
      </c>
      <c r="AG235">
        <v>0</v>
      </c>
      <c r="AH235">
        <v>0</v>
      </c>
      <c r="AI235">
        <v>0</v>
      </c>
      <c r="AJ235">
        <v>0</v>
      </c>
      <c r="AK235">
        <v>0</v>
      </c>
      <c r="AL235">
        <v>0</v>
      </c>
      <c r="AM235">
        <v>850.30999799999995</v>
      </c>
      <c r="AN235">
        <v>18.950001</v>
      </c>
      <c r="AO235" t="s">
        <v>60</v>
      </c>
      <c r="AP235" t="s">
        <v>60</v>
      </c>
      <c r="AQ235">
        <v>30</v>
      </c>
      <c r="AR235">
        <v>0</v>
      </c>
      <c r="AS235">
        <v>0</v>
      </c>
      <c r="AT235">
        <v>0</v>
      </c>
      <c r="AU235">
        <v>5.39</v>
      </c>
      <c r="AV235">
        <v>5.35</v>
      </c>
      <c r="AW235">
        <v>6</v>
      </c>
      <c r="AX235" s="1">
        <v>42248</v>
      </c>
      <c r="AY235" t="s">
        <v>695</v>
      </c>
      <c r="AZ235" t="s">
        <v>62</v>
      </c>
      <c r="BA235" t="s">
        <v>696</v>
      </c>
    </row>
    <row r="236" spans="1:53" x14ac:dyDescent="0.3">
      <c r="A236">
        <v>662</v>
      </c>
      <c r="B236" t="s">
        <v>138</v>
      </c>
      <c r="C236" t="s">
        <v>91</v>
      </c>
      <c r="D236" t="s">
        <v>59</v>
      </c>
      <c r="E236" t="s">
        <v>697</v>
      </c>
      <c r="F236">
        <v>1307241101105780</v>
      </c>
      <c r="G236">
        <v>40.192964000000003</v>
      </c>
      <c r="H236">
        <v>-108.893969</v>
      </c>
      <c r="I236" s="1">
        <v>41479</v>
      </c>
      <c r="J236" s="1">
        <v>41479</v>
      </c>
      <c r="K236">
        <v>2.8</v>
      </c>
      <c r="L236">
        <v>4.5999999999999996</v>
      </c>
      <c r="M236">
        <v>13.8</v>
      </c>
      <c r="N236">
        <v>59.099997999999999</v>
      </c>
      <c r="O236">
        <v>80.199996999999996</v>
      </c>
      <c r="P236">
        <v>39.330002</v>
      </c>
      <c r="Q236">
        <v>18.670000000000002</v>
      </c>
      <c r="R236">
        <v>0</v>
      </c>
      <c r="S236">
        <v>0</v>
      </c>
      <c r="T236">
        <v>3.33</v>
      </c>
      <c r="U236">
        <v>0</v>
      </c>
      <c r="V236">
        <v>0</v>
      </c>
      <c r="W236">
        <v>3.33</v>
      </c>
      <c r="X236">
        <v>0</v>
      </c>
      <c r="Y236">
        <v>14</v>
      </c>
      <c r="Z236">
        <v>0</v>
      </c>
      <c r="AA236">
        <v>0</v>
      </c>
      <c r="AB236">
        <v>0</v>
      </c>
      <c r="AC236">
        <v>0</v>
      </c>
      <c r="AD236">
        <v>0</v>
      </c>
      <c r="AE236">
        <v>1.33</v>
      </c>
      <c r="AF236">
        <v>1.33</v>
      </c>
      <c r="AG236">
        <v>0</v>
      </c>
      <c r="AH236">
        <v>0</v>
      </c>
      <c r="AI236">
        <v>0</v>
      </c>
      <c r="AJ236">
        <v>0</v>
      </c>
      <c r="AK236">
        <v>0</v>
      </c>
      <c r="AL236">
        <v>0</v>
      </c>
      <c r="AM236">
        <v>9.8699999999999992</v>
      </c>
      <c r="AN236">
        <v>2.0299999999999998</v>
      </c>
      <c r="AO236" t="s">
        <v>60</v>
      </c>
      <c r="AP236" t="s">
        <v>60</v>
      </c>
      <c r="AQ236" t="s">
        <v>60</v>
      </c>
      <c r="AR236" t="s">
        <v>60</v>
      </c>
      <c r="AS236">
        <v>1.33</v>
      </c>
      <c r="AT236">
        <v>1</v>
      </c>
      <c r="AU236">
        <v>1.28</v>
      </c>
      <c r="AV236">
        <v>1</v>
      </c>
      <c r="AW236">
        <v>1.31</v>
      </c>
      <c r="AX236" s="1">
        <v>41518</v>
      </c>
      <c r="AY236" t="s">
        <v>698</v>
      </c>
      <c r="AZ236" t="s">
        <v>62</v>
      </c>
      <c r="BA236" t="s">
        <v>699</v>
      </c>
    </row>
    <row r="237" spans="1:53" x14ac:dyDescent="0.3">
      <c r="A237">
        <v>643</v>
      </c>
      <c r="B237" t="s">
        <v>244</v>
      </c>
      <c r="C237" t="s">
        <v>91</v>
      </c>
      <c r="D237" t="s">
        <v>59</v>
      </c>
      <c r="E237" t="s">
        <v>700</v>
      </c>
      <c r="F237">
        <v>1308261114261050</v>
      </c>
      <c r="G237">
        <v>40.180464000000001</v>
      </c>
      <c r="H237">
        <v>-107.908929</v>
      </c>
      <c r="I237" s="1">
        <v>41512</v>
      </c>
      <c r="J237" s="1">
        <v>41512</v>
      </c>
      <c r="K237">
        <v>14.8</v>
      </c>
      <c r="L237">
        <v>21</v>
      </c>
      <c r="M237">
        <v>21.6</v>
      </c>
      <c r="N237">
        <v>16</v>
      </c>
      <c r="O237">
        <v>73.400002000000001</v>
      </c>
      <c r="P237">
        <v>14.62</v>
      </c>
      <c r="Q237">
        <v>48.220001000000003</v>
      </c>
      <c r="R237">
        <v>7.91</v>
      </c>
      <c r="S237">
        <v>3.16</v>
      </c>
      <c r="T237">
        <v>28.059999000000001</v>
      </c>
      <c r="U237">
        <v>4.74</v>
      </c>
      <c r="V237">
        <v>7.91</v>
      </c>
      <c r="W237">
        <v>35.57</v>
      </c>
      <c r="X237">
        <v>0</v>
      </c>
      <c r="Y237">
        <v>7.91</v>
      </c>
      <c r="Z237">
        <v>0</v>
      </c>
      <c r="AA237">
        <v>0</v>
      </c>
      <c r="AB237">
        <v>1.58</v>
      </c>
      <c r="AC237">
        <v>0</v>
      </c>
      <c r="AD237">
        <v>0</v>
      </c>
      <c r="AE237">
        <v>0.4</v>
      </c>
      <c r="AF237">
        <v>0.4</v>
      </c>
      <c r="AG237">
        <v>1.58</v>
      </c>
      <c r="AH237">
        <v>0</v>
      </c>
      <c r="AI237">
        <v>0</v>
      </c>
      <c r="AJ237">
        <v>0</v>
      </c>
      <c r="AK237">
        <v>0</v>
      </c>
      <c r="AL237">
        <v>0</v>
      </c>
      <c r="AM237">
        <v>7.34</v>
      </c>
      <c r="AN237">
        <v>37.709999000000003</v>
      </c>
      <c r="AO237" t="s">
        <v>60</v>
      </c>
      <c r="AP237">
        <v>49</v>
      </c>
      <c r="AQ237" t="s">
        <v>60</v>
      </c>
      <c r="AR237" t="s">
        <v>60</v>
      </c>
      <c r="AS237">
        <v>1.98</v>
      </c>
      <c r="AT237">
        <v>2</v>
      </c>
      <c r="AU237" t="s">
        <v>60</v>
      </c>
      <c r="AV237" t="s">
        <v>60</v>
      </c>
      <c r="AW237" t="s">
        <v>60</v>
      </c>
      <c r="AX237" s="1">
        <v>41518</v>
      </c>
      <c r="AY237" t="s">
        <v>701</v>
      </c>
      <c r="AZ237" t="s">
        <v>62</v>
      </c>
      <c r="BA237" t="s">
        <v>702</v>
      </c>
    </row>
    <row r="238" spans="1:53" x14ac:dyDescent="0.3">
      <c r="A238">
        <v>622</v>
      </c>
      <c r="B238" t="s">
        <v>57</v>
      </c>
      <c r="C238" t="s">
        <v>58</v>
      </c>
      <c r="D238" t="s">
        <v>59</v>
      </c>
      <c r="E238">
        <v>19</v>
      </c>
      <c r="F238">
        <v>1208141655518950</v>
      </c>
      <c r="G238">
        <v>39.891494000000002</v>
      </c>
      <c r="H238">
        <v>-108.205889</v>
      </c>
      <c r="I238" s="1">
        <v>41081</v>
      </c>
      <c r="J238" s="1">
        <v>41081</v>
      </c>
      <c r="K238">
        <v>9.6</v>
      </c>
      <c r="L238">
        <v>7</v>
      </c>
      <c r="M238">
        <v>2.2000000000000002</v>
      </c>
      <c r="N238">
        <v>0</v>
      </c>
      <c r="O238">
        <v>18.5</v>
      </c>
      <c r="P238">
        <v>7.33</v>
      </c>
      <c r="Q238">
        <v>52.669998</v>
      </c>
      <c r="R238">
        <v>4.67</v>
      </c>
      <c r="S238">
        <v>4</v>
      </c>
      <c r="T238">
        <v>18</v>
      </c>
      <c r="U238">
        <v>0</v>
      </c>
      <c r="V238">
        <v>4</v>
      </c>
      <c r="W238">
        <v>22.67</v>
      </c>
      <c r="X238">
        <v>0</v>
      </c>
      <c r="Y238">
        <v>35.330002</v>
      </c>
      <c r="Z238">
        <v>0</v>
      </c>
      <c r="AA238">
        <v>4</v>
      </c>
      <c r="AB238">
        <v>0</v>
      </c>
      <c r="AC238">
        <v>0</v>
      </c>
      <c r="AD238">
        <v>0</v>
      </c>
      <c r="AE238">
        <v>0</v>
      </c>
      <c r="AF238">
        <v>0</v>
      </c>
      <c r="AG238">
        <v>0</v>
      </c>
      <c r="AH238">
        <v>0</v>
      </c>
      <c r="AI238">
        <v>0</v>
      </c>
      <c r="AJ238">
        <v>0</v>
      </c>
      <c r="AK238">
        <v>0</v>
      </c>
      <c r="AL238">
        <v>26.67</v>
      </c>
      <c r="AM238">
        <v>69.669998000000007</v>
      </c>
      <c r="AN238">
        <v>18</v>
      </c>
      <c r="AO238" t="s">
        <v>60</v>
      </c>
      <c r="AP238" t="s">
        <v>60</v>
      </c>
      <c r="AQ238" t="s">
        <v>60</v>
      </c>
      <c r="AR238" t="s">
        <v>60</v>
      </c>
      <c r="AS238">
        <v>0</v>
      </c>
      <c r="AT238">
        <v>0</v>
      </c>
      <c r="AU238" t="s">
        <v>60</v>
      </c>
      <c r="AV238" t="s">
        <v>60</v>
      </c>
      <c r="AW238" t="s">
        <v>60</v>
      </c>
      <c r="AX238" s="1">
        <v>41153</v>
      </c>
      <c r="AY238" t="s">
        <v>703</v>
      </c>
      <c r="AZ238" t="s">
        <v>62</v>
      </c>
      <c r="BA238" t="s">
        <v>704</v>
      </c>
    </row>
    <row r="239" spans="1:53" x14ac:dyDescent="0.3">
      <c r="A239">
        <v>552</v>
      </c>
      <c r="B239" t="s">
        <v>73</v>
      </c>
      <c r="C239" t="s">
        <v>70</v>
      </c>
      <c r="D239" t="s">
        <v>59</v>
      </c>
      <c r="E239">
        <v>65</v>
      </c>
      <c r="F239">
        <v>1108101428485510</v>
      </c>
      <c r="G239">
        <v>39.883980000000001</v>
      </c>
      <c r="H239">
        <v>-108.495851</v>
      </c>
      <c r="I239" s="1">
        <v>40752</v>
      </c>
      <c r="J239" s="1">
        <v>40752</v>
      </c>
      <c r="K239">
        <v>2.2999999999999998</v>
      </c>
      <c r="L239">
        <v>6.3</v>
      </c>
      <c r="M239">
        <v>5.5</v>
      </c>
      <c r="N239">
        <v>21</v>
      </c>
      <c r="O239">
        <v>34.799999</v>
      </c>
      <c r="P239">
        <v>10.67</v>
      </c>
      <c r="Q239">
        <v>62</v>
      </c>
      <c r="R239">
        <v>1.33</v>
      </c>
      <c r="S239">
        <v>1.33</v>
      </c>
      <c r="T239">
        <v>14.67</v>
      </c>
      <c r="U239">
        <v>0</v>
      </c>
      <c r="V239">
        <v>1.33</v>
      </c>
      <c r="W239">
        <v>16</v>
      </c>
      <c r="X239">
        <v>0</v>
      </c>
      <c r="Y239">
        <v>18.670000000000002</v>
      </c>
      <c r="Z239">
        <v>0</v>
      </c>
      <c r="AA239">
        <v>41.330002</v>
      </c>
      <c r="AB239">
        <v>0</v>
      </c>
      <c r="AC239">
        <v>0</v>
      </c>
      <c r="AD239">
        <v>0</v>
      </c>
      <c r="AE239">
        <v>3.33</v>
      </c>
      <c r="AF239">
        <v>3.33</v>
      </c>
      <c r="AG239">
        <v>0</v>
      </c>
      <c r="AH239">
        <v>0</v>
      </c>
      <c r="AI239">
        <v>0</v>
      </c>
      <c r="AJ239">
        <v>0</v>
      </c>
      <c r="AK239">
        <v>0</v>
      </c>
      <c r="AL239">
        <v>10.67</v>
      </c>
      <c r="AM239">
        <v>199.16999799999999</v>
      </c>
      <c r="AN239">
        <v>15.83</v>
      </c>
      <c r="AO239" t="s">
        <v>60</v>
      </c>
      <c r="AP239" t="s">
        <v>60</v>
      </c>
      <c r="AQ239" t="s">
        <v>60</v>
      </c>
      <c r="AR239" t="s">
        <v>60</v>
      </c>
      <c r="AS239">
        <v>3.33</v>
      </c>
      <c r="AT239">
        <v>1</v>
      </c>
      <c r="AU239" t="s">
        <v>60</v>
      </c>
      <c r="AV239" t="s">
        <v>60</v>
      </c>
      <c r="AW239" t="s">
        <v>60</v>
      </c>
      <c r="AX239" s="1">
        <v>40787</v>
      </c>
      <c r="AY239" t="s">
        <v>705</v>
      </c>
      <c r="AZ239" t="s">
        <v>62</v>
      </c>
      <c r="BA239" t="s">
        <v>706</v>
      </c>
    </row>
    <row r="240" spans="1:53" x14ac:dyDescent="0.3">
      <c r="A240">
        <v>696</v>
      </c>
      <c r="B240" t="s">
        <v>64</v>
      </c>
      <c r="C240" t="s">
        <v>78</v>
      </c>
      <c r="D240" t="s">
        <v>59</v>
      </c>
      <c r="E240" t="s">
        <v>707</v>
      </c>
      <c r="F240">
        <v>140729134549469</v>
      </c>
      <c r="G240">
        <v>40.24785</v>
      </c>
      <c r="H240">
        <v>-108.559099</v>
      </c>
      <c r="I240" s="1">
        <v>41849</v>
      </c>
      <c r="J240" s="1">
        <v>41849</v>
      </c>
      <c r="K240">
        <v>15</v>
      </c>
      <c r="L240">
        <v>16.799999</v>
      </c>
      <c r="M240">
        <v>30.4</v>
      </c>
      <c r="N240">
        <v>6.8</v>
      </c>
      <c r="O240">
        <v>68.300003000000004</v>
      </c>
      <c r="P240">
        <v>35.330002</v>
      </c>
      <c r="Q240">
        <v>46</v>
      </c>
      <c r="R240">
        <v>0</v>
      </c>
      <c r="S240">
        <v>17.329999999999998</v>
      </c>
      <c r="T240">
        <v>32.669998</v>
      </c>
      <c r="U240">
        <v>0</v>
      </c>
      <c r="V240">
        <v>17.329999999999998</v>
      </c>
      <c r="W240">
        <v>32.669998</v>
      </c>
      <c r="X240">
        <v>0</v>
      </c>
      <c r="Y240">
        <v>9.33</v>
      </c>
      <c r="Z240">
        <v>0</v>
      </c>
      <c r="AA240">
        <v>0</v>
      </c>
      <c r="AB240">
        <v>0</v>
      </c>
      <c r="AC240">
        <v>0</v>
      </c>
      <c r="AD240">
        <v>0</v>
      </c>
      <c r="AE240">
        <v>0.67</v>
      </c>
      <c r="AF240">
        <v>0.67</v>
      </c>
      <c r="AG240">
        <v>0</v>
      </c>
      <c r="AH240">
        <v>0</v>
      </c>
      <c r="AI240">
        <v>0</v>
      </c>
      <c r="AJ240">
        <v>0</v>
      </c>
      <c r="AK240">
        <v>0</v>
      </c>
      <c r="AL240">
        <v>0</v>
      </c>
      <c r="AM240">
        <v>9.73</v>
      </c>
      <c r="AN240">
        <v>27.77</v>
      </c>
      <c r="AO240" t="s">
        <v>60</v>
      </c>
      <c r="AP240">
        <v>20.700001</v>
      </c>
      <c r="AQ240">
        <v>33.110000999999997</v>
      </c>
      <c r="AR240">
        <v>0</v>
      </c>
      <c r="AS240">
        <v>0.67</v>
      </c>
      <c r="AT240">
        <v>1</v>
      </c>
      <c r="AU240">
        <v>3.89</v>
      </c>
      <c r="AV240">
        <v>6</v>
      </c>
      <c r="AW240">
        <v>3.08</v>
      </c>
      <c r="AX240" s="1">
        <v>41883</v>
      </c>
      <c r="AY240" t="s">
        <v>708</v>
      </c>
      <c r="AZ240" t="s">
        <v>62</v>
      </c>
      <c r="BA240" t="s">
        <v>709</v>
      </c>
    </row>
    <row r="241" spans="1:53" x14ac:dyDescent="0.3">
      <c r="A241">
        <v>546</v>
      </c>
      <c r="B241" t="s">
        <v>240</v>
      </c>
      <c r="C241" t="s">
        <v>70</v>
      </c>
      <c r="D241" t="s">
        <v>59</v>
      </c>
      <c r="E241">
        <v>24</v>
      </c>
      <c r="F241">
        <v>1109141548362430</v>
      </c>
      <c r="G241">
        <v>40.068510000000003</v>
      </c>
      <c r="H241">
        <v>-108.502133</v>
      </c>
      <c r="I241" s="1">
        <v>40771</v>
      </c>
      <c r="J241" s="1">
        <v>40771</v>
      </c>
      <c r="K241">
        <v>1.6</v>
      </c>
      <c r="L241">
        <v>4.4000000000000004</v>
      </c>
      <c r="M241">
        <v>2.9</v>
      </c>
      <c r="N241">
        <v>4.5999999999999996</v>
      </c>
      <c r="O241">
        <v>13.5</v>
      </c>
      <c r="P241">
        <v>1.33</v>
      </c>
      <c r="Q241">
        <v>86.669998000000007</v>
      </c>
      <c r="R241">
        <v>5.33</v>
      </c>
      <c r="S241">
        <v>0</v>
      </c>
      <c r="T241">
        <v>39.330002</v>
      </c>
      <c r="U241">
        <v>0</v>
      </c>
      <c r="V241">
        <v>0</v>
      </c>
      <c r="W241">
        <v>42</v>
      </c>
      <c r="X241">
        <v>0</v>
      </c>
      <c r="Y241">
        <v>52</v>
      </c>
      <c r="Z241">
        <v>0</v>
      </c>
      <c r="AA241">
        <v>19.329999999999998</v>
      </c>
      <c r="AB241">
        <v>0</v>
      </c>
      <c r="AC241">
        <v>0</v>
      </c>
      <c r="AD241">
        <v>0</v>
      </c>
      <c r="AE241">
        <v>0.67</v>
      </c>
      <c r="AF241">
        <v>0.67</v>
      </c>
      <c r="AG241">
        <v>0</v>
      </c>
      <c r="AH241">
        <v>0</v>
      </c>
      <c r="AI241">
        <v>0</v>
      </c>
      <c r="AJ241">
        <v>0</v>
      </c>
      <c r="AK241">
        <v>0</v>
      </c>
      <c r="AL241">
        <v>9.33</v>
      </c>
      <c r="AM241">
        <v>187.63000500000001</v>
      </c>
      <c r="AN241">
        <v>42.93</v>
      </c>
      <c r="AO241" t="s">
        <v>60</v>
      </c>
      <c r="AP241" t="s">
        <v>60</v>
      </c>
      <c r="AQ241" t="s">
        <v>60</v>
      </c>
      <c r="AR241" t="s">
        <v>60</v>
      </c>
      <c r="AS241">
        <v>0.67</v>
      </c>
      <c r="AT241">
        <v>1</v>
      </c>
      <c r="AU241" t="s">
        <v>60</v>
      </c>
      <c r="AV241" t="s">
        <v>60</v>
      </c>
      <c r="AW241" t="s">
        <v>60</v>
      </c>
      <c r="AX241" s="1">
        <v>40787</v>
      </c>
      <c r="AY241" t="s">
        <v>710</v>
      </c>
      <c r="AZ241" t="s">
        <v>62</v>
      </c>
      <c r="BA241" t="s">
        <v>711</v>
      </c>
    </row>
    <row r="242" spans="1:53" x14ac:dyDescent="0.3">
      <c r="A242">
        <v>2932</v>
      </c>
      <c r="B242" t="s">
        <v>138</v>
      </c>
      <c r="C242" t="s">
        <v>65</v>
      </c>
      <c r="D242" t="s">
        <v>59</v>
      </c>
      <c r="E242" t="s">
        <v>712</v>
      </c>
      <c r="F242">
        <v>1508060924264080</v>
      </c>
      <c r="G242">
        <v>40.150463999999999</v>
      </c>
      <c r="H242">
        <v>-108.990495</v>
      </c>
      <c r="I242" s="1">
        <v>42221</v>
      </c>
      <c r="J242" s="1">
        <v>42221</v>
      </c>
      <c r="K242">
        <v>8.3000000000000007</v>
      </c>
      <c r="L242">
        <v>15.5</v>
      </c>
      <c r="M242">
        <v>21.700001</v>
      </c>
      <c r="N242">
        <v>10.199999999999999</v>
      </c>
      <c r="O242">
        <v>55.799999</v>
      </c>
      <c r="P242">
        <v>22</v>
      </c>
      <c r="Q242">
        <v>40</v>
      </c>
      <c r="R242">
        <v>1.33</v>
      </c>
      <c r="S242">
        <v>10.67</v>
      </c>
      <c r="T242">
        <v>0</v>
      </c>
      <c r="U242">
        <v>0</v>
      </c>
      <c r="V242">
        <v>10.67</v>
      </c>
      <c r="W242">
        <v>1.33</v>
      </c>
      <c r="X242">
        <v>0</v>
      </c>
      <c r="Y242">
        <v>4.67</v>
      </c>
      <c r="Z242">
        <v>1.33</v>
      </c>
      <c r="AA242">
        <v>2</v>
      </c>
      <c r="AB242">
        <v>0</v>
      </c>
      <c r="AC242">
        <v>0</v>
      </c>
      <c r="AD242">
        <v>0</v>
      </c>
      <c r="AE242">
        <v>0</v>
      </c>
      <c r="AF242">
        <v>0</v>
      </c>
      <c r="AG242">
        <v>0</v>
      </c>
      <c r="AH242">
        <v>0</v>
      </c>
      <c r="AI242">
        <v>0</v>
      </c>
      <c r="AJ242">
        <v>0</v>
      </c>
      <c r="AK242">
        <v>0</v>
      </c>
      <c r="AL242">
        <v>4.67</v>
      </c>
      <c r="AM242">
        <v>48.799999</v>
      </c>
      <c r="AN242">
        <v>15.48</v>
      </c>
      <c r="AO242">
        <v>23.5</v>
      </c>
      <c r="AP242">
        <v>150</v>
      </c>
      <c r="AQ242" t="s">
        <v>60</v>
      </c>
      <c r="AR242" t="s">
        <v>60</v>
      </c>
      <c r="AS242">
        <v>26.67</v>
      </c>
      <c r="AT242">
        <v>1</v>
      </c>
      <c r="AU242">
        <v>4.4400000000000004</v>
      </c>
      <c r="AV242">
        <v>3.5</v>
      </c>
      <c r="AW242">
        <v>4.71</v>
      </c>
      <c r="AX242" s="1">
        <v>42248</v>
      </c>
      <c r="AY242" t="s">
        <v>713</v>
      </c>
      <c r="AZ242" t="s">
        <v>62</v>
      </c>
      <c r="BA242" t="s">
        <v>714</v>
      </c>
    </row>
    <row r="243" spans="1:53" x14ac:dyDescent="0.3">
      <c r="A243">
        <v>2956</v>
      </c>
      <c r="B243" t="s">
        <v>69</v>
      </c>
      <c r="C243" t="s">
        <v>65</v>
      </c>
      <c r="D243" t="s">
        <v>59</v>
      </c>
      <c r="E243" t="s">
        <v>715</v>
      </c>
      <c r="F243">
        <v>1509221617222780</v>
      </c>
      <c r="G243">
        <v>39.655119999999997</v>
      </c>
      <c r="H243">
        <v>-108.588005</v>
      </c>
      <c r="I243" s="1">
        <v>42268</v>
      </c>
      <c r="J243" s="1">
        <v>42268</v>
      </c>
      <c r="K243">
        <v>2</v>
      </c>
      <c r="L243">
        <v>2.9</v>
      </c>
      <c r="M243">
        <v>0</v>
      </c>
      <c r="N243">
        <v>2.9</v>
      </c>
      <c r="O243">
        <v>7.4</v>
      </c>
      <c r="P243">
        <v>0</v>
      </c>
      <c r="Q243">
        <v>88.669998000000007</v>
      </c>
      <c r="R243">
        <v>8.67</v>
      </c>
      <c r="S243">
        <v>0</v>
      </c>
      <c r="T243">
        <v>7.33</v>
      </c>
      <c r="U243">
        <v>3.33</v>
      </c>
      <c r="V243">
        <v>3.33</v>
      </c>
      <c r="W243">
        <v>14</v>
      </c>
      <c r="X243">
        <v>0</v>
      </c>
      <c r="Y243">
        <v>24.67</v>
      </c>
      <c r="Z243">
        <v>6.67</v>
      </c>
      <c r="AA243">
        <v>54</v>
      </c>
      <c r="AB243">
        <v>0</v>
      </c>
      <c r="AC243">
        <v>0</v>
      </c>
      <c r="AD243">
        <v>0</v>
      </c>
      <c r="AE243">
        <v>0</v>
      </c>
      <c r="AF243">
        <v>0</v>
      </c>
      <c r="AG243">
        <v>0</v>
      </c>
      <c r="AH243">
        <v>0</v>
      </c>
      <c r="AI243">
        <v>0</v>
      </c>
      <c r="AJ243">
        <v>0</v>
      </c>
      <c r="AK243">
        <v>0</v>
      </c>
      <c r="AL243">
        <v>0</v>
      </c>
      <c r="AM243">
        <v>434.42999300000002</v>
      </c>
      <c r="AN243">
        <v>37.599997999999999</v>
      </c>
      <c r="AO243" t="s">
        <v>60</v>
      </c>
      <c r="AP243" t="s">
        <v>60</v>
      </c>
      <c r="AQ243" t="s">
        <v>60</v>
      </c>
      <c r="AR243" t="s">
        <v>60</v>
      </c>
      <c r="AS243">
        <v>0</v>
      </c>
      <c r="AT243">
        <v>0</v>
      </c>
      <c r="AU243">
        <v>6</v>
      </c>
      <c r="AV243">
        <v>6</v>
      </c>
      <c r="AW243">
        <v>6</v>
      </c>
      <c r="AX243" s="1">
        <v>42248</v>
      </c>
      <c r="AY243" t="s">
        <v>716</v>
      </c>
      <c r="AZ243" t="s">
        <v>62</v>
      </c>
      <c r="BA243" t="s">
        <v>717</v>
      </c>
    </row>
    <row r="244" spans="1:53" x14ac:dyDescent="0.3">
      <c r="A244">
        <v>2909</v>
      </c>
      <c r="B244" t="s">
        <v>190</v>
      </c>
      <c r="C244" t="s">
        <v>65</v>
      </c>
      <c r="D244" t="s">
        <v>59</v>
      </c>
      <c r="E244" t="s">
        <v>718</v>
      </c>
      <c r="F244">
        <v>1507021002504080</v>
      </c>
      <c r="G244">
        <v>39.667523000000003</v>
      </c>
      <c r="H244">
        <v>-108.686369</v>
      </c>
      <c r="I244" s="1">
        <v>42187</v>
      </c>
      <c r="J244" s="1">
        <v>42187</v>
      </c>
      <c r="K244">
        <v>6.3</v>
      </c>
      <c r="L244">
        <v>8.8000000000000007</v>
      </c>
      <c r="M244">
        <v>7.7</v>
      </c>
      <c r="N244">
        <v>3.4</v>
      </c>
      <c r="O244">
        <v>25.799999</v>
      </c>
      <c r="P244">
        <v>21.33</v>
      </c>
      <c r="Q244">
        <v>59.330002</v>
      </c>
      <c r="R244">
        <v>12.67</v>
      </c>
      <c r="S244">
        <v>6</v>
      </c>
      <c r="T244">
        <v>28.67</v>
      </c>
      <c r="U244">
        <v>0</v>
      </c>
      <c r="V244">
        <v>6</v>
      </c>
      <c r="W244">
        <v>38</v>
      </c>
      <c r="X244">
        <v>0</v>
      </c>
      <c r="Y244">
        <v>20</v>
      </c>
      <c r="Z244">
        <v>2.67</v>
      </c>
      <c r="AA244">
        <v>0</v>
      </c>
      <c r="AB244">
        <v>0</v>
      </c>
      <c r="AC244">
        <v>0</v>
      </c>
      <c r="AD244">
        <v>0</v>
      </c>
      <c r="AE244">
        <v>0</v>
      </c>
      <c r="AF244">
        <v>0</v>
      </c>
      <c r="AG244">
        <v>0</v>
      </c>
      <c r="AH244">
        <v>0</v>
      </c>
      <c r="AI244">
        <v>0</v>
      </c>
      <c r="AJ244">
        <v>0</v>
      </c>
      <c r="AK244">
        <v>0</v>
      </c>
      <c r="AL244">
        <v>8</v>
      </c>
      <c r="AM244">
        <v>43.380001</v>
      </c>
      <c r="AN244">
        <v>36.740001999999997</v>
      </c>
      <c r="AO244">
        <v>57.330002</v>
      </c>
      <c r="AP244">
        <v>28.5</v>
      </c>
      <c r="AQ244">
        <v>37.130001</v>
      </c>
      <c r="AR244">
        <v>0</v>
      </c>
      <c r="AS244">
        <v>4.67</v>
      </c>
      <c r="AT244">
        <v>1</v>
      </c>
      <c r="AU244">
        <v>2.8</v>
      </c>
      <c r="AV244">
        <v>2.38</v>
      </c>
      <c r="AW244">
        <v>3.29</v>
      </c>
      <c r="AX244" s="1">
        <v>42248</v>
      </c>
      <c r="AY244" t="s">
        <v>719</v>
      </c>
      <c r="AZ244" t="s">
        <v>62</v>
      </c>
      <c r="BA244" t="s">
        <v>720</v>
      </c>
    </row>
    <row r="245" spans="1:53" x14ac:dyDescent="0.3">
      <c r="A245">
        <v>582</v>
      </c>
      <c r="B245" t="s">
        <v>57</v>
      </c>
      <c r="C245" t="s">
        <v>58</v>
      </c>
      <c r="D245" t="s">
        <v>59</v>
      </c>
      <c r="E245">
        <v>85</v>
      </c>
      <c r="F245">
        <v>1207240734288480</v>
      </c>
      <c r="G245">
        <v>39.938020999999999</v>
      </c>
      <c r="H245">
        <v>-108.51188999999999</v>
      </c>
      <c r="I245" s="1">
        <v>41106</v>
      </c>
      <c r="J245" s="1">
        <v>41106</v>
      </c>
      <c r="K245">
        <v>13.8</v>
      </c>
      <c r="L245">
        <v>11.5</v>
      </c>
      <c r="M245">
        <v>6.3</v>
      </c>
      <c r="N245">
        <v>0</v>
      </c>
      <c r="O245">
        <v>30.799999</v>
      </c>
      <c r="P245">
        <v>20.67</v>
      </c>
      <c r="Q245">
        <v>55.330002</v>
      </c>
      <c r="R245">
        <v>2</v>
      </c>
      <c r="S245">
        <v>0</v>
      </c>
      <c r="T245">
        <v>34.669998</v>
      </c>
      <c r="U245">
        <v>0</v>
      </c>
      <c r="V245">
        <v>0</v>
      </c>
      <c r="W245">
        <v>36.669998</v>
      </c>
      <c r="X245">
        <v>0</v>
      </c>
      <c r="Y245">
        <v>30.67</v>
      </c>
      <c r="Z245">
        <v>0</v>
      </c>
      <c r="AA245">
        <v>2.67</v>
      </c>
      <c r="AB245">
        <v>0</v>
      </c>
      <c r="AC245">
        <v>0</v>
      </c>
      <c r="AD245">
        <v>0</v>
      </c>
      <c r="AE245">
        <v>0</v>
      </c>
      <c r="AF245">
        <v>0</v>
      </c>
      <c r="AG245">
        <v>0</v>
      </c>
      <c r="AH245">
        <v>0</v>
      </c>
      <c r="AI245">
        <v>0</v>
      </c>
      <c r="AJ245">
        <v>0</v>
      </c>
      <c r="AK245">
        <v>0</v>
      </c>
      <c r="AL245">
        <v>28</v>
      </c>
      <c r="AM245">
        <v>46.169998</v>
      </c>
      <c r="AN245">
        <v>19</v>
      </c>
      <c r="AO245" t="s">
        <v>60</v>
      </c>
      <c r="AP245" t="s">
        <v>60</v>
      </c>
      <c r="AQ245" t="s">
        <v>60</v>
      </c>
      <c r="AR245" t="s">
        <v>60</v>
      </c>
      <c r="AS245">
        <v>0</v>
      </c>
      <c r="AT245">
        <v>0</v>
      </c>
      <c r="AU245" t="s">
        <v>60</v>
      </c>
      <c r="AV245" t="s">
        <v>60</v>
      </c>
      <c r="AW245" t="s">
        <v>60</v>
      </c>
      <c r="AX245" s="1">
        <v>41153</v>
      </c>
      <c r="AY245" t="s">
        <v>721</v>
      </c>
      <c r="AZ245" t="s">
        <v>62</v>
      </c>
      <c r="BA245" t="s">
        <v>722</v>
      </c>
    </row>
    <row r="246" spans="1:53" x14ac:dyDescent="0.3">
      <c r="A246">
        <v>628</v>
      </c>
      <c r="B246" t="s">
        <v>57</v>
      </c>
      <c r="C246" t="s">
        <v>58</v>
      </c>
      <c r="D246" t="s">
        <v>59</v>
      </c>
      <c r="E246">
        <v>38</v>
      </c>
      <c r="F246">
        <v>1208151055118000</v>
      </c>
      <c r="G246">
        <v>40.134093999999997</v>
      </c>
      <c r="H246">
        <v>-108.32858899999999</v>
      </c>
      <c r="I246" s="1">
        <v>41113</v>
      </c>
      <c r="J246" s="1">
        <v>41113</v>
      </c>
      <c r="K246">
        <v>16.899999999999999</v>
      </c>
      <c r="L246">
        <v>12</v>
      </c>
      <c r="M246">
        <v>4.0999999999999996</v>
      </c>
      <c r="N246">
        <v>0</v>
      </c>
      <c r="O246">
        <v>31.9</v>
      </c>
      <c r="P246">
        <v>12</v>
      </c>
      <c r="Q246">
        <v>58</v>
      </c>
      <c r="R246">
        <v>2</v>
      </c>
      <c r="S246">
        <v>0</v>
      </c>
      <c r="T246">
        <v>44</v>
      </c>
      <c r="U246">
        <v>0</v>
      </c>
      <c r="V246">
        <v>0</v>
      </c>
      <c r="W246">
        <v>45.330002</v>
      </c>
      <c r="X246">
        <v>0</v>
      </c>
      <c r="Y246">
        <v>17.329999999999998</v>
      </c>
      <c r="Z246">
        <v>0</v>
      </c>
      <c r="AA246">
        <v>0</v>
      </c>
      <c r="AB246">
        <v>0</v>
      </c>
      <c r="AC246">
        <v>0</v>
      </c>
      <c r="AD246">
        <v>0</v>
      </c>
      <c r="AE246">
        <v>2</v>
      </c>
      <c r="AF246">
        <v>2</v>
      </c>
      <c r="AG246">
        <v>0</v>
      </c>
      <c r="AH246">
        <v>0</v>
      </c>
      <c r="AI246">
        <v>0</v>
      </c>
      <c r="AJ246">
        <v>0</v>
      </c>
      <c r="AK246">
        <v>0</v>
      </c>
      <c r="AL246">
        <v>13.33</v>
      </c>
      <c r="AM246">
        <v>13.3</v>
      </c>
      <c r="AN246">
        <v>16.600000000000001</v>
      </c>
      <c r="AO246" t="s">
        <v>60</v>
      </c>
      <c r="AP246" t="s">
        <v>60</v>
      </c>
      <c r="AQ246" t="s">
        <v>60</v>
      </c>
      <c r="AR246" t="s">
        <v>60</v>
      </c>
      <c r="AS246">
        <v>2</v>
      </c>
      <c r="AT246">
        <v>1</v>
      </c>
      <c r="AU246" t="s">
        <v>60</v>
      </c>
      <c r="AV246" t="s">
        <v>60</v>
      </c>
      <c r="AW246" t="s">
        <v>60</v>
      </c>
      <c r="AX246" s="1">
        <v>41153</v>
      </c>
      <c r="AY246" t="s">
        <v>723</v>
      </c>
      <c r="AZ246" t="s">
        <v>62</v>
      </c>
      <c r="BA246" t="s">
        <v>724</v>
      </c>
    </row>
    <row r="247" spans="1:53" x14ac:dyDescent="0.3">
      <c r="A247">
        <v>694</v>
      </c>
      <c r="B247" t="s">
        <v>64</v>
      </c>
      <c r="C247" t="s">
        <v>78</v>
      </c>
      <c r="D247" t="s">
        <v>59</v>
      </c>
      <c r="E247" t="s">
        <v>725</v>
      </c>
      <c r="F247">
        <v>1407171103135880</v>
      </c>
      <c r="G247">
        <v>40.108141000000003</v>
      </c>
      <c r="H247">
        <v>-108.76</v>
      </c>
      <c r="I247" s="1">
        <v>41837</v>
      </c>
      <c r="J247" s="1">
        <v>41837</v>
      </c>
      <c r="K247">
        <v>2.6</v>
      </c>
      <c r="L247">
        <v>4.7</v>
      </c>
      <c r="M247">
        <v>27.799999</v>
      </c>
      <c r="N247">
        <v>41.700001</v>
      </c>
      <c r="O247">
        <v>76.400002000000001</v>
      </c>
      <c r="P247">
        <v>42</v>
      </c>
      <c r="Q247">
        <v>37.330002</v>
      </c>
      <c r="R247">
        <v>0.67</v>
      </c>
      <c r="S247">
        <v>13.33</v>
      </c>
      <c r="T247">
        <v>12</v>
      </c>
      <c r="U247">
        <v>0</v>
      </c>
      <c r="V247">
        <v>13.33</v>
      </c>
      <c r="W247">
        <v>12.67</v>
      </c>
      <c r="X247">
        <v>0</v>
      </c>
      <c r="Y247">
        <v>11.33</v>
      </c>
      <c r="Z247">
        <v>0.67</v>
      </c>
      <c r="AA247">
        <v>0</v>
      </c>
      <c r="AB247">
        <v>0</v>
      </c>
      <c r="AC247">
        <v>0</v>
      </c>
      <c r="AD247">
        <v>0</v>
      </c>
      <c r="AE247">
        <v>3.33</v>
      </c>
      <c r="AF247">
        <v>3.33</v>
      </c>
      <c r="AG247">
        <v>0</v>
      </c>
      <c r="AH247">
        <v>0</v>
      </c>
      <c r="AI247">
        <v>0</v>
      </c>
      <c r="AJ247">
        <v>0</v>
      </c>
      <c r="AK247">
        <v>0</v>
      </c>
      <c r="AL247">
        <v>0</v>
      </c>
      <c r="AM247">
        <v>11.41</v>
      </c>
      <c r="AN247">
        <v>23.969999000000001</v>
      </c>
      <c r="AO247" t="s">
        <v>60</v>
      </c>
      <c r="AP247">
        <v>32.5</v>
      </c>
      <c r="AQ247">
        <v>51.889999000000003</v>
      </c>
      <c r="AR247">
        <v>0</v>
      </c>
      <c r="AS247">
        <v>3.33</v>
      </c>
      <c r="AT247">
        <v>1</v>
      </c>
      <c r="AU247">
        <v>3.56</v>
      </c>
      <c r="AV247">
        <v>4.75</v>
      </c>
      <c r="AW247">
        <v>3.21</v>
      </c>
      <c r="AX247" s="1">
        <v>41883</v>
      </c>
      <c r="AY247" t="s">
        <v>726</v>
      </c>
      <c r="AZ247" t="s">
        <v>62</v>
      </c>
      <c r="BA247" t="s">
        <v>727</v>
      </c>
    </row>
    <row r="248" spans="1:53" x14ac:dyDescent="0.3">
      <c r="A248">
        <v>693</v>
      </c>
      <c r="B248" t="s">
        <v>64</v>
      </c>
      <c r="C248" t="s">
        <v>78</v>
      </c>
      <c r="D248" t="s">
        <v>59</v>
      </c>
      <c r="E248" t="s">
        <v>728</v>
      </c>
      <c r="F248">
        <v>1407140948032790</v>
      </c>
      <c r="G248">
        <v>40.155805000000001</v>
      </c>
      <c r="H248">
        <v>-108.29134500000001</v>
      </c>
      <c r="I248" s="1">
        <v>41834</v>
      </c>
      <c r="J248" s="1">
        <v>41834</v>
      </c>
      <c r="K248">
        <v>3.7</v>
      </c>
      <c r="L248">
        <v>1.9</v>
      </c>
      <c r="M248">
        <v>8.3000000000000007</v>
      </c>
      <c r="N248">
        <v>10.1</v>
      </c>
      <c r="O248">
        <v>23.6</v>
      </c>
      <c r="P248">
        <v>5.33</v>
      </c>
      <c r="Q248">
        <v>90.669998000000007</v>
      </c>
      <c r="R248">
        <v>0</v>
      </c>
      <c r="S248">
        <v>31.33</v>
      </c>
      <c r="T248">
        <v>4.67</v>
      </c>
      <c r="U248">
        <v>22</v>
      </c>
      <c r="V248">
        <v>50</v>
      </c>
      <c r="W248">
        <v>4.67</v>
      </c>
      <c r="X248">
        <v>0</v>
      </c>
      <c r="Y248">
        <v>5.33</v>
      </c>
      <c r="Z248">
        <v>0</v>
      </c>
      <c r="AA248">
        <v>28.67</v>
      </c>
      <c r="AB248">
        <v>0</v>
      </c>
      <c r="AC248">
        <v>0</v>
      </c>
      <c r="AD248">
        <v>0</v>
      </c>
      <c r="AE248">
        <v>50</v>
      </c>
      <c r="AF248">
        <v>50</v>
      </c>
      <c r="AG248">
        <v>0</v>
      </c>
      <c r="AH248">
        <v>0</v>
      </c>
      <c r="AI248">
        <v>0</v>
      </c>
      <c r="AJ248">
        <v>0</v>
      </c>
      <c r="AK248">
        <v>0</v>
      </c>
      <c r="AL248">
        <v>0</v>
      </c>
      <c r="AM248">
        <v>108.529999</v>
      </c>
      <c r="AN248">
        <v>29.629999000000002</v>
      </c>
      <c r="AO248" t="s">
        <v>60</v>
      </c>
      <c r="AP248">
        <v>180.88999899999999</v>
      </c>
      <c r="AQ248">
        <v>34.669998</v>
      </c>
      <c r="AR248">
        <v>0</v>
      </c>
      <c r="AS248">
        <v>50</v>
      </c>
      <c r="AT248">
        <v>1</v>
      </c>
      <c r="AU248">
        <v>5.5</v>
      </c>
      <c r="AV248">
        <v>5.7</v>
      </c>
      <c r="AW248">
        <v>5.25</v>
      </c>
      <c r="AX248" s="1">
        <v>41883</v>
      </c>
      <c r="AY248" t="s">
        <v>729</v>
      </c>
      <c r="AZ248" t="s">
        <v>62</v>
      </c>
      <c r="BA248" t="s">
        <v>730</v>
      </c>
    </row>
    <row r="249" spans="1:53" x14ac:dyDescent="0.3">
      <c r="A249">
        <v>610</v>
      </c>
      <c r="B249" t="s">
        <v>186</v>
      </c>
      <c r="C249" t="s">
        <v>58</v>
      </c>
      <c r="D249" t="s">
        <v>59</v>
      </c>
      <c r="E249">
        <v>28</v>
      </c>
      <c r="F249">
        <v>1208091121399180</v>
      </c>
      <c r="G249">
        <v>39.955894000000001</v>
      </c>
      <c r="H249">
        <v>-108.225289</v>
      </c>
      <c r="I249" s="1">
        <v>41117</v>
      </c>
      <c r="J249" s="1">
        <v>41117</v>
      </c>
      <c r="K249">
        <v>4.9000000000000004</v>
      </c>
      <c r="L249">
        <v>10.9</v>
      </c>
      <c r="M249">
        <v>7.1</v>
      </c>
      <c r="N249">
        <v>3.2</v>
      </c>
      <c r="O249">
        <v>25.799999</v>
      </c>
      <c r="P249">
        <v>0.67</v>
      </c>
      <c r="Q249">
        <v>78.669998000000007</v>
      </c>
      <c r="R249">
        <v>0</v>
      </c>
      <c r="S249">
        <v>0</v>
      </c>
      <c r="T249">
        <v>37.330002</v>
      </c>
      <c r="U249">
        <v>0</v>
      </c>
      <c r="V249">
        <v>0</v>
      </c>
      <c r="W249">
        <v>37.330002</v>
      </c>
      <c r="X249">
        <v>0</v>
      </c>
      <c r="Y249">
        <v>57.330002</v>
      </c>
      <c r="Z249">
        <v>0</v>
      </c>
      <c r="AA249">
        <v>0</v>
      </c>
      <c r="AB249">
        <v>0</v>
      </c>
      <c r="AC249">
        <v>0</v>
      </c>
      <c r="AD249">
        <v>0</v>
      </c>
      <c r="AE249">
        <v>0.67</v>
      </c>
      <c r="AF249">
        <v>0.67</v>
      </c>
      <c r="AG249">
        <v>0</v>
      </c>
      <c r="AH249">
        <v>0</v>
      </c>
      <c r="AI249">
        <v>0</v>
      </c>
      <c r="AJ249">
        <v>0</v>
      </c>
      <c r="AK249">
        <v>0</v>
      </c>
      <c r="AL249">
        <v>38.669998</v>
      </c>
      <c r="AM249">
        <v>78.169998000000007</v>
      </c>
      <c r="AN249">
        <v>16</v>
      </c>
      <c r="AO249" t="s">
        <v>60</v>
      </c>
      <c r="AP249" t="s">
        <v>60</v>
      </c>
      <c r="AQ249" t="s">
        <v>60</v>
      </c>
      <c r="AR249" t="s">
        <v>60</v>
      </c>
      <c r="AS249">
        <v>0.67</v>
      </c>
      <c r="AT249">
        <v>1</v>
      </c>
      <c r="AU249" t="s">
        <v>60</v>
      </c>
      <c r="AV249" t="s">
        <v>60</v>
      </c>
      <c r="AW249" t="s">
        <v>60</v>
      </c>
      <c r="AX249" s="1">
        <v>41153</v>
      </c>
      <c r="AY249" t="s">
        <v>731</v>
      </c>
      <c r="AZ249" t="s">
        <v>62</v>
      </c>
      <c r="BA249" t="s">
        <v>732</v>
      </c>
    </row>
    <row r="250" spans="1:53" x14ac:dyDescent="0.3">
      <c r="A250">
        <v>660</v>
      </c>
      <c r="B250" t="s">
        <v>87</v>
      </c>
      <c r="C250" t="s">
        <v>91</v>
      </c>
      <c r="D250" t="s">
        <v>59</v>
      </c>
      <c r="E250" t="s">
        <v>733</v>
      </c>
      <c r="F250">
        <v>1307231248453940</v>
      </c>
      <c r="G250">
        <v>40.209884000000002</v>
      </c>
      <c r="H250">
        <v>-108.95295900000001</v>
      </c>
      <c r="I250" s="1">
        <v>41478</v>
      </c>
      <c r="J250" s="1">
        <v>41478</v>
      </c>
      <c r="K250">
        <v>3.3</v>
      </c>
      <c r="L250">
        <v>7.4</v>
      </c>
      <c r="M250">
        <v>13.4</v>
      </c>
      <c r="N250">
        <v>26.5</v>
      </c>
      <c r="O250">
        <v>50.599997999999999</v>
      </c>
      <c r="P250">
        <v>28</v>
      </c>
      <c r="Q250">
        <v>12</v>
      </c>
      <c r="R250">
        <v>2</v>
      </c>
      <c r="S250">
        <v>8.67</v>
      </c>
      <c r="T250">
        <v>1.33</v>
      </c>
      <c r="U250">
        <v>0</v>
      </c>
      <c r="V250">
        <v>8.67</v>
      </c>
      <c r="W250">
        <v>3.33</v>
      </c>
      <c r="X250">
        <v>0</v>
      </c>
      <c r="Y250">
        <v>0</v>
      </c>
      <c r="Z250">
        <v>0</v>
      </c>
      <c r="AA250">
        <v>0</v>
      </c>
      <c r="AB250">
        <v>0</v>
      </c>
      <c r="AC250">
        <v>0</v>
      </c>
      <c r="AD250">
        <v>0</v>
      </c>
      <c r="AE250">
        <v>0</v>
      </c>
      <c r="AF250">
        <v>0</v>
      </c>
      <c r="AG250">
        <v>0</v>
      </c>
      <c r="AH250">
        <v>0</v>
      </c>
      <c r="AI250">
        <v>0</v>
      </c>
      <c r="AJ250">
        <v>0</v>
      </c>
      <c r="AK250">
        <v>0</v>
      </c>
      <c r="AL250">
        <v>0</v>
      </c>
      <c r="AM250">
        <v>0</v>
      </c>
      <c r="AN250">
        <v>4.2300000000000004</v>
      </c>
      <c r="AO250" t="s">
        <v>60</v>
      </c>
      <c r="AP250" t="s">
        <v>60</v>
      </c>
      <c r="AQ250" t="s">
        <v>60</v>
      </c>
      <c r="AR250" t="s">
        <v>60</v>
      </c>
      <c r="AS250">
        <v>0</v>
      </c>
      <c r="AT250">
        <v>0</v>
      </c>
      <c r="AU250">
        <v>1</v>
      </c>
      <c r="AV250">
        <v>0</v>
      </c>
      <c r="AW250">
        <v>1</v>
      </c>
      <c r="AX250" s="1">
        <v>41518</v>
      </c>
      <c r="AY250" t="s">
        <v>734</v>
      </c>
      <c r="AZ250" t="s">
        <v>62</v>
      </c>
      <c r="BA250" t="s">
        <v>735</v>
      </c>
    </row>
    <row r="251" spans="1:53" x14ac:dyDescent="0.3">
      <c r="A251">
        <v>728</v>
      </c>
      <c r="B251" t="s">
        <v>236</v>
      </c>
      <c r="C251" t="s">
        <v>78</v>
      </c>
      <c r="D251" t="s">
        <v>59</v>
      </c>
      <c r="E251" t="s">
        <v>736</v>
      </c>
      <c r="F251">
        <v>1407151329314440</v>
      </c>
      <c r="G251">
        <v>40.193665000000003</v>
      </c>
      <c r="H251">
        <v>-108.399895</v>
      </c>
      <c r="I251" s="1">
        <v>41835</v>
      </c>
      <c r="J251" s="1">
        <v>41835</v>
      </c>
      <c r="K251">
        <v>3.3</v>
      </c>
      <c r="L251">
        <v>5.3</v>
      </c>
      <c r="M251">
        <v>14.4</v>
      </c>
      <c r="N251">
        <v>18.700001</v>
      </c>
      <c r="O251">
        <v>41.799999</v>
      </c>
      <c r="P251">
        <v>8.67</v>
      </c>
      <c r="Q251">
        <v>66</v>
      </c>
      <c r="R251">
        <v>7.33</v>
      </c>
      <c r="S251">
        <v>14</v>
      </c>
      <c r="T251">
        <v>6</v>
      </c>
      <c r="U251">
        <v>0</v>
      </c>
      <c r="V251">
        <v>14</v>
      </c>
      <c r="W251">
        <v>12</v>
      </c>
      <c r="X251">
        <v>0</v>
      </c>
      <c r="Y251">
        <v>5.33</v>
      </c>
      <c r="Z251">
        <v>0.67</v>
      </c>
      <c r="AA251">
        <v>56</v>
      </c>
      <c r="AB251">
        <v>0</v>
      </c>
      <c r="AC251">
        <v>0</v>
      </c>
      <c r="AD251">
        <v>0</v>
      </c>
      <c r="AE251">
        <v>0</v>
      </c>
      <c r="AF251">
        <v>0</v>
      </c>
      <c r="AG251">
        <v>0</v>
      </c>
      <c r="AH251">
        <v>0</v>
      </c>
      <c r="AI251">
        <v>0</v>
      </c>
      <c r="AJ251">
        <v>0</v>
      </c>
      <c r="AK251">
        <v>0</v>
      </c>
      <c r="AL251">
        <v>0</v>
      </c>
      <c r="AM251">
        <v>191.78999300000001</v>
      </c>
      <c r="AN251">
        <v>18.899999999999999</v>
      </c>
      <c r="AO251" t="s">
        <v>60</v>
      </c>
      <c r="AP251">
        <v>268.16000400000001</v>
      </c>
      <c r="AQ251">
        <v>28</v>
      </c>
      <c r="AR251">
        <v>0</v>
      </c>
      <c r="AS251">
        <v>0</v>
      </c>
      <c r="AT251">
        <v>0</v>
      </c>
      <c r="AU251">
        <v>3.72</v>
      </c>
      <c r="AV251">
        <v>3.77</v>
      </c>
      <c r="AW251">
        <v>3.6</v>
      </c>
      <c r="AX251" s="1">
        <v>41883</v>
      </c>
      <c r="AY251" t="s">
        <v>737</v>
      </c>
      <c r="AZ251" t="s">
        <v>62</v>
      </c>
      <c r="BA251" t="s">
        <v>738</v>
      </c>
    </row>
    <row r="252" spans="1:53" x14ac:dyDescent="0.3">
      <c r="A252">
        <v>565</v>
      </c>
      <c r="B252" t="s">
        <v>73</v>
      </c>
      <c r="C252" t="s">
        <v>70</v>
      </c>
      <c r="D252" t="s">
        <v>59</v>
      </c>
      <c r="E252">
        <v>63</v>
      </c>
      <c r="F252">
        <v>1107260735202590</v>
      </c>
      <c r="G252">
        <v>39.891545000000001</v>
      </c>
      <c r="H252">
        <v>-108.322737</v>
      </c>
      <c r="I252" s="1">
        <v>40744</v>
      </c>
      <c r="J252" s="1">
        <v>40744</v>
      </c>
      <c r="K252">
        <v>5.6</v>
      </c>
      <c r="L252">
        <v>9</v>
      </c>
      <c r="M252">
        <v>23.299999</v>
      </c>
      <c r="N252">
        <v>17.100000000000001</v>
      </c>
      <c r="O252">
        <v>54.900002000000001</v>
      </c>
      <c r="P252">
        <v>18.670000000000002</v>
      </c>
      <c r="Q252">
        <v>44</v>
      </c>
      <c r="R252">
        <v>12</v>
      </c>
      <c r="S252">
        <v>2.67</v>
      </c>
      <c r="T252">
        <v>6.67</v>
      </c>
      <c r="U252">
        <v>0</v>
      </c>
      <c r="V252">
        <v>2.67</v>
      </c>
      <c r="W252">
        <v>18</v>
      </c>
      <c r="X252">
        <v>0</v>
      </c>
      <c r="Y252">
        <v>2</v>
      </c>
      <c r="Z252">
        <v>0</v>
      </c>
      <c r="AA252">
        <v>26</v>
      </c>
      <c r="AB252">
        <v>0</v>
      </c>
      <c r="AC252">
        <v>0</v>
      </c>
      <c r="AD252">
        <v>0</v>
      </c>
      <c r="AE252">
        <v>2.67</v>
      </c>
      <c r="AF252">
        <v>2.67</v>
      </c>
      <c r="AG252">
        <v>0</v>
      </c>
      <c r="AH252">
        <v>0</v>
      </c>
      <c r="AI252">
        <v>0</v>
      </c>
      <c r="AJ252">
        <v>0</v>
      </c>
      <c r="AK252">
        <v>0</v>
      </c>
      <c r="AL252">
        <v>0.67</v>
      </c>
      <c r="AM252">
        <v>94.169998000000007</v>
      </c>
      <c r="AN252">
        <v>18.129999000000002</v>
      </c>
      <c r="AO252" t="s">
        <v>60</v>
      </c>
      <c r="AP252" t="s">
        <v>60</v>
      </c>
      <c r="AQ252" t="s">
        <v>60</v>
      </c>
      <c r="AR252" t="s">
        <v>60</v>
      </c>
      <c r="AS252">
        <v>2.67</v>
      </c>
      <c r="AT252">
        <v>1</v>
      </c>
      <c r="AU252" t="s">
        <v>60</v>
      </c>
      <c r="AV252" t="s">
        <v>60</v>
      </c>
      <c r="AW252" t="s">
        <v>60</v>
      </c>
      <c r="AX252" s="1">
        <v>40787</v>
      </c>
      <c r="AY252" t="s">
        <v>739</v>
      </c>
      <c r="AZ252" t="s">
        <v>62</v>
      </c>
      <c r="BA252" t="s">
        <v>740</v>
      </c>
    </row>
    <row r="253" spans="1:53" x14ac:dyDescent="0.3">
      <c r="A253">
        <v>2930</v>
      </c>
      <c r="B253" t="s">
        <v>138</v>
      </c>
      <c r="C253" t="s">
        <v>65</v>
      </c>
      <c r="D253" t="s">
        <v>59</v>
      </c>
      <c r="E253" t="s">
        <v>741</v>
      </c>
      <c r="F253">
        <v>1506111152518670</v>
      </c>
      <c r="G253">
        <v>39.794277999999998</v>
      </c>
      <c r="H253">
        <v>-109.01430999999999</v>
      </c>
      <c r="I253" s="1">
        <v>42177</v>
      </c>
      <c r="J253" s="1">
        <v>42178</v>
      </c>
      <c r="K253">
        <v>2.5</v>
      </c>
      <c r="L253">
        <v>9.3000000000000007</v>
      </c>
      <c r="M253">
        <v>22.1</v>
      </c>
      <c r="N253">
        <v>46.700001</v>
      </c>
      <c r="O253">
        <v>80.599997999999999</v>
      </c>
      <c r="P253">
        <v>16</v>
      </c>
      <c r="Q253">
        <v>19.329999999999998</v>
      </c>
      <c r="R253">
        <v>0.67</v>
      </c>
      <c r="S253">
        <v>0</v>
      </c>
      <c r="T253">
        <v>0.67</v>
      </c>
      <c r="U253">
        <v>0</v>
      </c>
      <c r="V253">
        <v>0</v>
      </c>
      <c r="W253">
        <v>1.33</v>
      </c>
      <c r="X253">
        <v>0</v>
      </c>
      <c r="Y253">
        <v>14</v>
      </c>
      <c r="Z253">
        <v>0</v>
      </c>
      <c r="AA253">
        <v>4</v>
      </c>
      <c r="AB253">
        <v>0</v>
      </c>
      <c r="AC253">
        <v>0</v>
      </c>
      <c r="AD253">
        <v>0</v>
      </c>
      <c r="AE253">
        <v>0</v>
      </c>
      <c r="AF253">
        <v>0</v>
      </c>
      <c r="AG253">
        <v>0</v>
      </c>
      <c r="AH253">
        <v>0</v>
      </c>
      <c r="AI253">
        <v>0</v>
      </c>
      <c r="AJ253">
        <v>0</v>
      </c>
      <c r="AK253">
        <v>0</v>
      </c>
      <c r="AL253">
        <v>0</v>
      </c>
      <c r="AM253">
        <v>116.30999799999999</v>
      </c>
      <c r="AN253">
        <v>15.56</v>
      </c>
      <c r="AO253" t="s">
        <v>60</v>
      </c>
      <c r="AP253">
        <v>3</v>
      </c>
      <c r="AQ253">
        <v>15.4</v>
      </c>
      <c r="AR253">
        <v>0</v>
      </c>
      <c r="AS253">
        <v>0</v>
      </c>
      <c r="AT253">
        <v>0</v>
      </c>
      <c r="AU253">
        <v>3.56</v>
      </c>
      <c r="AV253">
        <v>3.6</v>
      </c>
      <c r="AW253">
        <v>3.54</v>
      </c>
      <c r="AX253" s="1">
        <v>42248</v>
      </c>
      <c r="AY253" t="s">
        <v>742</v>
      </c>
      <c r="AZ253" t="s">
        <v>62</v>
      </c>
      <c r="BA253" t="s">
        <v>743</v>
      </c>
    </row>
    <row r="254" spans="1:53" x14ac:dyDescent="0.3">
      <c r="A254">
        <v>598</v>
      </c>
      <c r="B254" t="s">
        <v>240</v>
      </c>
      <c r="C254" t="s">
        <v>58</v>
      </c>
      <c r="D254" t="s">
        <v>60</v>
      </c>
      <c r="E254" t="s">
        <v>744</v>
      </c>
      <c r="F254">
        <v>1207180915432100</v>
      </c>
      <c r="G254">
        <v>39.873013</v>
      </c>
      <c r="H254">
        <v>-108.112875</v>
      </c>
      <c r="I254" s="1">
        <v>41108</v>
      </c>
      <c r="J254" s="1">
        <v>41101</v>
      </c>
      <c r="K254">
        <v>4.7</v>
      </c>
      <c r="L254">
        <v>8.1</v>
      </c>
      <c r="M254">
        <v>3.2</v>
      </c>
      <c r="N254">
        <v>0</v>
      </c>
      <c r="O254">
        <v>15.8</v>
      </c>
      <c r="P254">
        <v>6.67</v>
      </c>
      <c r="Q254">
        <v>70</v>
      </c>
      <c r="R254">
        <v>4</v>
      </c>
      <c r="S254">
        <v>0</v>
      </c>
      <c r="T254">
        <v>24.67</v>
      </c>
      <c r="U254">
        <v>0</v>
      </c>
      <c r="V254">
        <v>0</v>
      </c>
      <c r="W254">
        <v>28.67</v>
      </c>
      <c r="X254">
        <v>0</v>
      </c>
      <c r="Y254">
        <v>53.330002</v>
      </c>
      <c r="Z254">
        <v>0</v>
      </c>
      <c r="AA254">
        <v>0</v>
      </c>
      <c r="AB254">
        <v>0</v>
      </c>
      <c r="AC254">
        <v>0</v>
      </c>
      <c r="AD254">
        <v>0</v>
      </c>
      <c r="AE254">
        <v>1.33</v>
      </c>
      <c r="AF254">
        <v>1.33</v>
      </c>
      <c r="AG254">
        <v>0</v>
      </c>
      <c r="AH254">
        <v>0</v>
      </c>
      <c r="AI254">
        <v>0</v>
      </c>
      <c r="AJ254">
        <v>0</v>
      </c>
      <c r="AK254">
        <v>0</v>
      </c>
      <c r="AL254">
        <v>15.33</v>
      </c>
      <c r="AM254">
        <v>140.66999799999999</v>
      </c>
      <c r="AN254">
        <v>14.5</v>
      </c>
      <c r="AO254" t="s">
        <v>60</v>
      </c>
      <c r="AP254" t="s">
        <v>60</v>
      </c>
      <c r="AQ254" t="s">
        <v>60</v>
      </c>
      <c r="AR254" t="s">
        <v>60</v>
      </c>
      <c r="AS254">
        <v>1.33</v>
      </c>
      <c r="AT254">
        <v>1</v>
      </c>
      <c r="AU254" t="s">
        <v>60</v>
      </c>
      <c r="AV254" t="s">
        <v>60</v>
      </c>
      <c r="AW254" t="s">
        <v>60</v>
      </c>
      <c r="AX254" s="1">
        <v>41153</v>
      </c>
      <c r="AY254" t="s">
        <v>745</v>
      </c>
      <c r="AZ254" t="s">
        <v>62</v>
      </c>
      <c r="BA254" t="s">
        <v>746</v>
      </c>
    </row>
    <row r="255" spans="1:53" x14ac:dyDescent="0.3">
      <c r="A255">
        <v>729</v>
      </c>
      <c r="B255" t="s">
        <v>138</v>
      </c>
      <c r="C255" t="s">
        <v>78</v>
      </c>
      <c r="D255" t="s">
        <v>59</v>
      </c>
      <c r="E255" t="s">
        <v>747</v>
      </c>
      <c r="F255">
        <v>1407161042187460</v>
      </c>
      <c r="G255">
        <v>40.200204999999997</v>
      </c>
      <c r="H255">
        <v>-108.497879</v>
      </c>
      <c r="I255" s="1">
        <v>41836</v>
      </c>
      <c r="J255" s="1">
        <v>41836</v>
      </c>
      <c r="K255">
        <v>2.7</v>
      </c>
      <c r="L255">
        <v>11.1</v>
      </c>
      <c r="M255">
        <v>11.3</v>
      </c>
      <c r="N255">
        <v>47.200001</v>
      </c>
      <c r="O255">
        <v>71</v>
      </c>
      <c r="P255">
        <v>6.67</v>
      </c>
      <c r="Q255">
        <v>50.669998</v>
      </c>
      <c r="R255">
        <v>0.67</v>
      </c>
      <c r="S255">
        <v>8</v>
      </c>
      <c r="T255">
        <v>3.33</v>
      </c>
      <c r="U255">
        <v>0</v>
      </c>
      <c r="V255">
        <v>8</v>
      </c>
      <c r="W255">
        <v>4</v>
      </c>
      <c r="X255">
        <v>0.67</v>
      </c>
      <c r="Y255">
        <v>1.33</v>
      </c>
      <c r="Z255">
        <v>0.67</v>
      </c>
      <c r="AA255">
        <v>21.33</v>
      </c>
      <c r="AB255">
        <v>0</v>
      </c>
      <c r="AC255">
        <v>0</v>
      </c>
      <c r="AD255">
        <v>0</v>
      </c>
      <c r="AE255">
        <v>32</v>
      </c>
      <c r="AF255">
        <v>32</v>
      </c>
      <c r="AG255">
        <v>0</v>
      </c>
      <c r="AH255">
        <v>0</v>
      </c>
      <c r="AI255">
        <v>0</v>
      </c>
      <c r="AJ255">
        <v>0</v>
      </c>
      <c r="AK255">
        <v>0</v>
      </c>
      <c r="AL255">
        <v>0</v>
      </c>
      <c r="AM255">
        <v>60.970001000000003</v>
      </c>
      <c r="AN255">
        <v>19.309999000000001</v>
      </c>
      <c r="AO255" t="s">
        <v>60</v>
      </c>
      <c r="AP255">
        <v>146.66999799999999</v>
      </c>
      <c r="AQ255">
        <v>22</v>
      </c>
      <c r="AR255">
        <v>0</v>
      </c>
      <c r="AS255">
        <v>32</v>
      </c>
      <c r="AT255">
        <v>1</v>
      </c>
      <c r="AU255">
        <v>4.6500000000000004</v>
      </c>
      <c r="AV255">
        <v>6</v>
      </c>
      <c r="AW255">
        <v>4.5599999999999996</v>
      </c>
      <c r="AX255" s="1">
        <v>41883</v>
      </c>
      <c r="AY255" t="s">
        <v>748</v>
      </c>
      <c r="AZ255" t="s">
        <v>62</v>
      </c>
      <c r="BA255" t="s">
        <v>749</v>
      </c>
    </row>
    <row r="256" spans="1:53" x14ac:dyDescent="0.3">
      <c r="A256">
        <v>535</v>
      </c>
      <c r="B256" t="s">
        <v>84</v>
      </c>
      <c r="C256" t="s">
        <v>70</v>
      </c>
      <c r="D256" t="s">
        <v>59</v>
      </c>
      <c r="E256">
        <v>15</v>
      </c>
      <c r="F256">
        <v>1110110746471380</v>
      </c>
      <c r="G256">
        <v>39.627197000000002</v>
      </c>
      <c r="H256">
        <v>-108.31163100000001</v>
      </c>
      <c r="I256" s="1">
        <v>40794</v>
      </c>
      <c r="J256" s="1">
        <v>40794</v>
      </c>
      <c r="K256">
        <v>5</v>
      </c>
      <c r="L256">
        <v>7.1</v>
      </c>
      <c r="M256">
        <v>8.3000000000000007</v>
      </c>
      <c r="N256">
        <v>4.7</v>
      </c>
      <c r="O256">
        <v>25</v>
      </c>
      <c r="P256">
        <v>13.33</v>
      </c>
      <c r="Q256">
        <v>67.330001999999993</v>
      </c>
      <c r="R256">
        <v>4.67</v>
      </c>
      <c r="S256">
        <v>4.67</v>
      </c>
      <c r="T256">
        <v>37.330002</v>
      </c>
      <c r="U256">
        <v>0</v>
      </c>
      <c r="V256">
        <v>4.67</v>
      </c>
      <c r="W256">
        <v>40</v>
      </c>
      <c r="X256">
        <v>0</v>
      </c>
      <c r="Y256">
        <v>50.669998</v>
      </c>
      <c r="Z256">
        <v>0</v>
      </c>
      <c r="AA256">
        <v>0</v>
      </c>
      <c r="AB256">
        <v>0</v>
      </c>
      <c r="AC256">
        <v>0</v>
      </c>
      <c r="AD256">
        <v>0</v>
      </c>
      <c r="AE256">
        <v>0</v>
      </c>
      <c r="AF256">
        <v>0</v>
      </c>
      <c r="AG256">
        <v>0</v>
      </c>
      <c r="AH256">
        <v>0</v>
      </c>
      <c r="AI256">
        <v>0</v>
      </c>
      <c r="AJ256">
        <v>0</v>
      </c>
      <c r="AK256">
        <v>0</v>
      </c>
      <c r="AL256">
        <v>19.329999999999998</v>
      </c>
      <c r="AM256">
        <v>53</v>
      </c>
      <c r="AN256">
        <v>37.599997999999999</v>
      </c>
      <c r="AO256" t="s">
        <v>60</v>
      </c>
      <c r="AP256" t="s">
        <v>60</v>
      </c>
      <c r="AQ256" t="s">
        <v>60</v>
      </c>
      <c r="AR256" t="s">
        <v>60</v>
      </c>
      <c r="AS256">
        <v>0</v>
      </c>
      <c r="AT256">
        <v>0</v>
      </c>
      <c r="AU256" t="s">
        <v>60</v>
      </c>
      <c r="AV256" t="s">
        <v>60</v>
      </c>
      <c r="AW256" t="s">
        <v>60</v>
      </c>
      <c r="AX256" s="1">
        <v>40787</v>
      </c>
      <c r="AY256" t="s">
        <v>750</v>
      </c>
      <c r="AZ256" t="s">
        <v>62</v>
      </c>
      <c r="BA256" t="s">
        <v>751</v>
      </c>
    </row>
    <row r="257" spans="1:53" x14ac:dyDescent="0.3">
      <c r="A257">
        <v>2939</v>
      </c>
      <c r="B257" t="s">
        <v>87</v>
      </c>
      <c r="C257" t="s">
        <v>65</v>
      </c>
      <c r="D257" t="s">
        <v>59</v>
      </c>
      <c r="E257" t="s">
        <v>752</v>
      </c>
      <c r="F257">
        <v>1508201508389270</v>
      </c>
      <c r="G257">
        <v>39.707320000000003</v>
      </c>
      <c r="H257">
        <v>-108.991631</v>
      </c>
      <c r="I257" s="1">
        <v>42228</v>
      </c>
      <c r="J257" s="1">
        <v>42228</v>
      </c>
      <c r="K257">
        <v>0.9</v>
      </c>
      <c r="L257">
        <v>0.8</v>
      </c>
      <c r="M257">
        <v>0</v>
      </c>
      <c r="N257">
        <v>0</v>
      </c>
      <c r="O257">
        <v>1.7</v>
      </c>
      <c r="P257">
        <v>2</v>
      </c>
      <c r="Q257">
        <v>61.5</v>
      </c>
      <c r="R257">
        <v>0</v>
      </c>
      <c r="S257">
        <v>1.5</v>
      </c>
      <c r="T257">
        <v>32</v>
      </c>
      <c r="U257">
        <v>0</v>
      </c>
      <c r="V257">
        <v>1.5</v>
      </c>
      <c r="W257">
        <v>32</v>
      </c>
      <c r="X257">
        <v>0</v>
      </c>
      <c r="Y257">
        <v>3</v>
      </c>
      <c r="Z257">
        <v>1</v>
      </c>
      <c r="AA257">
        <v>0</v>
      </c>
      <c r="AB257">
        <v>0</v>
      </c>
      <c r="AC257">
        <v>0</v>
      </c>
      <c r="AD257">
        <v>0</v>
      </c>
      <c r="AE257">
        <v>0</v>
      </c>
      <c r="AF257">
        <v>0</v>
      </c>
      <c r="AG257">
        <v>0</v>
      </c>
      <c r="AH257">
        <v>0</v>
      </c>
      <c r="AI257">
        <v>0</v>
      </c>
      <c r="AJ257">
        <v>0</v>
      </c>
      <c r="AK257">
        <v>0</v>
      </c>
      <c r="AL257">
        <v>0</v>
      </c>
      <c r="AM257">
        <v>41.75</v>
      </c>
      <c r="AN257">
        <v>32.630001</v>
      </c>
      <c r="AO257" t="s">
        <v>60</v>
      </c>
      <c r="AP257">
        <v>39</v>
      </c>
      <c r="AQ257">
        <v>33.849997999999999</v>
      </c>
      <c r="AR257">
        <v>0</v>
      </c>
      <c r="AS257">
        <v>44</v>
      </c>
      <c r="AT257">
        <v>1</v>
      </c>
      <c r="AU257">
        <v>4.0599999999999996</v>
      </c>
      <c r="AV257">
        <v>4</v>
      </c>
      <c r="AW257">
        <v>4.13</v>
      </c>
      <c r="AX257" s="1">
        <v>42248</v>
      </c>
      <c r="AY257" t="s">
        <v>753</v>
      </c>
      <c r="AZ257" t="s">
        <v>62</v>
      </c>
      <c r="BA257" t="s">
        <v>754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12"/>
  <sheetViews>
    <sheetView workbookViewId="0">
      <selection activeCell="A2" sqref="A2"/>
    </sheetView>
  </sheetViews>
  <sheetFormatPr defaultRowHeight="14.4" x14ac:dyDescent="0.3"/>
  <cols>
    <col min="1" max="1" width="10.6640625" bestFit="1" customWidth="1" collapsed="1"/>
    <col min="2" max="2" width="6.33203125" bestFit="1" customWidth="1" collapsed="1"/>
    <col min="3" max="3" width="13.109375" bestFit="1" customWidth="1" collapsed="1"/>
    <col min="4" max="4" width="15.88671875" bestFit="1" customWidth="1" collapsed="1"/>
    <col min="5" max="5" width="6.88671875" bestFit="1" customWidth="1" collapsed="1"/>
    <col min="6" max="6" width="17.44140625" bestFit="1" customWidth="1" collapsed="1"/>
    <col min="7" max="7" width="12" bestFit="1" customWidth="1" collapsed="1"/>
    <col min="8" max="8" width="12.6640625" bestFit="1" customWidth="1" collapsed="1"/>
    <col min="9" max="9" width="13.33203125" bestFit="1" customWidth="1" collapsed="1"/>
    <col min="10" max="10" width="9.33203125" bestFit="1" customWidth="1" collapsed="1"/>
    <col min="11" max="11" width="14.88671875" bestFit="1" customWidth="1" collapsed="1"/>
    <col min="12" max="12" width="12.88671875" bestFit="1" customWidth="1" collapsed="1"/>
    <col min="13" max="13" width="25" bestFit="1" customWidth="1" collapsed="1"/>
    <col min="14" max="14" width="27.33203125" bestFit="1" customWidth="1" collapsed="1"/>
    <col min="15" max="15" width="16.6640625" bestFit="1" customWidth="1" collapsed="1"/>
    <col min="16" max="16" width="17.88671875" bestFit="1" customWidth="1" collapsed="1"/>
    <col min="17" max="17" width="18.88671875" bestFit="1" customWidth="1" collapsed="1"/>
    <col min="18" max="18" width="16.44140625" bestFit="1" customWidth="1" collapsed="1"/>
    <col min="19" max="19" width="15.44140625" bestFit="1" customWidth="1" collapsed="1"/>
    <col min="20" max="20" width="20.6640625" bestFit="1" customWidth="1" collapsed="1"/>
    <col min="21" max="21" width="34.33203125" bestFit="1" customWidth="1" collapsed="1"/>
    <col min="22" max="22" width="32.44140625" bestFit="1" customWidth="1" collapsed="1"/>
    <col min="23" max="23" width="35.109375" bestFit="1" customWidth="1" collapsed="1"/>
    <col min="24" max="24" width="33.33203125" bestFit="1" customWidth="1" collapsed="1"/>
    <col min="25" max="25" width="40.109375" bestFit="1" customWidth="1" collapsed="1"/>
    <col min="26" max="26" width="38.44140625" bestFit="1" customWidth="1" collapsed="1"/>
    <col min="27" max="27" width="26.109375" bestFit="1" customWidth="1" collapsed="1"/>
    <col min="28" max="28" width="29.44140625" bestFit="1" customWidth="1" collapsed="1"/>
    <col min="29" max="29" width="33.44140625" bestFit="1" customWidth="1" collapsed="1"/>
    <col min="30" max="30" width="28.33203125" bestFit="1" customWidth="1" collapsed="1"/>
    <col min="31" max="31" width="21.6640625" bestFit="1" customWidth="1" collapsed="1"/>
    <col min="32" max="32" width="25" bestFit="1" customWidth="1" collapsed="1"/>
    <col min="33" max="33" width="30.44140625" bestFit="1" customWidth="1" collapsed="1"/>
    <col min="34" max="34" width="28.5546875" bestFit="1" customWidth="1" collapsed="1"/>
    <col min="35" max="35" width="31.33203125" bestFit="1" customWidth="1" collapsed="1"/>
    <col min="36" max="36" width="29.44140625" bestFit="1" customWidth="1" collapsed="1"/>
    <col min="37" max="37" width="36.33203125" bestFit="1" customWidth="1" collapsed="1"/>
    <col min="38" max="38" width="34.5546875" bestFit="1" customWidth="1" collapsed="1"/>
    <col min="39" max="39" width="25.6640625" bestFit="1" customWidth="1" collapsed="1"/>
    <col min="40" max="40" width="29.6640625" bestFit="1" customWidth="1" collapsed="1"/>
    <col min="41" max="41" width="24.44140625" bestFit="1" customWidth="1" collapsed="1"/>
    <col min="42" max="42" width="19.33203125" bestFit="1" customWidth="1" collapsed="1"/>
    <col min="43" max="43" width="23.44140625" bestFit="1" customWidth="1" collapsed="1"/>
    <col min="44" max="44" width="22.109375" bestFit="1" customWidth="1" collapsed="1"/>
    <col min="45" max="45" width="23.6640625" bestFit="1" customWidth="1" collapsed="1"/>
    <col min="46" max="46" width="30.6640625" bestFit="1" customWidth="1" collapsed="1"/>
    <col min="47" max="47" width="21.109375" bestFit="1" customWidth="1" collapsed="1"/>
    <col min="48" max="48" width="35" bestFit="1" customWidth="1" collapsed="1"/>
    <col min="49" max="49" width="37.5546875" bestFit="1" customWidth="1" collapsed="1"/>
    <col min="50" max="50" width="15.88671875" bestFit="1" customWidth="1" collapsed="1"/>
    <col min="51" max="51" width="41.33203125" bestFit="1" customWidth="1" collapsed="1"/>
  </cols>
  <sheetData>
    <row r="1" spans="1:54" s="38" customFormat="1" x14ac:dyDescent="0.3">
      <c r="A1" s="38" t="s">
        <v>4</v>
      </c>
      <c r="B1" s="38" t="s">
        <v>5</v>
      </c>
      <c r="C1" s="38" t="s">
        <v>6</v>
      </c>
      <c r="D1" s="38" t="s">
        <v>7</v>
      </c>
      <c r="E1" s="38" t="s">
        <v>8</v>
      </c>
      <c r="F1" s="38" t="s">
        <v>9</v>
      </c>
      <c r="G1" s="38" t="s">
        <v>10</v>
      </c>
      <c r="H1" s="38" t="s">
        <v>11</v>
      </c>
      <c r="I1" s="38" t="s">
        <v>755</v>
      </c>
      <c r="J1" s="38" t="s">
        <v>756</v>
      </c>
      <c r="K1" s="38" t="s">
        <v>13</v>
      </c>
      <c r="L1" s="38" t="s">
        <v>757</v>
      </c>
      <c r="M1" s="38" t="s">
        <v>19</v>
      </c>
      <c r="N1" s="38" t="s">
        <v>20</v>
      </c>
      <c r="O1" s="38" t="s">
        <v>14</v>
      </c>
      <c r="P1" s="38" t="s">
        <v>15</v>
      </c>
      <c r="Q1" s="38" t="s">
        <v>16</v>
      </c>
      <c r="R1" s="38" t="s">
        <v>17</v>
      </c>
      <c r="S1" s="38" t="s">
        <v>18</v>
      </c>
      <c r="T1" s="38" t="s">
        <v>758</v>
      </c>
      <c r="U1" s="38" t="s">
        <v>21</v>
      </c>
      <c r="V1" s="38" t="s">
        <v>22</v>
      </c>
      <c r="W1" s="38" t="s">
        <v>23</v>
      </c>
      <c r="X1" s="38" t="s">
        <v>24</v>
      </c>
      <c r="Y1" s="38" t="s">
        <v>26</v>
      </c>
      <c r="Z1" s="38" t="s">
        <v>25</v>
      </c>
      <c r="AA1" s="38" t="s">
        <v>41</v>
      </c>
      <c r="AB1" s="38" t="s">
        <v>28</v>
      </c>
      <c r="AC1" s="38" t="s">
        <v>29</v>
      </c>
      <c r="AD1" s="38" t="s">
        <v>30</v>
      </c>
      <c r="AE1" s="38" t="s">
        <v>49</v>
      </c>
      <c r="AF1" s="38" t="s">
        <v>48</v>
      </c>
      <c r="AG1" s="38" t="s">
        <v>31</v>
      </c>
      <c r="AH1" s="38" t="s">
        <v>32</v>
      </c>
      <c r="AI1" s="38" t="s">
        <v>33</v>
      </c>
      <c r="AJ1" s="38" t="s">
        <v>34</v>
      </c>
      <c r="AK1" s="38" t="s">
        <v>36</v>
      </c>
      <c r="AL1" s="38" t="s">
        <v>35</v>
      </c>
      <c r="AM1" s="38" t="s">
        <v>38</v>
      </c>
      <c r="AN1" s="38" t="s">
        <v>39</v>
      </c>
      <c r="AO1" s="38" t="s">
        <v>40</v>
      </c>
      <c r="AP1" s="38" t="s">
        <v>42</v>
      </c>
      <c r="AQ1" s="38" t="s">
        <v>43</v>
      </c>
      <c r="AR1" s="38" t="s">
        <v>44</v>
      </c>
      <c r="AS1" s="38" t="s">
        <v>45</v>
      </c>
      <c r="AT1" s="38" t="s">
        <v>46</v>
      </c>
      <c r="AU1" s="38" t="s">
        <v>50</v>
      </c>
      <c r="AV1" s="38" t="s">
        <v>51</v>
      </c>
      <c r="AW1" s="38" t="s">
        <v>52</v>
      </c>
      <c r="AX1" s="38" t="s">
        <v>759</v>
      </c>
      <c r="AY1" s="38" t="s">
        <v>56</v>
      </c>
      <c r="AZ1" s="38" t="s">
        <v>55</v>
      </c>
      <c r="BB1" s="38" t="s">
        <v>909</v>
      </c>
    </row>
    <row r="2" spans="1:54" x14ac:dyDescent="0.3">
      <c r="A2">
        <v>111</v>
      </c>
      <c r="F2" t="s">
        <v>912</v>
      </c>
      <c r="G2">
        <v>1880264.8547149999</v>
      </c>
      <c r="H2">
        <v>-998360.11485500005</v>
      </c>
      <c r="I2" t="s">
        <v>761</v>
      </c>
      <c r="J2">
        <v>7370</v>
      </c>
      <c r="K2" s="2">
        <v>40765.658333333333</v>
      </c>
      <c r="L2">
        <v>101</v>
      </c>
      <c r="M2">
        <v>0</v>
      </c>
      <c r="N2">
        <v>100</v>
      </c>
      <c r="O2">
        <v>0</v>
      </c>
      <c r="P2">
        <v>0</v>
      </c>
      <c r="Q2">
        <v>0</v>
      </c>
      <c r="R2">
        <v>0</v>
      </c>
      <c r="S2">
        <v>0</v>
      </c>
      <c r="T2">
        <v>20</v>
      </c>
      <c r="U2">
        <v>7.9207919999999996</v>
      </c>
      <c r="V2">
        <v>0</v>
      </c>
      <c r="W2">
        <v>52.475248000000001</v>
      </c>
      <c r="X2">
        <v>0</v>
      </c>
      <c r="Y2">
        <v>57.425742999999997</v>
      </c>
      <c r="Z2">
        <v>0</v>
      </c>
      <c r="AA2">
        <v>0</v>
      </c>
      <c r="AB2">
        <v>88.118812000000005</v>
      </c>
      <c r="AC2">
        <v>51.485149</v>
      </c>
      <c r="AD2">
        <v>58.415841999999998</v>
      </c>
      <c r="AE2">
        <v>0</v>
      </c>
      <c r="AF2">
        <v>0</v>
      </c>
      <c r="AG2">
        <v>0</v>
      </c>
      <c r="AH2">
        <v>0</v>
      </c>
      <c r="AI2">
        <v>0</v>
      </c>
      <c r="AJ2">
        <v>0</v>
      </c>
      <c r="AK2">
        <v>0</v>
      </c>
      <c r="AL2">
        <v>0</v>
      </c>
      <c r="AM2">
        <v>0</v>
      </c>
      <c r="AN2">
        <v>0</v>
      </c>
      <c r="AO2">
        <v>0</v>
      </c>
      <c r="AP2">
        <v>192.663704</v>
      </c>
      <c r="AQ2">
        <v>55.221480999999997</v>
      </c>
      <c r="AR2">
        <v>0</v>
      </c>
      <c r="AS2">
        <v>226.170435</v>
      </c>
      <c r="AT2">
        <v>63.741905000000003</v>
      </c>
      <c r="AU2">
        <v>1.556</v>
      </c>
      <c r="AV2">
        <v>1</v>
      </c>
      <c r="AW2">
        <v>6</v>
      </c>
      <c r="AX2" s="2">
        <v>42534.357638888891</v>
      </c>
      <c r="AY2" t="s">
        <v>913</v>
      </c>
      <c r="AZ2" t="s">
        <v>763</v>
      </c>
      <c r="BB2" t="s">
        <v>37</v>
      </c>
    </row>
    <row r="3" spans="1:54" x14ac:dyDescent="0.3">
      <c r="A3">
        <v>120</v>
      </c>
      <c r="F3" t="s">
        <v>760</v>
      </c>
      <c r="G3">
        <v>1986189.7316399999</v>
      </c>
      <c r="H3">
        <v>-1075493.6729260001</v>
      </c>
      <c r="I3" t="s">
        <v>761</v>
      </c>
      <c r="J3">
        <v>5886</v>
      </c>
      <c r="K3" s="1">
        <v>40772.648611111108</v>
      </c>
      <c r="L3">
        <v>101</v>
      </c>
      <c r="M3">
        <v>26.732672999999998</v>
      </c>
      <c r="N3">
        <v>56.435644000000003</v>
      </c>
      <c r="O3">
        <v>6.3666669999999996</v>
      </c>
      <c r="P3">
        <v>11.833333</v>
      </c>
      <c r="Q3">
        <v>10.333333</v>
      </c>
      <c r="R3">
        <v>0</v>
      </c>
      <c r="S3">
        <v>28.533332999999999</v>
      </c>
      <c r="T3">
        <v>8</v>
      </c>
      <c r="U3">
        <v>1.9801979999999999</v>
      </c>
      <c r="V3">
        <v>0</v>
      </c>
      <c r="W3">
        <v>26.732672999999998</v>
      </c>
      <c r="X3">
        <v>0</v>
      </c>
      <c r="Y3">
        <v>28.712871</v>
      </c>
      <c r="Z3">
        <v>0</v>
      </c>
      <c r="AA3">
        <v>6.9306929999999998</v>
      </c>
      <c r="AB3">
        <v>8.9108909999999995</v>
      </c>
      <c r="AC3">
        <v>1.9801979999999999</v>
      </c>
      <c r="AD3">
        <v>6.9306929999999998</v>
      </c>
      <c r="AE3">
        <v>1</v>
      </c>
      <c r="AF3">
        <v>21.782177999999998</v>
      </c>
      <c r="AG3">
        <v>0</v>
      </c>
      <c r="AH3">
        <v>0</v>
      </c>
      <c r="AI3">
        <v>0</v>
      </c>
      <c r="AJ3">
        <v>21.782177999999998</v>
      </c>
      <c r="AK3">
        <v>0</v>
      </c>
      <c r="AL3">
        <v>21.782177999999998</v>
      </c>
      <c r="AM3">
        <v>0</v>
      </c>
      <c r="AN3">
        <v>0</v>
      </c>
      <c r="AO3">
        <v>0</v>
      </c>
      <c r="AP3">
        <v>9.3133330000000001</v>
      </c>
      <c r="AQ3">
        <v>43.697406999999998</v>
      </c>
      <c r="AR3">
        <v>35.922857</v>
      </c>
      <c r="AS3">
        <v>35.922857</v>
      </c>
      <c r="AT3">
        <v>45.378076999999998</v>
      </c>
      <c r="AU3">
        <v>3.8889999999999998</v>
      </c>
      <c r="AV3">
        <v>4.5</v>
      </c>
      <c r="AW3">
        <v>2.6669999999999998</v>
      </c>
      <c r="AX3" s="2">
        <v>42534.357638888891</v>
      </c>
      <c r="AY3" t="s">
        <v>762</v>
      </c>
      <c r="AZ3" t="s">
        <v>763</v>
      </c>
      <c r="BB3" t="s">
        <v>47</v>
      </c>
    </row>
    <row r="4" spans="1:54" x14ac:dyDescent="0.3">
      <c r="A4">
        <v>121</v>
      </c>
      <c r="F4" t="s">
        <v>764</v>
      </c>
      <c r="G4">
        <v>1986261.0134010001</v>
      </c>
      <c r="H4">
        <v>-1075087.409673</v>
      </c>
      <c r="I4" t="s">
        <v>761</v>
      </c>
      <c r="J4">
        <v>5855</v>
      </c>
      <c r="K4" s="2">
        <v>40772.775000000001</v>
      </c>
      <c r="L4">
        <v>101</v>
      </c>
      <c r="M4">
        <v>26.732672999999998</v>
      </c>
      <c r="N4">
        <v>58.415841999999998</v>
      </c>
      <c r="O4">
        <v>7.8666669999999996</v>
      </c>
      <c r="P4">
        <v>10.366667</v>
      </c>
      <c r="Q4">
        <v>7.5333329999999998</v>
      </c>
      <c r="R4">
        <v>0</v>
      </c>
      <c r="S4">
        <v>25.766667000000002</v>
      </c>
      <c r="T4">
        <v>9</v>
      </c>
      <c r="U4">
        <v>6.9306929999999998</v>
      </c>
      <c r="V4">
        <v>0</v>
      </c>
      <c r="W4">
        <v>19.80198</v>
      </c>
      <c r="X4">
        <v>0</v>
      </c>
      <c r="Y4">
        <v>26.732672999999998</v>
      </c>
      <c r="Z4">
        <v>0</v>
      </c>
      <c r="AA4">
        <v>20.792079000000001</v>
      </c>
      <c r="AB4">
        <v>23.762376</v>
      </c>
      <c r="AC4">
        <v>2.970297</v>
      </c>
      <c r="AD4">
        <v>20.792079000000001</v>
      </c>
      <c r="AE4">
        <v>1</v>
      </c>
      <c r="AF4">
        <v>14.851485</v>
      </c>
      <c r="AG4">
        <v>0</v>
      </c>
      <c r="AH4">
        <v>0</v>
      </c>
      <c r="AI4">
        <v>0</v>
      </c>
      <c r="AJ4">
        <v>14.851485</v>
      </c>
      <c r="AK4">
        <v>0</v>
      </c>
      <c r="AL4">
        <v>14.851485</v>
      </c>
      <c r="AM4">
        <v>0</v>
      </c>
      <c r="AN4">
        <v>0</v>
      </c>
      <c r="AO4">
        <v>0</v>
      </c>
      <c r="AP4">
        <v>23.65963</v>
      </c>
      <c r="AQ4">
        <v>34.713332999999999</v>
      </c>
      <c r="AR4">
        <v>41.063333</v>
      </c>
      <c r="AS4">
        <v>41.063333</v>
      </c>
      <c r="AT4">
        <v>40.710555999999997</v>
      </c>
      <c r="AU4">
        <v>4.3330000000000002</v>
      </c>
      <c r="AV4">
        <v>3.3330000000000002</v>
      </c>
      <c r="AW4">
        <v>4.8330000000000002</v>
      </c>
      <c r="AX4" s="2">
        <v>42534.357638888891</v>
      </c>
      <c r="AY4" t="s">
        <v>765</v>
      </c>
      <c r="AZ4" t="s">
        <v>763</v>
      </c>
      <c r="BB4" t="s">
        <v>12</v>
      </c>
    </row>
    <row r="5" spans="1:54" x14ac:dyDescent="0.3">
      <c r="A5">
        <v>122</v>
      </c>
      <c r="F5" t="s">
        <v>914</v>
      </c>
      <c r="G5">
        <v>2003934.7601139999</v>
      </c>
      <c r="H5">
        <v>-1049658.6486259999</v>
      </c>
      <c r="I5" t="s">
        <v>761</v>
      </c>
      <c r="J5">
        <v>5764</v>
      </c>
      <c r="K5" s="2">
        <v>40786.657638888886</v>
      </c>
      <c r="L5">
        <v>101</v>
      </c>
      <c r="M5">
        <v>26.732672999999998</v>
      </c>
      <c r="N5">
        <v>53.465347000000001</v>
      </c>
      <c r="O5">
        <v>2.5666669999999998</v>
      </c>
      <c r="P5">
        <v>8.5333330000000007</v>
      </c>
      <c r="Q5">
        <v>12.633333</v>
      </c>
      <c r="R5">
        <v>20.2</v>
      </c>
      <c r="S5">
        <v>43.933332999999998</v>
      </c>
      <c r="T5">
        <v>11</v>
      </c>
      <c r="U5">
        <v>0.99009899999999995</v>
      </c>
      <c r="V5">
        <v>0</v>
      </c>
      <c r="W5">
        <v>12.871287000000001</v>
      </c>
      <c r="X5">
        <v>0</v>
      </c>
      <c r="Y5">
        <v>13.861386</v>
      </c>
      <c r="Z5">
        <v>0</v>
      </c>
      <c r="AA5">
        <v>8.9108909999999995</v>
      </c>
      <c r="AB5">
        <v>19.80198</v>
      </c>
      <c r="AC5">
        <v>3.9603959999999998</v>
      </c>
      <c r="AD5">
        <v>8.9108909999999995</v>
      </c>
      <c r="AE5">
        <v>1</v>
      </c>
      <c r="AF5">
        <v>17.821781999999999</v>
      </c>
      <c r="AG5">
        <v>0</v>
      </c>
      <c r="AH5">
        <v>0</v>
      </c>
      <c r="AI5">
        <v>0</v>
      </c>
      <c r="AJ5">
        <v>17.821781999999999</v>
      </c>
      <c r="AK5">
        <v>0</v>
      </c>
      <c r="AL5">
        <v>17.821781999999999</v>
      </c>
      <c r="AM5">
        <v>0</v>
      </c>
      <c r="AN5">
        <v>0</v>
      </c>
      <c r="AO5">
        <v>0</v>
      </c>
      <c r="AP5">
        <v>25.729258999999999</v>
      </c>
      <c r="AQ5">
        <v>23.471481000000001</v>
      </c>
      <c r="AR5">
        <v>49.53</v>
      </c>
      <c r="AS5">
        <v>57.890833000000001</v>
      </c>
      <c r="AT5">
        <v>38.205832999999998</v>
      </c>
      <c r="AU5">
        <v>3.6669999999999998</v>
      </c>
      <c r="AV5">
        <v>4.2</v>
      </c>
      <c r="AW5">
        <v>3</v>
      </c>
      <c r="AX5" s="2">
        <v>42534.357638888891</v>
      </c>
      <c r="AY5" t="s">
        <v>915</v>
      </c>
      <c r="AZ5" t="s">
        <v>763</v>
      </c>
    </row>
    <row r="6" spans="1:54" x14ac:dyDescent="0.3">
      <c r="A6">
        <v>123</v>
      </c>
      <c r="F6" t="s">
        <v>916</v>
      </c>
      <c r="G6">
        <v>2003881.3635869999</v>
      </c>
      <c r="H6">
        <v>-1050200.654258</v>
      </c>
      <c r="I6" t="s">
        <v>761</v>
      </c>
      <c r="J6">
        <v>5858</v>
      </c>
      <c r="K6" s="2">
        <v>40786.789583333331</v>
      </c>
      <c r="L6">
        <v>101</v>
      </c>
      <c r="M6">
        <v>18.811881</v>
      </c>
      <c r="N6">
        <v>49.504950999999998</v>
      </c>
      <c r="O6">
        <v>4.7</v>
      </c>
      <c r="P6">
        <v>10.166667</v>
      </c>
      <c r="Q6">
        <v>12.733333</v>
      </c>
      <c r="R6">
        <v>22.766667000000002</v>
      </c>
      <c r="S6">
        <v>50.366667</v>
      </c>
      <c r="T6">
        <v>12</v>
      </c>
      <c r="U6">
        <v>1.9801979999999999</v>
      </c>
      <c r="V6">
        <v>0</v>
      </c>
      <c r="W6">
        <v>16.831683000000002</v>
      </c>
      <c r="X6">
        <v>0</v>
      </c>
      <c r="Y6">
        <v>18.811881</v>
      </c>
      <c r="Z6">
        <v>0</v>
      </c>
      <c r="AA6">
        <v>0.99009899999999995</v>
      </c>
      <c r="AB6">
        <v>1.9801979999999999</v>
      </c>
      <c r="AC6">
        <v>0</v>
      </c>
      <c r="AD6">
        <v>24.752475</v>
      </c>
      <c r="AE6">
        <v>0</v>
      </c>
      <c r="AF6">
        <v>0</v>
      </c>
      <c r="AG6">
        <v>0</v>
      </c>
      <c r="AH6">
        <v>0</v>
      </c>
      <c r="AI6">
        <v>0</v>
      </c>
      <c r="AJ6">
        <v>0</v>
      </c>
      <c r="AK6">
        <v>0</v>
      </c>
      <c r="AL6">
        <v>0</v>
      </c>
      <c r="AM6">
        <v>0</v>
      </c>
      <c r="AN6">
        <v>0</v>
      </c>
      <c r="AO6">
        <v>0</v>
      </c>
      <c r="AP6">
        <v>61.430370000000003</v>
      </c>
      <c r="AQ6">
        <v>19.191110999999999</v>
      </c>
      <c r="AR6">
        <v>0</v>
      </c>
      <c r="AS6">
        <v>14.393333</v>
      </c>
      <c r="AT6">
        <v>32.173333</v>
      </c>
      <c r="AU6">
        <v>3.444</v>
      </c>
      <c r="AV6">
        <v>4</v>
      </c>
      <c r="AW6">
        <v>2.75</v>
      </c>
      <c r="AX6" s="2">
        <v>42534.357638888891</v>
      </c>
      <c r="AY6" t="s">
        <v>917</v>
      </c>
      <c r="AZ6" t="s">
        <v>763</v>
      </c>
    </row>
    <row r="7" spans="1:54" x14ac:dyDescent="0.3">
      <c r="A7">
        <v>124</v>
      </c>
      <c r="F7" t="s">
        <v>918</v>
      </c>
      <c r="G7">
        <v>2030160.5050880001</v>
      </c>
      <c r="H7">
        <v>-1063230.9664330001</v>
      </c>
      <c r="I7" t="s">
        <v>761</v>
      </c>
      <c r="J7">
        <v>6354</v>
      </c>
      <c r="K7" s="2">
        <v>40787.668749999997</v>
      </c>
      <c r="L7">
        <v>101</v>
      </c>
      <c r="M7">
        <v>9.9009900000000002</v>
      </c>
      <c r="N7">
        <v>65.346535000000003</v>
      </c>
      <c r="O7">
        <v>3.1666669999999999</v>
      </c>
      <c r="P7">
        <v>7.9</v>
      </c>
      <c r="Q7">
        <v>4.9666670000000002</v>
      </c>
      <c r="R7">
        <v>6.8666669999999996</v>
      </c>
      <c r="S7">
        <v>22.9</v>
      </c>
      <c r="T7">
        <v>4</v>
      </c>
      <c r="U7">
        <v>0</v>
      </c>
      <c r="V7">
        <v>0</v>
      </c>
      <c r="W7">
        <v>23.762376</v>
      </c>
      <c r="X7">
        <v>0</v>
      </c>
      <c r="Y7">
        <v>23.762376</v>
      </c>
      <c r="Z7">
        <v>0</v>
      </c>
      <c r="AA7">
        <v>10.891088999999999</v>
      </c>
      <c r="AB7">
        <v>12.871287000000001</v>
      </c>
      <c r="AC7">
        <v>0</v>
      </c>
      <c r="AD7">
        <v>10.891088999999999</v>
      </c>
      <c r="AE7">
        <v>1</v>
      </c>
      <c r="AF7">
        <v>44.554454999999997</v>
      </c>
      <c r="AG7">
        <v>0</v>
      </c>
      <c r="AH7">
        <v>0</v>
      </c>
      <c r="AI7">
        <v>0</v>
      </c>
      <c r="AJ7">
        <v>44.554454999999997</v>
      </c>
      <c r="AK7">
        <v>0</v>
      </c>
      <c r="AL7">
        <v>44.554454999999997</v>
      </c>
      <c r="AM7">
        <v>0</v>
      </c>
      <c r="AN7">
        <v>0</v>
      </c>
      <c r="AO7">
        <v>0</v>
      </c>
      <c r="AP7">
        <v>22.907036999999999</v>
      </c>
      <c r="AQ7">
        <v>29.539259000000001</v>
      </c>
      <c r="AR7">
        <v>63.217778000000003</v>
      </c>
      <c r="AS7">
        <v>56.226363999999997</v>
      </c>
      <c r="AT7">
        <v>39.858462000000003</v>
      </c>
      <c r="AU7">
        <v>3.556</v>
      </c>
      <c r="AV7">
        <v>3.5</v>
      </c>
      <c r="AW7">
        <v>3.6</v>
      </c>
      <c r="AX7" s="2">
        <v>42534.357638888891</v>
      </c>
      <c r="AY7" t="s">
        <v>919</v>
      </c>
      <c r="AZ7" t="s">
        <v>763</v>
      </c>
    </row>
    <row r="8" spans="1:54" x14ac:dyDescent="0.3">
      <c r="A8">
        <v>125</v>
      </c>
      <c r="F8" t="s">
        <v>920</v>
      </c>
      <c r="G8">
        <v>2029918.393068</v>
      </c>
      <c r="H8">
        <v>-1063533.7638129999</v>
      </c>
      <c r="I8" t="s">
        <v>761</v>
      </c>
      <c r="J8">
        <v>6374</v>
      </c>
      <c r="K8" s="2">
        <v>40787.788888888892</v>
      </c>
      <c r="L8">
        <v>101</v>
      </c>
      <c r="M8">
        <v>14.851485</v>
      </c>
      <c r="N8">
        <v>63.366337000000001</v>
      </c>
      <c r="O8">
        <v>6.8666669999999996</v>
      </c>
      <c r="P8">
        <v>4.9666670000000002</v>
      </c>
      <c r="Q8">
        <v>4.266667</v>
      </c>
      <c r="R8">
        <v>0</v>
      </c>
      <c r="S8">
        <v>16.100000000000001</v>
      </c>
      <c r="T8">
        <v>4</v>
      </c>
      <c r="U8">
        <v>0</v>
      </c>
      <c r="V8">
        <v>0</v>
      </c>
      <c r="W8">
        <v>21.782177999999998</v>
      </c>
      <c r="X8">
        <v>0</v>
      </c>
      <c r="Y8">
        <v>21.782177999999998</v>
      </c>
      <c r="Z8">
        <v>0</v>
      </c>
      <c r="AA8">
        <v>11.881188</v>
      </c>
      <c r="AB8">
        <v>16.831683000000002</v>
      </c>
      <c r="AC8">
        <v>0</v>
      </c>
      <c r="AD8">
        <v>11.881188</v>
      </c>
      <c r="AE8">
        <v>1</v>
      </c>
      <c r="AF8">
        <v>36.633662999999999</v>
      </c>
      <c r="AG8">
        <v>0</v>
      </c>
      <c r="AH8">
        <v>0</v>
      </c>
      <c r="AI8">
        <v>0</v>
      </c>
      <c r="AJ8">
        <v>36.633662999999999</v>
      </c>
      <c r="AK8">
        <v>0</v>
      </c>
      <c r="AL8">
        <v>36.633662999999999</v>
      </c>
      <c r="AM8">
        <v>0</v>
      </c>
      <c r="AN8">
        <v>0</v>
      </c>
      <c r="AO8">
        <v>0</v>
      </c>
      <c r="AP8">
        <v>14.393333</v>
      </c>
      <c r="AQ8">
        <v>32.972963</v>
      </c>
      <c r="AR8">
        <v>49.741667</v>
      </c>
      <c r="AS8">
        <v>43.18</v>
      </c>
      <c r="AT8">
        <v>34.588824000000002</v>
      </c>
      <c r="AU8">
        <v>4</v>
      </c>
      <c r="AV8">
        <v>3.8</v>
      </c>
      <c r="AW8">
        <v>4.25</v>
      </c>
      <c r="AX8" s="2">
        <v>42534.35833333333</v>
      </c>
      <c r="AY8" t="s">
        <v>921</v>
      </c>
      <c r="AZ8" t="s">
        <v>763</v>
      </c>
    </row>
    <row r="9" spans="1:54" x14ac:dyDescent="0.3">
      <c r="A9">
        <v>126</v>
      </c>
      <c r="F9" t="s">
        <v>922</v>
      </c>
      <c r="G9">
        <v>2037104.236576</v>
      </c>
      <c r="H9">
        <v>-1014745.711219</v>
      </c>
      <c r="I9" t="s">
        <v>761</v>
      </c>
      <c r="J9">
        <v>6021</v>
      </c>
      <c r="K9" s="2">
        <v>40770.874305555553</v>
      </c>
      <c r="L9">
        <v>101</v>
      </c>
      <c r="M9">
        <v>26.732672999999998</v>
      </c>
      <c r="N9">
        <v>52.475248000000001</v>
      </c>
      <c r="O9">
        <v>4.5666669999999998</v>
      </c>
      <c r="P9">
        <v>12.933332999999999</v>
      </c>
      <c r="Q9">
        <v>14.5</v>
      </c>
      <c r="R9">
        <v>2.4333330000000002</v>
      </c>
      <c r="S9">
        <v>34.433332999999998</v>
      </c>
      <c r="T9">
        <v>10</v>
      </c>
      <c r="U9">
        <v>4.9504950000000001</v>
      </c>
      <c r="V9">
        <v>0</v>
      </c>
      <c r="W9">
        <v>16.831683000000002</v>
      </c>
      <c r="X9">
        <v>0</v>
      </c>
      <c r="Y9">
        <v>20.792079000000001</v>
      </c>
      <c r="Z9">
        <v>0</v>
      </c>
      <c r="AA9">
        <v>16.831683000000002</v>
      </c>
      <c r="AB9">
        <v>17.821781999999999</v>
      </c>
      <c r="AC9">
        <v>2.970297</v>
      </c>
      <c r="AD9">
        <v>16.831683000000002</v>
      </c>
      <c r="AE9">
        <v>1</v>
      </c>
      <c r="AF9">
        <v>18.811881</v>
      </c>
      <c r="AG9">
        <v>0</v>
      </c>
      <c r="AH9">
        <v>0</v>
      </c>
      <c r="AI9">
        <v>0</v>
      </c>
      <c r="AJ9">
        <v>18.811881</v>
      </c>
      <c r="AK9">
        <v>0</v>
      </c>
      <c r="AL9">
        <v>18.811881</v>
      </c>
      <c r="AM9">
        <v>0</v>
      </c>
      <c r="AN9">
        <v>0</v>
      </c>
      <c r="AO9">
        <v>0</v>
      </c>
      <c r="AP9">
        <v>21.213704</v>
      </c>
      <c r="AQ9">
        <v>27.892963000000002</v>
      </c>
      <c r="AR9">
        <v>34.543999999999997</v>
      </c>
      <c r="AS9">
        <v>33.692352999999997</v>
      </c>
      <c r="AT9">
        <v>31.525881999999999</v>
      </c>
      <c r="AU9">
        <v>4.3330000000000002</v>
      </c>
      <c r="AV9">
        <v>3.3330000000000002</v>
      </c>
      <c r="AW9">
        <v>4.8330000000000002</v>
      </c>
      <c r="AX9" s="2">
        <v>42534.35833333333</v>
      </c>
      <c r="AY9" t="s">
        <v>923</v>
      </c>
      <c r="AZ9" t="s">
        <v>763</v>
      </c>
    </row>
    <row r="10" spans="1:54" x14ac:dyDescent="0.3">
      <c r="A10">
        <v>127</v>
      </c>
      <c r="F10" t="s">
        <v>924</v>
      </c>
      <c r="G10">
        <v>2036764.4575370001</v>
      </c>
      <c r="H10">
        <v>-1014246.6723109999</v>
      </c>
      <c r="I10" t="s">
        <v>761</v>
      </c>
      <c r="J10">
        <v>6072</v>
      </c>
      <c r="K10" s="2">
        <v>40771.75</v>
      </c>
      <c r="L10">
        <v>101</v>
      </c>
      <c r="M10">
        <v>47.524751999999999</v>
      </c>
      <c r="N10">
        <v>36.633662999999999</v>
      </c>
      <c r="O10">
        <v>6.6</v>
      </c>
      <c r="P10">
        <v>17.100000000000001</v>
      </c>
      <c r="Q10">
        <v>12.066667000000001</v>
      </c>
      <c r="R10">
        <v>7.1333330000000004</v>
      </c>
      <c r="S10">
        <v>42.9</v>
      </c>
      <c r="T10">
        <v>13</v>
      </c>
      <c r="U10">
        <v>7.9207919999999996</v>
      </c>
      <c r="V10">
        <v>0</v>
      </c>
      <c r="W10">
        <v>13.861386</v>
      </c>
      <c r="X10">
        <v>0</v>
      </c>
      <c r="Y10">
        <v>21.782177999999998</v>
      </c>
      <c r="Z10">
        <v>0</v>
      </c>
      <c r="AA10">
        <v>17.821781999999999</v>
      </c>
      <c r="AB10">
        <v>22.772276999999999</v>
      </c>
      <c r="AC10">
        <v>6.9306929999999998</v>
      </c>
      <c r="AD10">
        <v>17.821781999999999</v>
      </c>
      <c r="AE10">
        <v>0</v>
      </c>
      <c r="AF10">
        <v>0</v>
      </c>
      <c r="AG10">
        <v>0</v>
      </c>
      <c r="AH10">
        <v>0</v>
      </c>
      <c r="AI10">
        <v>0</v>
      </c>
      <c r="AJ10">
        <v>0</v>
      </c>
      <c r="AK10">
        <v>0</v>
      </c>
      <c r="AL10">
        <v>0</v>
      </c>
      <c r="AM10">
        <v>0</v>
      </c>
      <c r="AN10">
        <v>0</v>
      </c>
      <c r="AO10">
        <v>0</v>
      </c>
      <c r="AP10">
        <v>19.943704</v>
      </c>
      <c r="AQ10">
        <v>38.194074000000001</v>
      </c>
      <c r="AR10">
        <v>29.957059000000001</v>
      </c>
      <c r="AS10">
        <v>29.915555999999999</v>
      </c>
      <c r="AT10">
        <v>41.249600000000001</v>
      </c>
      <c r="AU10">
        <v>3.556</v>
      </c>
      <c r="AV10">
        <v>4</v>
      </c>
      <c r="AW10">
        <v>2.6669999999999998</v>
      </c>
      <c r="AX10" s="2">
        <v>42534.35833333333</v>
      </c>
      <c r="AY10" t="s">
        <v>925</v>
      </c>
      <c r="AZ10" t="s">
        <v>763</v>
      </c>
    </row>
    <row r="11" spans="1:54" x14ac:dyDescent="0.3">
      <c r="A11">
        <v>130</v>
      </c>
      <c r="F11" t="s">
        <v>766</v>
      </c>
      <c r="G11">
        <v>1964405.1374909999</v>
      </c>
      <c r="H11">
        <v>-1054263.8446539999</v>
      </c>
      <c r="I11" t="s">
        <v>767</v>
      </c>
      <c r="J11">
        <v>0</v>
      </c>
      <c r="K11" s="1">
        <v>40827</v>
      </c>
      <c r="L11">
        <v>101</v>
      </c>
      <c r="M11">
        <v>12.871287000000001</v>
      </c>
      <c r="N11">
        <v>37.623761999999999</v>
      </c>
      <c r="O11">
        <v>3.8</v>
      </c>
      <c r="P11">
        <v>2.6</v>
      </c>
      <c r="Q11">
        <v>16.133333</v>
      </c>
      <c r="R11">
        <v>34.933332999999998</v>
      </c>
      <c r="S11">
        <v>57.466667000000001</v>
      </c>
      <c r="T11">
        <v>10</v>
      </c>
      <c r="U11">
        <v>0.99009899999999995</v>
      </c>
      <c r="V11">
        <v>0</v>
      </c>
      <c r="W11">
        <v>0.99009899999999995</v>
      </c>
      <c r="X11">
        <v>0</v>
      </c>
      <c r="Y11">
        <v>1.9801979999999999</v>
      </c>
      <c r="Z11">
        <v>0</v>
      </c>
      <c r="AA11">
        <v>0</v>
      </c>
      <c r="AB11">
        <v>27.722771999999999</v>
      </c>
      <c r="AC11">
        <v>1.9801979999999999</v>
      </c>
      <c r="AD11">
        <v>11.881188</v>
      </c>
      <c r="AE11">
        <v>0</v>
      </c>
      <c r="AF11">
        <v>0</v>
      </c>
      <c r="AG11">
        <v>0</v>
      </c>
      <c r="AH11">
        <v>0</v>
      </c>
      <c r="AI11">
        <v>0</v>
      </c>
      <c r="AJ11">
        <v>0</v>
      </c>
      <c r="AK11">
        <v>0</v>
      </c>
      <c r="AL11">
        <v>0</v>
      </c>
      <c r="AM11">
        <v>0</v>
      </c>
      <c r="AN11">
        <v>0</v>
      </c>
      <c r="AO11">
        <v>0</v>
      </c>
      <c r="AP11">
        <v>47.883704000000002</v>
      </c>
      <c r="AQ11">
        <v>1.599259</v>
      </c>
      <c r="AR11">
        <v>0</v>
      </c>
      <c r="AS11">
        <v>45.489091000000002</v>
      </c>
      <c r="AT11">
        <v>22.86</v>
      </c>
      <c r="AU11">
        <v>3.778</v>
      </c>
      <c r="AV11">
        <v>4.5999999999999996</v>
      </c>
      <c r="AW11">
        <v>2.75</v>
      </c>
      <c r="AX11" s="2">
        <v>42534.35833333333</v>
      </c>
      <c r="AY11" t="s">
        <v>768</v>
      </c>
      <c r="AZ11" t="s">
        <v>763</v>
      </c>
    </row>
    <row r="12" spans="1:54" x14ac:dyDescent="0.3">
      <c r="A12">
        <v>131</v>
      </c>
      <c r="F12" t="s">
        <v>769</v>
      </c>
      <c r="G12">
        <v>1975516.4709000001</v>
      </c>
      <c r="H12">
        <v>-1047965.6859789999</v>
      </c>
      <c r="I12" t="s">
        <v>761</v>
      </c>
      <c r="J12">
        <v>5861</v>
      </c>
      <c r="K12" s="1">
        <v>40774.618055555555</v>
      </c>
      <c r="L12">
        <v>101</v>
      </c>
      <c r="M12">
        <v>47.524751999999999</v>
      </c>
      <c r="N12">
        <v>24.752475</v>
      </c>
      <c r="O12">
        <v>4.5</v>
      </c>
      <c r="P12">
        <v>9.4666669999999993</v>
      </c>
      <c r="Q12">
        <v>22.166667</v>
      </c>
      <c r="R12">
        <v>37.733333000000002</v>
      </c>
      <c r="S12">
        <v>73.866667000000007</v>
      </c>
      <c r="T12">
        <v>10</v>
      </c>
      <c r="U12">
        <v>2.970297</v>
      </c>
      <c r="V12">
        <v>0.99009899999999995</v>
      </c>
      <c r="W12">
        <v>3.9603959999999998</v>
      </c>
      <c r="X12">
        <v>0</v>
      </c>
      <c r="Y12">
        <v>6.9306929999999998</v>
      </c>
      <c r="Z12">
        <v>0.99009899999999995</v>
      </c>
      <c r="AA12">
        <v>0.99009899999999995</v>
      </c>
      <c r="AB12">
        <v>6.9306929999999998</v>
      </c>
      <c r="AC12">
        <v>2.970297</v>
      </c>
      <c r="AD12">
        <v>10.891088999999999</v>
      </c>
      <c r="AE12">
        <v>0</v>
      </c>
      <c r="AF12">
        <v>0</v>
      </c>
      <c r="AG12">
        <v>0</v>
      </c>
      <c r="AH12">
        <v>0</v>
      </c>
      <c r="AI12">
        <v>0</v>
      </c>
      <c r="AJ12">
        <v>0</v>
      </c>
      <c r="AK12">
        <v>0</v>
      </c>
      <c r="AL12">
        <v>0</v>
      </c>
      <c r="AM12">
        <v>0</v>
      </c>
      <c r="AN12">
        <v>0</v>
      </c>
      <c r="AO12">
        <v>0</v>
      </c>
      <c r="AP12">
        <v>37.159258999999999</v>
      </c>
      <c r="AQ12">
        <v>16.321852</v>
      </c>
      <c r="AR12">
        <v>0</v>
      </c>
      <c r="AS12">
        <v>36.83</v>
      </c>
      <c r="AT12">
        <v>26.352499999999999</v>
      </c>
      <c r="AU12">
        <v>2.444</v>
      </c>
      <c r="AV12">
        <v>2.6669999999999998</v>
      </c>
      <c r="AW12">
        <v>2.3330000000000002</v>
      </c>
      <c r="AX12" s="2">
        <v>42534.35833333333</v>
      </c>
      <c r="AY12" t="s">
        <v>770</v>
      </c>
      <c r="AZ12" t="s">
        <v>763</v>
      </c>
    </row>
    <row r="13" spans="1:54" x14ac:dyDescent="0.3">
      <c r="A13">
        <v>132</v>
      </c>
      <c r="F13" t="s">
        <v>771</v>
      </c>
      <c r="G13">
        <v>1975314.1477280001</v>
      </c>
      <c r="H13">
        <v>-1047475.511996</v>
      </c>
      <c r="I13" t="s">
        <v>761</v>
      </c>
      <c r="J13">
        <v>5747</v>
      </c>
      <c r="K13" s="2">
        <v>40785.86041666667</v>
      </c>
      <c r="L13">
        <v>101</v>
      </c>
      <c r="M13">
        <v>25.742574000000001</v>
      </c>
      <c r="N13">
        <v>58.415841999999998</v>
      </c>
      <c r="O13">
        <v>5.2</v>
      </c>
      <c r="P13">
        <v>12</v>
      </c>
      <c r="Q13">
        <v>4.5</v>
      </c>
      <c r="R13">
        <v>2.2999999999999998</v>
      </c>
      <c r="S13">
        <v>24</v>
      </c>
      <c r="T13">
        <v>17</v>
      </c>
      <c r="U13">
        <v>8.9108909999999995</v>
      </c>
      <c r="V13">
        <v>0</v>
      </c>
      <c r="W13">
        <v>27.722771999999999</v>
      </c>
      <c r="X13">
        <v>0</v>
      </c>
      <c r="Y13">
        <v>36.633662999999999</v>
      </c>
      <c r="Z13">
        <v>0</v>
      </c>
      <c r="AA13">
        <v>5.9405939999999999</v>
      </c>
      <c r="AB13">
        <v>13.861386</v>
      </c>
      <c r="AC13">
        <v>9.9009900000000002</v>
      </c>
      <c r="AD13">
        <v>14.851485</v>
      </c>
      <c r="AE13">
        <v>0</v>
      </c>
      <c r="AF13">
        <v>0</v>
      </c>
      <c r="AG13">
        <v>0</v>
      </c>
      <c r="AH13">
        <v>0</v>
      </c>
      <c r="AI13">
        <v>0</v>
      </c>
      <c r="AJ13">
        <v>0</v>
      </c>
      <c r="AK13">
        <v>0</v>
      </c>
      <c r="AL13">
        <v>0</v>
      </c>
      <c r="AM13">
        <v>0</v>
      </c>
      <c r="AN13">
        <v>0</v>
      </c>
      <c r="AO13">
        <v>0</v>
      </c>
      <c r="AP13">
        <v>35.512962999999999</v>
      </c>
      <c r="AQ13">
        <v>24.694444000000001</v>
      </c>
      <c r="AR13">
        <v>46.143332999999998</v>
      </c>
      <c r="AS13">
        <v>30.988</v>
      </c>
      <c r="AT13">
        <v>26.67</v>
      </c>
      <c r="AU13">
        <v>4.556</v>
      </c>
      <c r="AV13">
        <v>5.8</v>
      </c>
      <c r="AW13">
        <v>3</v>
      </c>
      <c r="AX13" s="2">
        <v>42534.35833333333</v>
      </c>
      <c r="AY13" t="s">
        <v>772</v>
      </c>
      <c r="AZ13" t="s">
        <v>763</v>
      </c>
    </row>
    <row r="14" spans="1:54" x14ac:dyDescent="0.3">
      <c r="A14">
        <v>133</v>
      </c>
      <c r="F14" t="s">
        <v>773</v>
      </c>
      <c r="G14">
        <v>1949737.061026</v>
      </c>
      <c r="H14">
        <v>-1022433.169769</v>
      </c>
      <c r="I14" t="s">
        <v>761</v>
      </c>
      <c r="J14">
        <v>6827</v>
      </c>
      <c r="K14" s="2">
        <v>40794.647916666669</v>
      </c>
      <c r="L14">
        <v>101</v>
      </c>
      <c r="M14">
        <v>2.970297</v>
      </c>
      <c r="N14">
        <v>70.297030000000007</v>
      </c>
      <c r="O14">
        <v>1</v>
      </c>
      <c r="P14">
        <v>7</v>
      </c>
      <c r="Q14">
        <v>10.7</v>
      </c>
      <c r="R14">
        <v>9.8666669999999996</v>
      </c>
      <c r="S14">
        <v>28.566666999999999</v>
      </c>
      <c r="T14">
        <v>6</v>
      </c>
      <c r="U14">
        <v>0</v>
      </c>
      <c r="V14">
        <v>0</v>
      </c>
      <c r="W14">
        <v>0.99009899999999995</v>
      </c>
      <c r="X14">
        <v>0</v>
      </c>
      <c r="Y14">
        <v>0.99009899999999995</v>
      </c>
      <c r="Z14">
        <v>0</v>
      </c>
      <c r="AA14">
        <v>0.99009899999999995</v>
      </c>
      <c r="AB14">
        <v>25.742574000000001</v>
      </c>
      <c r="AC14">
        <v>0</v>
      </c>
      <c r="AD14">
        <v>68.316832000000005</v>
      </c>
      <c r="AE14">
        <v>2</v>
      </c>
      <c r="AF14">
        <v>2.970297</v>
      </c>
      <c r="AG14">
        <v>0</v>
      </c>
      <c r="AH14">
        <v>1.9801979999999999</v>
      </c>
      <c r="AI14">
        <v>0</v>
      </c>
      <c r="AJ14">
        <v>0.99009899999999995</v>
      </c>
      <c r="AK14">
        <v>0</v>
      </c>
      <c r="AL14">
        <v>2.970297</v>
      </c>
      <c r="AM14">
        <v>0</v>
      </c>
      <c r="AN14">
        <v>0</v>
      </c>
      <c r="AO14">
        <v>0</v>
      </c>
      <c r="AP14">
        <v>317.97037</v>
      </c>
      <c r="AQ14">
        <v>6.773333</v>
      </c>
      <c r="AR14">
        <v>0</v>
      </c>
      <c r="AS14">
        <v>303.78399999999999</v>
      </c>
      <c r="AT14">
        <v>19.684999999999999</v>
      </c>
      <c r="AU14">
        <v>4.6669999999999998</v>
      </c>
      <c r="AV14">
        <v>5</v>
      </c>
      <c r="AW14">
        <v>1</v>
      </c>
      <c r="AX14" s="2">
        <v>42534.35833333333</v>
      </c>
      <c r="AY14" t="s">
        <v>774</v>
      </c>
      <c r="AZ14" t="s">
        <v>763</v>
      </c>
    </row>
    <row r="15" spans="1:54" x14ac:dyDescent="0.3">
      <c r="A15">
        <v>1012</v>
      </c>
      <c r="F15" t="s">
        <v>926</v>
      </c>
      <c r="G15">
        <v>1907509.525226</v>
      </c>
      <c r="H15">
        <v>-921901.77827600006</v>
      </c>
      <c r="I15" t="s">
        <v>761</v>
      </c>
      <c r="J15">
        <v>7980</v>
      </c>
      <c r="K15" s="2">
        <v>41508.761111111111</v>
      </c>
      <c r="L15">
        <v>101</v>
      </c>
      <c r="M15">
        <v>17.821781999999999</v>
      </c>
      <c r="N15">
        <v>51.485149</v>
      </c>
      <c r="O15">
        <v>1.6</v>
      </c>
      <c r="P15">
        <v>3.8333330000000001</v>
      </c>
      <c r="Q15">
        <v>8.6333330000000004</v>
      </c>
      <c r="R15">
        <v>0</v>
      </c>
      <c r="S15">
        <v>14.066667000000001</v>
      </c>
      <c r="T15">
        <v>15</v>
      </c>
      <c r="U15">
        <v>6.9306929999999998</v>
      </c>
      <c r="V15">
        <v>0</v>
      </c>
      <c r="W15">
        <v>25.742574000000001</v>
      </c>
      <c r="X15">
        <v>0</v>
      </c>
      <c r="Y15">
        <v>28.712871</v>
      </c>
      <c r="Z15">
        <v>0</v>
      </c>
      <c r="AA15">
        <v>26.732672999999998</v>
      </c>
      <c r="AB15">
        <v>31.683167999999998</v>
      </c>
      <c r="AC15">
        <v>0</v>
      </c>
      <c r="AD15">
        <v>29.702970000000001</v>
      </c>
      <c r="AE15">
        <v>0</v>
      </c>
      <c r="AF15">
        <v>0</v>
      </c>
      <c r="AG15">
        <v>0</v>
      </c>
      <c r="AH15">
        <v>0</v>
      </c>
      <c r="AI15">
        <v>0</v>
      </c>
      <c r="AJ15">
        <v>0</v>
      </c>
      <c r="AK15">
        <v>0</v>
      </c>
      <c r="AL15">
        <v>0</v>
      </c>
      <c r="AM15">
        <v>0</v>
      </c>
      <c r="AN15">
        <v>0</v>
      </c>
      <c r="AO15">
        <v>0</v>
      </c>
      <c r="AP15">
        <v>52.869630000000001</v>
      </c>
      <c r="AQ15">
        <v>29.021851999999999</v>
      </c>
      <c r="AR15">
        <v>60.325000000000003</v>
      </c>
      <c r="AS15">
        <v>60.706000000000003</v>
      </c>
      <c r="AT15">
        <v>31.5595</v>
      </c>
      <c r="AU15">
        <v>3.8889999999999998</v>
      </c>
      <c r="AV15">
        <v>6</v>
      </c>
      <c r="AW15">
        <v>2.8330000000000002</v>
      </c>
      <c r="AX15" s="2">
        <v>42534.394444444442</v>
      </c>
      <c r="AY15" t="s">
        <v>927</v>
      </c>
      <c r="AZ15" t="s">
        <v>763</v>
      </c>
    </row>
    <row r="16" spans="1:54" x14ac:dyDescent="0.3">
      <c r="A16">
        <v>1014</v>
      </c>
      <c r="F16" t="s">
        <v>928</v>
      </c>
      <c r="G16">
        <v>1909205.306471</v>
      </c>
      <c r="H16">
        <v>-1012598.125209</v>
      </c>
      <c r="I16" t="s">
        <v>761</v>
      </c>
      <c r="J16">
        <v>9012</v>
      </c>
      <c r="K16" s="2">
        <v>41487.765972222223</v>
      </c>
      <c r="L16">
        <v>101</v>
      </c>
      <c r="M16">
        <v>0.99009899999999995</v>
      </c>
      <c r="N16">
        <v>98.019801999999999</v>
      </c>
      <c r="O16">
        <v>0</v>
      </c>
      <c r="P16">
        <v>0</v>
      </c>
      <c r="Q16">
        <v>0</v>
      </c>
      <c r="R16">
        <v>0</v>
      </c>
      <c r="S16">
        <v>0</v>
      </c>
      <c r="T16">
        <v>19</v>
      </c>
      <c r="U16">
        <v>15.841583999999999</v>
      </c>
      <c r="V16">
        <v>0</v>
      </c>
      <c r="W16">
        <v>78.217821999999998</v>
      </c>
      <c r="X16">
        <v>0</v>
      </c>
      <c r="Y16">
        <v>86.138614000000004</v>
      </c>
      <c r="Z16">
        <v>0</v>
      </c>
      <c r="AA16">
        <v>5.9405939999999999</v>
      </c>
      <c r="AB16">
        <v>13.861386</v>
      </c>
      <c r="AC16">
        <v>1.9801979999999999</v>
      </c>
      <c r="AD16">
        <v>5.9405939999999999</v>
      </c>
      <c r="AE16">
        <v>0</v>
      </c>
      <c r="AF16">
        <v>0</v>
      </c>
      <c r="AG16">
        <v>0</v>
      </c>
      <c r="AH16">
        <v>0</v>
      </c>
      <c r="AI16">
        <v>0</v>
      </c>
      <c r="AJ16">
        <v>0</v>
      </c>
      <c r="AK16">
        <v>0</v>
      </c>
      <c r="AL16">
        <v>0</v>
      </c>
      <c r="AM16">
        <v>0</v>
      </c>
      <c r="AN16">
        <v>0</v>
      </c>
      <c r="AO16">
        <v>0</v>
      </c>
      <c r="AP16">
        <v>54.280740999999999</v>
      </c>
      <c r="AQ16">
        <v>67.639258999999996</v>
      </c>
      <c r="AR16">
        <v>70.273332999999994</v>
      </c>
      <c r="AS16">
        <v>54.863999999999997</v>
      </c>
      <c r="AT16">
        <v>67.603076999999999</v>
      </c>
      <c r="AU16">
        <v>5.6669999999999998</v>
      </c>
      <c r="AV16">
        <v>5.6669999999999998</v>
      </c>
      <c r="AW16">
        <v>0</v>
      </c>
      <c r="AX16" s="2">
        <v>42534.394444444442</v>
      </c>
      <c r="AY16" t="s">
        <v>929</v>
      </c>
      <c r="AZ16" t="s">
        <v>763</v>
      </c>
    </row>
    <row r="17" spans="1:52" x14ac:dyDescent="0.3">
      <c r="A17">
        <v>1015</v>
      </c>
      <c r="F17" t="s">
        <v>930</v>
      </c>
      <c r="G17">
        <v>1943289.396222</v>
      </c>
      <c r="H17">
        <v>-851691.25130600005</v>
      </c>
      <c r="I17" t="s">
        <v>761</v>
      </c>
      <c r="J17">
        <v>8130</v>
      </c>
      <c r="K17" s="2">
        <v>41500.826388888891</v>
      </c>
      <c r="L17">
        <v>101</v>
      </c>
      <c r="M17">
        <v>1.9801979999999999</v>
      </c>
      <c r="N17">
        <v>87.128713000000005</v>
      </c>
      <c r="O17">
        <v>0</v>
      </c>
      <c r="P17">
        <v>0</v>
      </c>
      <c r="Q17">
        <v>0</v>
      </c>
      <c r="R17">
        <v>0</v>
      </c>
      <c r="S17">
        <v>0</v>
      </c>
      <c r="T17">
        <v>18</v>
      </c>
      <c r="U17">
        <v>1.9801979999999999</v>
      </c>
      <c r="V17">
        <v>0</v>
      </c>
      <c r="W17">
        <v>59.405940999999999</v>
      </c>
      <c r="X17">
        <v>0</v>
      </c>
      <c r="Y17">
        <v>61.386139</v>
      </c>
      <c r="Z17">
        <v>0</v>
      </c>
      <c r="AA17">
        <v>34.653464999999997</v>
      </c>
      <c r="AB17">
        <v>64.356436000000002</v>
      </c>
      <c r="AC17">
        <v>0</v>
      </c>
      <c r="AD17">
        <v>34.653464999999997</v>
      </c>
      <c r="AE17">
        <v>0</v>
      </c>
      <c r="AF17">
        <v>0</v>
      </c>
      <c r="AG17">
        <v>0</v>
      </c>
      <c r="AH17">
        <v>0</v>
      </c>
      <c r="AI17">
        <v>0</v>
      </c>
      <c r="AJ17">
        <v>0</v>
      </c>
      <c r="AK17">
        <v>0</v>
      </c>
      <c r="AL17">
        <v>0</v>
      </c>
      <c r="AM17">
        <v>0</v>
      </c>
      <c r="AN17">
        <v>0</v>
      </c>
      <c r="AO17">
        <v>0</v>
      </c>
      <c r="AP17">
        <v>68.674074000000005</v>
      </c>
      <c r="AQ17">
        <v>42.850740999999999</v>
      </c>
      <c r="AR17">
        <v>74.595788999999996</v>
      </c>
      <c r="AS17">
        <v>68.674074000000005</v>
      </c>
      <c r="AT17">
        <v>44.823529000000001</v>
      </c>
      <c r="AU17">
        <v>6</v>
      </c>
      <c r="AV17">
        <v>6</v>
      </c>
      <c r="AW17">
        <v>0</v>
      </c>
      <c r="AX17" s="2">
        <v>42534.394444444442</v>
      </c>
      <c r="AY17" t="s">
        <v>931</v>
      </c>
      <c r="AZ17" t="s">
        <v>763</v>
      </c>
    </row>
    <row r="18" spans="1:52" x14ac:dyDescent="0.3">
      <c r="A18">
        <v>1016</v>
      </c>
      <c r="F18" t="s">
        <v>932</v>
      </c>
      <c r="G18">
        <v>1943490.972474</v>
      </c>
      <c r="H18">
        <v>-852218.24182500003</v>
      </c>
      <c r="I18" t="s">
        <v>761</v>
      </c>
      <c r="J18">
        <v>8405</v>
      </c>
      <c r="K18" s="2">
        <v>41500.655555555553</v>
      </c>
      <c r="L18">
        <v>101</v>
      </c>
      <c r="M18">
        <v>1.9801979999999999</v>
      </c>
      <c r="N18">
        <v>98.019801999999999</v>
      </c>
      <c r="O18">
        <v>0</v>
      </c>
      <c r="P18">
        <v>0</v>
      </c>
      <c r="Q18">
        <v>0</v>
      </c>
      <c r="R18">
        <v>0</v>
      </c>
      <c r="S18">
        <v>0</v>
      </c>
      <c r="T18">
        <v>22</v>
      </c>
      <c r="U18">
        <v>2.970297</v>
      </c>
      <c r="V18">
        <v>0</v>
      </c>
      <c r="W18">
        <v>83.168317000000002</v>
      </c>
      <c r="X18">
        <v>0</v>
      </c>
      <c r="Y18">
        <v>83.168317000000002</v>
      </c>
      <c r="Z18">
        <v>0</v>
      </c>
      <c r="AA18">
        <v>28.712871</v>
      </c>
      <c r="AB18">
        <v>41.584158000000002</v>
      </c>
      <c r="AC18">
        <v>0</v>
      </c>
      <c r="AD18">
        <v>28.712871</v>
      </c>
      <c r="AE18">
        <v>0</v>
      </c>
      <c r="AF18">
        <v>0</v>
      </c>
      <c r="AG18">
        <v>0</v>
      </c>
      <c r="AH18">
        <v>0</v>
      </c>
      <c r="AI18">
        <v>0</v>
      </c>
      <c r="AJ18">
        <v>0</v>
      </c>
      <c r="AK18">
        <v>0</v>
      </c>
      <c r="AL18">
        <v>0</v>
      </c>
      <c r="AM18">
        <v>0</v>
      </c>
      <c r="AN18">
        <v>0</v>
      </c>
      <c r="AO18">
        <v>0</v>
      </c>
      <c r="AP18">
        <v>59.454815000000004</v>
      </c>
      <c r="AQ18">
        <v>51.27037</v>
      </c>
      <c r="AR18">
        <v>62.484000000000002</v>
      </c>
      <c r="AS18">
        <v>60.96</v>
      </c>
      <c r="AT18">
        <v>52.456522</v>
      </c>
      <c r="AU18">
        <v>6</v>
      </c>
      <c r="AV18">
        <v>6</v>
      </c>
      <c r="AW18">
        <v>0</v>
      </c>
      <c r="AX18" s="2">
        <v>42534.395138888889</v>
      </c>
      <c r="AY18" t="s">
        <v>933</v>
      </c>
      <c r="AZ18" t="s">
        <v>763</v>
      </c>
    </row>
    <row r="19" spans="1:52" x14ac:dyDescent="0.3">
      <c r="A19">
        <v>1017</v>
      </c>
      <c r="F19" t="s">
        <v>934</v>
      </c>
      <c r="G19">
        <v>1955596.809319</v>
      </c>
      <c r="H19">
        <v>-874250.66659200005</v>
      </c>
      <c r="I19" t="s">
        <v>761</v>
      </c>
      <c r="J19">
        <v>7763</v>
      </c>
      <c r="K19" s="2">
        <v>41499.65</v>
      </c>
      <c r="L19">
        <v>101</v>
      </c>
      <c r="M19">
        <v>18.811881</v>
      </c>
      <c r="N19">
        <v>76.237623999999997</v>
      </c>
      <c r="O19">
        <v>1.5333330000000001</v>
      </c>
      <c r="P19">
        <v>4.0999999999999996</v>
      </c>
      <c r="Q19">
        <v>1.9</v>
      </c>
      <c r="R19">
        <v>0</v>
      </c>
      <c r="S19">
        <v>7.5333329999999998</v>
      </c>
      <c r="T19">
        <v>21</v>
      </c>
      <c r="U19">
        <v>1.9801979999999999</v>
      </c>
      <c r="V19">
        <v>0</v>
      </c>
      <c r="W19">
        <v>22.772276999999999</v>
      </c>
      <c r="X19">
        <v>0</v>
      </c>
      <c r="Y19">
        <v>24.752475</v>
      </c>
      <c r="Z19">
        <v>0</v>
      </c>
      <c r="AA19">
        <v>37.623761999999999</v>
      </c>
      <c r="AB19">
        <v>54.455446000000002</v>
      </c>
      <c r="AC19">
        <v>18.811881</v>
      </c>
      <c r="AD19">
        <v>41.584158000000002</v>
      </c>
      <c r="AE19">
        <v>1</v>
      </c>
      <c r="AF19">
        <v>2.970297</v>
      </c>
      <c r="AG19">
        <v>0</v>
      </c>
      <c r="AH19">
        <v>0</v>
      </c>
      <c r="AI19">
        <v>0</v>
      </c>
      <c r="AJ19">
        <v>0</v>
      </c>
      <c r="AK19">
        <v>0</v>
      </c>
      <c r="AL19">
        <v>0</v>
      </c>
      <c r="AM19">
        <v>0</v>
      </c>
      <c r="AN19">
        <v>0</v>
      </c>
      <c r="AO19">
        <v>0</v>
      </c>
      <c r="AP19">
        <v>72.813333</v>
      </c>
      <c r="AQ19">
        <v>36.406666999999999</v>
      </c>
      <c r="AR19">
        <v>82.483158000000003</v>
      </c>
      <c r="AS19">
        <v>81.972727000000006</v>
      </c>
      <c r="AT19">
        <v>32.433846000000003</v>
      </c>
      <c r="AU19">
        <v>4.7779999999999996</v>
      </c>
      <c r="AV19">
        <v>5.2859999999999996</v>
      </c>
      <c r="AW19">
        <v>3</v>
      </c>
      <c r="AX19" s="2">
        <v>42534.395138888889</v>
      </c>
      <c r="AY19" t="s">
        <v>935</v>
      </c>
      <c r="AZ19" t="s">
        <v>763</v>
      </c>
    </row>
    <row r="20" spans="1:52" x14ac:dyDescent="0.3">
      <c r="A20">
        <v>1018</v>
      </c>
      <c r="F20" t="s">
        <v>936</v>
      </c>
      <c r="G20">
        <v>1955346.0171670001</v>
      </c>
      <c r="H20">
        <v>-874524.92003599997</v>
      </c>
      <c r="I20" t="s">
        <v>761</v>
      </c>
      <c r="J20">
        <v>7783</v>
      </c>
      <c r="K20" s="2">
        <v>41499.820138888892</v>
      </c>
      <c r="L20">
        <v>101</v>
      </c>
      <c r="M20">
        <v>35.643563999999998</v>
      </c>
      <c r="N20">
        <v>47.524751999999999</v>
      </c>
      <c r="O20">
        <v>5.3333329999999997</v>
      </c>
      <c r="P20">
        <v>5.3333329999999997</v>
      </c>
      <c r="Q20">
        <v>0</v>
      </c>
      <c r="R20">
        <v>9.266667</v>
      </c>
      <c r="S20">
        <v>19.933333000000001</v>
      </c>
      <c r="T20">
        <v>11</v>
      </c>
      <c r="U20">
        <v>0</v>
      </c>
      <c r="V20">
        <v>0</v>
      </c>
      <c r="W20">
        <v>21.782177999999998</v>
      </c>
      <c r="X20">
        <v>0</v>
      </c>
      <c r="Y20">
        <v>21.782177999999998</v>
      </c>
      <c r="Z20">
        <v>0</v>
      </c>
      <c r="AA20">
        <v>16.831683000000002</v>
      </c>
      <c r="AB20">
        <v>31.683167999999998</v>
      </c>
      <c r="AC20">
        <v>0</v>
      </c>
      <c r="AD20">
        <v>16.831683000000002</v>
      </c>
      <c r="AE20">
        <v>0</v>
      </c>
      <c r="AF20">
        <v>0</v>
      </c>
      <c r="AG20">
        <v>0</v>
      </c>
      <c r="AH20">
        <v>0</v>
      </c>
      <c r="AI20">
        <v>0</v>
      </c>
      <c r="AJ20">
        <v>0</v>
      </c>
      <c r="AK20">
        <v>0</v>
      </c>
      <c r="AL20">
        <v>0</v>
      </c>
      <c r="AM20">
        <v>0</v>
      </c>
      <c r="AN20">
        <v>0</v>
      </c>
      <c r="AO20">
        <v>0</v>
      </c>
      <c r="AP20">
        <v>37.112222000000003</v>
      </c>
      <c r="AQ20">
        <v>19.379259000000001</v>
      </c>
      <c r="AR20">
        <v>52.211111000000002</v>
      </c>
      <c r="AS20">
        <v>45.546818000000002</v>
      </c>
      <c r="AT20">
        <v>22.629090999999999</v>
      </c>
      <c r="AU20">
        <v>4.2220000000000004</v>
      </c>
      <c r="AV20">
        <v>4.5</v>
      </c>
      <c r="AW20">
        <v>3.5</v>
      </c>
      <c r="AX20" s="2">
        <v>42534.395138888889</v>
      </c>
      <c r="AY20" t="s">
        <v>937</v>
      </c>
      <c r="AZ20" t="s">
        <v>763</v>
      </c>
    </row>
    <row r="21" spans="1:52" x14ac:dyDescent="0.3">
      <c r="A21">
        <v>1020</v>
      </c>
      <c r="F21" t="s">
        <v>938</v>
      </c>
      <c r="G21">
        <v>2006741.3670910001</v>
      </c>
      <c r="H21">
        <v>-846308.66767700005</v>
      </c>
      <c r="I21" t="s">
        <v>761</v>
      </c>
      <c r="J21">
        <v>8255</v>
      </c>
      <c r="K21" s="2">
        <v>41487.603472222225</v>
      </c>
      <c r="L21">
        <v>101</v>
      </c>
      <c r="M21">
        <v>41.584158000000002</v>
      </c>
      <c r="N21">
        <v>46.534652999999999</v>
      </c>
      <c r="O21">
        <v>6.3666669999999996</v>
      </c>
      <c r="P21">
        <v>5.766667</v>
      </c>
      <c r="Q21">
        <v>2.7</v>
      </c>
      <c r="R21">
        <v>0</v>
      </c>
      <c r="S21">
        <v>14.833333</v>
      </c>
      <c r="T21">
        <v>8</v>
      </c>
      <c r="U21">
        <v>0</v>
      </c>
      <c r="V21">
        <v>0</v>
      </c>
      <c r="W21">
        <v>16.831683000000002</v>
      </c>
      <c r="X21">
        <v>0</v>
      </c>
      <c r="Y21">
        <v>16.831683000000002</v>
      </c>
      <c r="Z21">
        <v>0</v>
      </c>
      <c r="AA21">
        <v>21.782177999999998</v>
      </c>
      <c r="AB21">
        <v>31.683167999999998</v>
      </c>
      <c r="AC21">
        <v>8.9108909999999995</v>
      </c>
      <c r="AD21">
        <v>12.871287000000001</v>
      </c>
      <c r="AE21">
        <v>0</v>
      </c>
      <c r="AF21">
        <v>0</v>
      </c>
      <c r="AG21">
        <v>0</v>
      </c>
      <c r="AH21">
        <v>0</v>
      </c>
      <c r="AI21">
        <v>0</v>
      </c>
      <c r="AJ21">
        <v>0</v>
      </c>
      <c r="AK21">
        <v>0</v>
      </c>
      <c r="AL21">
        <v>0</v>
      </c>
      <c r="AM21">
        <v>0</v>
      </c>
      <c r="AN21">
        <v>0</v>
      </c>
      <c r="AO21">
        <v>0</v>
      </c>
      <c r="AP21">
        <v>25.870370000000001</v>
      </c>
      <c r="AQ21">
        <v>14.816667000000001</v>
      </c>
      <c r="AR21">
        <v>27.78125</v>
      </c>
      <c r="AS21">
        <v>34.924999999999997</v>
      </c>
      <c r="AT21">
        <v>19.113499999999998</v>
      </c>
      <c r="AU21">
        <v>4</v>
      </c>
      <c r="AV21">
        <v>5</v>
      </c>
      <c r="AW21">
        <v>2.75</v>
      </c>
      <c r="AX21" s="2">
        <v>42534.395138888889</v>
      </c>
      <c r="AY21" t="s">
        <v>939</v>
      </c>
      <c r="AZ21" t="s">
        <v>763</v>
      </c>
    </row>
    <row r="22" spans="1:52" x14ac:dyDescent="0.3">
      <c r="A22">
        <v>1021</v>
      </c>
      <c r="F22" t="s">
        <v>940</v>
      </c>
      <c r="G22">
        <v>2006660.2210319999</v>
      </c>
      <c r="H22">
        <v>-846854.25556299998</v>
      </c>
      <c r="I22" t="s">
        <v>761</v>
      </c>
      <c r="J22">
        <v>8279</v>
      </c>
      <c r="K22" s="2">
        <v>41487.72152777778</v>
      </c>
      <c r="L22">
        <v>101</v>
      </c>
      <c r="M22">
        <v>9.9009900000000002</v>
      </c>
      <c r="N22">
        <v>75.247524999999996</v>
      </c>
      <c r="O22">
        <v>0</v>
      </c>
      <c r="P22">
        <v>0</v>
      </c>
      <c r="Q22">
        <v>0</v>
      </c>
      <c r="R22">
        <v>0</v>
      </c>
      <c r="S22">
        <v>0</v>
      </c>
      <c r="T22">
        <v>14</v>
      </c>
      <c r="U22">
        <v>0</v>
      </c>
      <c r="V22">
        <v>0</v>
      </c>
      <c r="W22">
        <v>41.584158000000002</v>
      </c>
      <c r="X22">
        <v>0</v>
      </c>
      <c r="Y22">
        <v>41.584158000000002</v>
      </c>
      <c r="Z22">
        <v>0</v>
      </c>
      <c r="AA22">
        <v>37.623761999999999</v>
      </c>
      <c r="AB22">
        <v>37.623761999999999</v>
      </c>
      <c r="AC22">
        <v>0</v>
      </c>
      <c r="AD22">
        <v>37.623761999999999</v>
      </c>
      <c r="AE22">
        <v>0</v>
      </c>
      <c r="AF22">
        <v>0</v>
      </c>
      <c r="AG22">
        <v>0</v>
      </c>
      <c r="AH22">
        <v>0</v>
      </c>
      <c r="AI22">
        <v>0</v>
      </c>
      <c r="AJ22">
        <v>0</v>
      </c>
      <c r="AK22">
        <v>0</v>
      </c>
      <c r="AL22">
        <v>0</v>
      </c>
      <c r="AM22">
        <v>0</v>
      </c>
      <c r="AN22">
        <v>0</v>
      </c>
      <c r="AO22">
        <v>0</v>
      </c>
      <c r="AP22">
        <v>34.760370000000002</v>
      </c>
      <c r="AQ22">
        <v>25.4</v>
      </c>
      <c r="AR22">
        <v>54.848125000000003</v>
      </c>
      <c r="AS22">
        <v>54.848125000000003</v>
      </c>
      <c r="AT22">
        <v>26.307143</v>
      </c>
      <c r="AU22">
        <v>5</v>
      </c>
      <c r="AV22">
        <v>5.5709999999999997</v>
      </c>
      <c r="AW22">
        <v>3</v>
      </c>
      <c r="AX22" s="2">
        <v>42534.395138888889</v>
      </c>
      <c r="AY22" t="s">
        <v>941</v>
      </c>
      <c r="AZ22" t="s">
        <v>763</v>
      </c>
    </row>
    <row r="23" spans="1:52" x14ac:dyDescent="0.3">
      <c r="A23">
        <v>1022</v>
      </c>
      <c r="F23" t="s">
        <v>942</v>
      </c>
      <c r="G23">
        <v>2023204.069898</v>
      </c>
      <c r="H23">
        <v>-878427.66853899998</v>
      </c>
      <c r="I23" t="s">
        <v>761</v>
      </c>
      <c r="J23">
        <v>8815</v>
      </c>
      <c r="K23" s="2">
        <v>41485.599999999999</v>
      </c>
      <c r="L23">
        <v>101</v>
      </c>
      <c r="M23">
        <v>10.891088999999999</v>
      </c>
      <c r="N23">
        <v>74.257425999999995</v>
      </c>
      <c r="O23">
        <v>0</v>
      </c>
      <c r="P23">
        <v>0</v>
      </c>
      <c r="Q23">
        <v>0</v>
      </c>
      <c r="R23">
        <v>0</v>
      </c>
      <c r="S23">
        <v>0</v>
      </c>
      <c r="T23">
        <v>13</v>
      </c>
      <c r="U23">
        <v>9.9009900000000002</v>
      </c>
      <c r="V23">
        <v>0</v>
      </c>
      <c r="W23">
        <v>18.811881</v>
      </c>
      <c r="X23">
        <v>0</v>
      </c>
      <c r="Y23">
        <v>28.712871</v>
      </c>
      <c r="Z23">
        <v>0</v>
      </c>
      <c r="AA23">
        <v>39.603960000000001</v>
      </c>
      <c r="AB23">
        <v>47.524751999999999</v>
      </c>
      <c r="AC23">
        <v>9.9009900000000002</v>
      </c>
      <c r="AD23">
        <v>39.603960000000001</v>
      </c>
      <c r="AE23">
        <v>0</v>
      </c>
      <c r="AF23">
        <v>0</v>
      </c>
      <c r="AG23">
        <v>0</v>
      </c>
      <c r="AH23">
        <v>0</v>
      </c>
      <c r="AI23">
        <v>0</v>
      </c>
      <c r="AJ23">
        <v>0</v>
      </c>
      <c r="AK23">
        <v>0</v>
      </c>
      <c r="AL23">
        <v>0</v>
      </c>
      <c r="AM23">
        <v>0</v>
      </c>
      <c r="AN23">
        <v>0</v>
      </c>
      <c r="AO23">
        <v>0</v>
      </c>
      <c r="AP23">
        <v>51.176296000000001</v>
      </c>
      <c r="AQ23">
        <v>40.781111000000003</v>
      </c>
      <c r="AR23">
        <v>56.341818000000004</v>
      </c>
      <c r="AS23">
        <v>55.270400000000002</v>
      </c>
      <c r="AT23">
        <v>47.095832999999999</v>
      </c>
      <c r="AU23">
        <v>2.6669999999999998</v>
      </c>
      <c r="AV23">
        <v>2.6669999999999998</v>
      </c>
      <c r="AW23">
        <v>2.6669999999999998</v>
      </c>
      <c r="AX23" s="2">
        <v>42534.395138888889</v>
      </c>
      <c r="AY23" t="s">
        <v>943</v>
      </c>
      <c r="AZ23" t="s">
        <v>763</v>
      </c>
    </row>
    <row r="24" spans="1:52" x14ac:dyDescent="0.3">
      <c r="A24">
        <v>1023</v>
      </c>
      <c r="F24" t="s">
        <v>944</v>
      </c>
      <c r="G24">
        <v>2022831.4967449999</v>
      </c>
      <c r="H24">
        <v>-878743.62504499999</v>
      </c>
      <c r="I24" t="s">
        <v>761</v>
      </c>
      <c r="J24">
        <v>8571</v>
      </c>
      <c r="K24" s="2">
        <v>41485.806250000001</v>
      </c>
      <c r="L24">
        <v>101</v>
      </c>
      <c r="M24">
        <v>10.891088999999999</v>
      </c>
      <c r="N24">
        <v>73.267326999999995</v>
      </c>
      <c r="O24">
        <v>1.1000000000000001</v>
      </c>
      <c r="P24">
        <v>0.86666699999999997</v>
      </c>
      <c r="Q24">
        <v>0</v>
      </c>
      <c r="R24">
        <v>0</v>
      </c>
      <c r="S24">
        <v>1.9666669999999999</v>
      </c>
      <c r="T24">
        <v>15</v>
      </c>
      <c r="U24">
        <v>0.99009899999999995</v>
      </c>
      <c r="V24">
        <v>0</v>
      </c>
      <c r="W24">
        <v>25.742574000000001</v>
      </c>
      <c r="X24">
        <v>0</v>
      </c>
      <c r="Y24">
        <v>26.732672999999998</v>
      </c>
      <c r="Z24">
        <v>0</v>
      </c>
      <c r="AA24">
        <v>34.653464999999997</v>
      </c>
      <c r="AB24">
        <v>40.594059000000001</v>
      </c>
      <c r="AC24">
        <v>0.99009899999999995</v>
      </c>
      <c r="AD24">
        <v>34.653464999999997</v>
      </c>
      <c r="AE24">
        <v>0</v>
      </c>
      <c r="AF24">
        <v>0</v>
      </c>
      <c r="AG24">
        <v>0</v>
      </c>
      <c r="AH24">
        <v>0</v>
      </c>
      <c r="AI24">
        <v>0</v>
      </c>
      <c r="AJ24">
        <v>0</v>
      </c>
      <c r="AK24">
        <v>0</v>
      </c>
      <c r="AL24">
        <v>0</v>
      </c>
      <c r="AM24">
        <v>0</v>
      </c>
      <c r="AN24">
        <v>0</v>
      </c>
      <c r="AO24">
        <v>0</v>
      </c>
      <c r="AP24">
        <v>46.660741000000002</v>
      </c>
      <c r="AQ24">
        <v>35.607036999999998</v>
      </c>
      <c r="AR24">
        <v>57.210476</v>
      </c>
      <c r="AS24">
        <v>55.187272999999998</v>
      </c>
      <c r="AT24">
        <v>36.406666999999999</v>
      </c>
      <c r="AU24">
        <v>4.556</v>
      </c>
      <c r="AV24">
        <v>6</v>
      </c>
      <c r="AW24">
        <v>1.667</v>
      </c>
      <c r="AX24" s="2">
        <v>42534.395138888889</v>
      </c>
      <c r="AY24" t="s">
        <v>945</v>
      </c>
      <c r="AZ24" t="s">
        <v>763</v>
      </c>
    </row>
    <row r="25" spans="1:52" x14ac:dyDescent="0.3">
      <c r="A25">
        <v>1024</v>
      </c>
      <c r="F25" t="s">
        <v>946</v>
      </c>
      <c r="G25">
        <v>2015563.4531479999</v>
      </c>
      <c r="H25">
        <v>-851382.70255799999</v>
      </c>
      <c r="I25" t="s">
        <v>761</v>
      </c>
      <c r="J25">
        <v>8239</v>
      </c>
      <c r="K25" s="2">
        <v>41486.597916666666</v>
      </c>
      <c r="L25">
        <v>101</v>
      </c>
      <c r="M25">
        <v>47.524751999999999</v>
      </c>
      <c r="N25">
        <v>38.613861</v>
      </c>
      <c r="O25">
        <v>5.2</v>
      </c>
      <c r="P25">
        <v>8.766667</v>
      </c>
      <c r="Q25">
        <v>7.9333330000000002</v>
      </c>
      <c r="R25">
        <v>10.533333000000001</v>
      </c>
      <c r="S25">
        <v>32.433332999999998</v>
      </c>
      <c r="T25">
        <v>8</v>
      </c>
      <c r="U25">
        <v>0.99009899999999995</v>
      </c>
      <c r="V25">
        <v>0</v>
      </c>
      <c r="W25">
        <v>8.9108909999999995</v>
      </c>
      <c r="X25">
        <v>0</v>
      </c>
      <c r="Y25">
        <v>9.9009900000000002</v>
      </c>
      <c r="Z25">
        <v>0</v>
      </c>
      <c r="AA25">
        <v>16.831683000000002</v>
      </c>
      <c r="AB25">
        <v>28.712871</v>
      </c>
      <c r="AC25">
        <v>10.891088999999999</v>
      </c>
      <c r="AD25">
        <v>6.9306929999999998</v>
      </c>
      <c r="AE25">
        <v>1</v>
      </c>
      <c r="AF25">
        <v>2.970297</v>
      </c>
      <c r="AG25">
        <v>0</v>
      </c>
      <c r="AH25">
        <v>2.970297</v>
      </c>
      <c r="AI25">
        <v>0</v>
      </c>
      <c r="AJ25">
        <v>0</v>
      </c>
      <c r="AK25">
        <v>0</v>
      </c>
      <c r="AL25">
        <v>2.970297</v>
      </c>
      <c r="AM25">
        <v>0</v>
      </c>
      <c r="AN25">
        <v>0</v>
      </c>
      <c r="AO25">
        <v>0</v>
      </c>
      <c r="AP25">
        <v>11.665184999999999</v>
      </c>
      <c r="AQ25">
        <v>11.194815</v>
      </c>
      <c r="AR25">
        <v>15.24</v>
      </c>
      <c r="AS25">
        <v>13.97</v>
      </c>
      <c r="AT25">
        <v>17.257059000000002</v>
      </c>
      <c r="AU25">
        <v>4.1109999999999998</v>
      </c>
      <c r="AV25">
        <v>4</v>
      </c>
      <c r="AW25">
        <v>4.1669999999999998</v>
      </c>
      <c r="AX25" s="2">
        <v>42534.395138888889</v>
      </c>
      <c r="AY25" t="s">
        <v>947</v>
      </c>
      <c r="AZ25" t="s">
        <v>763</v>
      </c>
    </row>
    <row r="26" spans="1:52" x14ac:dyDescent="0.3">
      <c r="A26">
        <v>1025</v>
      </c>
      <c r="F26" t="s">
        <v>948</v>
      </c>
      <c r="G26">
        <v>2015466.9960090001</v>
      </c>
      <c r="H26">
        <v>-851822.00447599997</v>
      </c>
      <c r="I26" t="s">
        <v>761</v>
      </c>
      <c r="J26">
        <v>8316</v>
      </c>
      <c r="K26" s="2">
        <v>41486.739583333336</v>
      </c>
      <c r="L26">
        <v>101</v>
      </c>
      <c r="M26">
        <v>52.475248000000001</v>
      </c>
      <c r="N26">
        <v>39.603960000000001</v>
      </c>
      <c r="O26">
        <v>11.833333</v>
      </c>
      <c r="P26">
        <v>9.766667</v>
      </c>
      <c r="Q26">
        <v>7</v>
      </c>
      <c r="R26">
        <v>0</v>
      </c>
      <c r="S26">
        <v>28.6</v>
      </c>
      <c r="T26">
        <v>11</v>
      </c>
      <c r="U26">
        <v>3.9603959999999998</v>
      </c>
      <c r="V26">
        <v>0</v>
      </c>
      <c r="W26">
        <v>8.9108909999999995</v>
      </c>
      <c r="X26">
        <v>0</v>
      </c>
      <c r="Y26">
        <v>12.871287000000001</v>
      </c>
      <c r="Z26">
        <v>0</v>
      </c>
      <c r="AA26">
        <v>14.851485</v>
      </c>
      <c r="AB26">
        <v>25.742574000000001</v>
      </c>
      <c r="AC26">
        <v>11.881188</v>
      </c>
      <c r="AD26">
        <v>7.9207919999999996</v>
      </c>
      <c r="AE26">
        <v>0</v>
      </c>
      <c r="AF26">
        <v>0</v>
      </c>
      <c r="AG26">
        <v>0</v>
      </c>
      <c r="AH26">
        <v>0</v>
      </c>
      <c r="AI26">
        <v>0</v>
      </c>
      <c r="AJ26">
        <v>0</v>
      </c>
      <c r="AK26">
        <v>0</v>
      </c>
      <c r="AL26">
        <v>0</v>
      </c>
      <c r="AM26">
        <v>0</v>
      </c>
      <c r="AN26">
        <v>0</v>
      </c>
      <c r="AO26">
        <v>0</v>
      </c>
      <c r="AP26">
        <v>16.462962999999998</v>
      </c>
      <c r="AQ26">
        <v>18.438518999999999</v>
      </c>
      <c r="AR26">
        <v>21.136429</v>
      </c>
      <c r="AS26">
        <v>18.166522000000001</v>
      </c>
      <c r="AT26">
        <v>19.967222</v>
      </c>
      <c r="AU26">
        <v>2.8889999999999998</v>
      </c>
      <c r="AV26">
        <v>4</v>
      </c>
      <c r="AW26">
        <v>2.3330000000000002</v>
      </c>
      <c r="AX26" s="2">
        <v>42534.395138888889</v>
      </c>
      <c r="AY26" t="s">
        <v>949</v>
      </c>
      <c r="AZ26" t="s">
        <v>763</v>
      </c>
    </row>
    <row r="27" spans="1:52" x14ac:dyDescent="0.3">
      <c r="A27">
        <v>1026</v>
      </c>
      <c r="F27" t="s">
        <v>950</v>
      </c>
      <c r="G27">
        <v>2028839.8409299999</v>
      </c>
      <c r="H27">
        <v>-851974.94490600005</v>
      </c>
      <c r="I27" t="s">
        <v>761</v>
      </c>
      <c r="J27">
        <v>8386</v>
      </c>
      <c r="K27" s="2">
        <v>41488.594444444447</v>
      </c>
      <c r="L27">
        <v>101</v>
      </c>
      <c r="M27">
        <v>20.792079000000001</v>
      </c>
      <c r="N27">
        <v>62.376238000000001</v>
      </c>
      <c r="O27">
        <v>1.8</v>
      </c>
      <c r="P27">
        <v>0.63333300000000003</v>
      </c>
      <c r="Q27">
        <v>0</v>
      </c>
      <c r="R27">
        <v>0</v>
      </c>
      <c r="S27">
        <v>2.4333330000000002</v>
      </c>
      <c r="T27">
        <v>13</v>
      </c>
      <c r="U27">
        <v>0.99009899999999995</v>
      </c>
      <c r="V27">
        <v>0</v>
      </c>
      <c r="W27">
        <v>21.782177999999998</v>
      </c>
      <c r="X27">
        <v>0</v>
      </c>
      <c r="Y27">
        <v>22.772276999999999</v>
      </c>
      <c r="Z27">
        <v>0</v>
      </c>
      <c r="AA27">
        <v>25.742574000000001</v>
      </c>
      <c r="AB27">
        <v>42.574257000000003</v>
      </c>
      <c r="AC27">
        <v>1.9801979999999999</v>
      </c>
      <c r="AD27">
        <v>25.742574000000001</v>
      </c>
      <c r="AE27">
        <v>0</v>
      </c>
      <c r="AF27">
        <v>0</v>
      </c>
      <c r="AG27">
        <v>0</v>
      </c>
      <c r="AH27">
        <v>0</v>
      </c>
      <c r="AI27">
        <v>0</v>
      </c>
      <c r="AJ27">
        <v>0</v>
      </c>
      <c r="AK27">
        <v>0</v>
      </c>
      <c r="AL27">
        <v>0</v>
      </c>
      <c r="AM27">
        <v>0</v>
      </c>
      <c r="AN27">
        <v>0</v>
      </c>
      <c r="AO27">
        <v>0</v>
      </c>
      <c r="AP27">
        <v>47.131110999999997</v>
      </c>
      <c r="AQ27">
        <v>29.257037</v>
      </c>
      <c r="AR27">
        <v>53.101875</v>
      </c>
      <c r="AS27">
        <v>53.022500000000001</v>
      </c>
      <c r="AT27">
        <v>29.421666999999999</v>
      </c>
      <c r="AU27">
        <v>4</v>
      </c>
      <c r="AV27">
        <v>4.7140000000000004</v>
      </c>
      <c r="AW27">
        <v>1.5</v>
      </c>
      <c r="AX27" s="2">
        <v>42534.395138888889</v>
      </c>
      <c r="AY27" t="s">
        <v>951</v>
      </c>
      <c r="AZ27" t="s">
        <v>763</v>
      </c>
    </row>
    <row r="28" spans="1:52" x14ac:dyDescent="0.3">
      <c r="A28">
        <v>1029</v>
      </c>
      <c r="F28" t="s">
        <v>775</v>
      </c>
      <c r="G28">
        <v>2003831.8333129999</v>
      </c>
      <c r="H28">
        <v>-1057718.0311499999</v>
      </c>
      <c r="I28" t="s">
        <v>761</v>
      </c>
      <c r="J28">
        <v>6770</v>
      </c>
      <c r="K28" s="2">
        <v>41478.658333333333</v>
      </c>
      <c r="L28">
        <v>101</v>
      </c>
      <c r="M28">
        <v>22.772276999999999</v>
      </c>
      <c r="N28">
        <v>50.495049999999999</v>
      </c>
      <c r="O28">
        <v>2.0333329999999998</v>
      </c>
      <c r="P28">
        <v>4.5666669999999998</v>
      </c>
      <c r="Q28">
        <v>1.4666669999999999</v>
      </c>
      <c r="R28">
        <v>0</v>
      </c>
      <c r="S28">
        <v>8.0666670000000007</v>
      </c>
      <c r="T28">
        <v>12</v>
      </c>
      <c r="U28">
        <v>0</v>
      </c>
      <c r="V28">
        <v>0</v>
      </c>
      <c r="W28">
        <v>21.782177999999998</v>
      </c>
      <c r="X28">
        <v>0</v>
      </c>
      <c r="Y28">
        <v>21.782177999999998</v>
      </c>
      <c r="Z28">
        <v>0</v>
      </c>
      <c r="AA28">
        <v>30.693069000000001</v>
      </c>
      <c r="AB28">
        <v>32.673267000000003</v>
      </c>
      <c r="AC28">
        <v>0</v>
      </c>
      <c r="AD28">
        <v>31.683167999999998</v>
      </c>
      <c r="AE28">
        <v>0</v>
      </c>
      <c r="AF28">
        <v>0</v>
      </c>
      <c r="AG28">
        <v>0</v>
      </c>
      <c r="AH28">
        <v>0</v>
      </c>
      <c r="AI28">
        <v>0</v>
      </c>
      <c r="AJ28">
        <v>0</v>
      </c>
      <c r="AK28">
        <v>0</v>
      </c>
      <c r="AL28">
        <v>0</v>
      </c>
      <c r="AM28">
        <v>0</v>
      </c>
      <c r="AN28">
        <v>0</v>
      </c>
      <c r="AO28">
        <v>0</v>
      </c>
      <c r="AP28">
        <v>40.545926000000001</v>
      </c>
      <c r="AQ28">
        <v>21.213704</v>
      </c>
      <c r="AR28">
        <v>52.546250000000001</v>
      </c>
      <c r="AS28">
        <v>52.546250000000001</v>
      </c>
      <c r="AT28">
        <v>20.267083</v>
      </c>
      <c r="AU28">
        <v>3.778</v>
      </c>
      <c r="AV28">
        <v>4.3330000000000002</v>
      </c>
      <c r="AW28">
        <v>2.6669999999999998</v>
      </c>
      <c r="AX28" s="2">
        <v>42534.395138888889</v>
      </c>
      <c r="AY28" t="s">
        <v>776</v>
      </c>
      <c r="AZ28" t="s">
        <v>763</v>
      </c>
    </row>
    <row r="29" spans="1:52" x14ac:dyDescent="0.3">
      <c r="A29">
        <v>1030</v>
      </c>
      <c r="F29" t="s">
        <v>777</v>
      </c>
      <c r="G29">
        <v>2004123.8775909999</v>
      </c>
      <c r="H29">
        <v>-1057944.205421</v>
      </c>
      <c r="I29" t="s">
        <v>761</v>
      </c>
      <c r="J29">
        <v>6750</v>
      </c>
      <c r="K29" s="2">
        <v>41478.775000000001</v>
      </c>
      <c r="L29">
        <v>101</v>
      </c>
      <c r="M29">
        <v>34.653464999999997</v>
      </c>
      <c r="N29">
        <v>38.613861</v>
      </c>
      <c r="O29">
        <v>7.2</v>
      </c>
      <c r="P29">
        <v>10.766667</v>
      </c>
      <c r="Q29">
        <v>0</v>
      </c>
      <c r="R29">
        <v>3.4666670000000002</v>
      </c>
      <c r="S29">
        <v>21.433333000000001</v>
      </c>
      <c r="T29">
        <v>13</v>
      </c>
      <c r="U29">
        <v>1.9801979999999999</v>
      </c>
      <c r="V29">
        <v>0</v>
      </c>
      <c r="W29">
        <v>18.811881</v>
      </c>
      <c r="X29">
        <v>0</v>
      </c>
      <c r="Y29">
        <v>20.792079000000001</v>
      </c>
      <c r="Z29">
        <v>0</v>
      </c>
      <c r="AA29">
        <v>6.9306929999999998</v>
      </c>
      <c r="AB29">
        <v>13.861386</v>
      </c>
      <c r="AC29">
        <v>2.970297</v>
      </c>
      <c r="AD29">
        <v>13.861386</v>
      </c>
      <c r="AE29">
        <v>1</v>
      </c>
      <c r="AF29">
        <v>1.9801979999999999</v>
      </c>
      <c r="AG29">
        <v>0</v>
      </c>
      <c r="AH29">
        <v>0</v>
      </c>
      <c r="AI29">
        <v>0</v>
      </c>
      <c r="AJ29">
        <v>1.9801979999999999</v>
      </c>
      <c r="AK29">
        <v>0</v>
      </c>
      <c r="AL29">
        <v>1.9801979999999999</v>
      </c>
      <c r="AM29">
        <v>0</v>
      </c>
      <c r="AN29">
        <v>0</v>
      </c>
      <c r="AO29">
        <v>0</v>
      </c>
      <c r="AP29">
        <v>25.4</v>
      </c>
      <c r="AQ29">
        <v>24.835556</v>
      </c>
      <c r="AR29">
        <v>64.516000000000005</v>
      </c>
      <c r="AS29">
        <v>42.545000000000002</v>
      </c>
      <c r="AT29">
        <v>25.4</v>
      </c>
      <c r="AU29">
        <v>4.556</v>
      </c>
      <c r="AV29">
        <v>5.1669999999999998</v>
      </c>
      <c r="AW29">
        <v>3.3330000000000002</v>
      </c>
      <c r="AX29" s="2">
        <v>42534.395138888889</v>
      </c>
      <c r="AY29" t="s">
        <v>778</v>
      </c>
      <c r="AZ29" t="s">
        <v>763</v>
      </c>
    </row>
    <row r="30" spans="1:52" x14ac:dyDescent="0.3">
      <c r="A30">
        <v>1031</v>
      </c>
      <c r="F30" t="s">
        <v>952</v>
      </c>
      <c r="G30">
        <v>1994141.894905</v>
      </c>
      <c r="H30">
        <v>-1001663.125212</v>
      </c>
      <c r="I30" t="s">
        <v>761</v>
      </c>
      <c r="J30">
        <v>6195</v>
      </c>
      <c r="K30" s="2">
        <v>41465.643055555556</v>
      </c>
      <c r="L30">
        <v>101</v>
      </c>
      <c r="M30">
        <v>40.594059000000001</v>
      </c>
      <c r="N30">
        <v>44.554454999999997</v>
      </c>
      <c r="O30">
        <v>5.6333330000000004</v>
      </c>
      <c r="P30">
        <v>7.6</v>
      </c>
      <c r="Q30">
        <v>8.0333330000000007</v>
      </c>
      <c r="R30">
        <v>2.6</v>
      </c>
      <c r="S30">
        <v>23.866667</v>
      </c>
      <c r="T30">
        <v>12</v>
      </c>
      <c r="U30">
        <v>8.9108909999999995</v>
      </c>
      <c r="V30">
        <v>0</v>
      </c>
      <c r="W30">
        <v>5.9405939999999999</v>
      </c>
      <c r="X30">
        <v>0</v>
      </c>
      <c r="Y30">
        <v>14.851485</v>
      </c>
      <c r="Z30">
        <v>0</v>
      </c>
      <c r="AA30">
        <v>12.871287000000001</v>
      </c>
      <c r="AB30">
        <v>24.752475</v>
      </c>
      <c r="AC30">
        <v>6.9306929999999998</v>
      </c>
      <c r="AD30">
        <v>12.871287000000001</v>
      </c>
      <c r="AE30">
        <v>2</v>
      </c>
      <c r="AF30">
        <v>4.9504950000000001</v>
      </c>
      <c r="AG30">
        <v>0</v>
      </c>
      <c r="AH30">
        <v>0</v>
      </c>
      <c r="AI30">
        <v>0</v>
      </c>
      <c r="AJ30">
        <v>3.9603959999999998</v>
      </c>
      <c r="AK30">
        <v>0</v>
      </c>
      <c r="AL30">
        <v>3.9603959999999998</v>
      </c>
      <c r="AM30">
        <v>0</v>
      </c>
      <c r="AN30">
        <v>0</v>
      </c>
      <c r="AO30">
        <v>0</v>
      </c>
      <c r="AP30">
        <v>23.330369999999998</v>
      </c>
      <c r="AQ30">
        <v>19.943704</v>
      </c>
      <c r="AR30">
        <v>54.292499999999997</v>
      </c>
      <c r="AS30">
        <v>35.56</v>
      </c>
      <c r="AT30">
        <v>20.108332999999998</v>
      </c>
      <c r="AU30">
        <v>1.556</v>
      </c>
      <c r="AV30">
        <v>2.6669999999999998</v>
      </c>
      <c r="AW30">
        <v>1</v>
      </c>
      <c r="AX30" s="2">
        <v>42534.395138888889</v>
      </c>
      <c r="AY30" t="s">
        <v>953</v>
      </c>
      <c r="AZ30" t="s">
        <v>763</v>
      </c>
    </row>
    <row r="31" spans="1:52" x14ac:dyDescent="0.3">
      <c r="A31">
        <v>1032</v>
      </c>
      <c r="F31" t="s">
        <v>954</v>
      </c>
      <c r="G31">
        <v>1994088.120784</v>
      </c>
      <c r="H31">
        <v>-1002192.2769309999</v>
      </c>
      <c r="I31" t="s">
        <v>761</v>
      </c>
      <c r="J31">
        <v>6202</v>
      </c>
      <c r="K31" s="2">
        <v>41465.801388888889</v>
      </c>
      <c r="L31">
        <v>101</v>
      </c>
      <c r="M31">
        <v>27.722771999999999</v>
      </c>
      <c r="N31">
        <v>45.544553999999998</v>
      </c>
      <c r="O31">
        <v>0.73333300000000001</v>
      </c>
      <c r="P31">
        <v>0.63333300000000003</v>
      </c>
      <c r="Q31">
        <v>1.3</v>
      </c>
      <c r="R31">
        <v>2.266667</v>
      </c>
      <c r="S31">
        <v>4.9333330000000002</v>
      </c>
      <c r="T31">
        <v>10</v>
      </c>
      <c r="U31">
        <v>9.9009900000000002</v>
      </c>
      <c r="V31">
        <v>0</v>
      </c>
      <c r="W31">
        <v>23.762376</v>
      </c>
      <c r="X31">
        <v>0</v>
      </c>
      <c r="Y31">
        <v>31.683167999999998</v>
      </c>
      <c r="Z31">
        <v>0</v>
      </c>
      <c r="AA31">
        <v>5.9405939999999999</v>
      </c>
      <c r="AB31">
        <v>7.9207919999999996</v>
      </c>
      <c r="AC31">
        <v>6.9306929999999998</v>
      </c>
      <c r="AD31">
        <v>5.9405939999999999</v>
      </c>
      <c r="AE31">
        <v>1</v>
      </c>
      <c r="AF31">
        <v>10.891088999999999</v>
      </c>
      <c r="AG31">
        <v>0</v>
      </c>
      <c r="AH31">
        <v>0</v>
      </c>
      <c r="AI31">
        <v>0</v>
      </c>
      <c r="AJ31">
        <v>10.891088999999999</v>
      </c>
      <c r="AK31">
        <v>0</v>
      </c>
      <c r="AL31">
        <v>10.891088999999999</v>
      </c>
      <c r="AM31">
        <v>0</v>
      </c>
      <c r="AN31">
        <v>0</v>
      </c>
      <c r="AO31">
        <v>0</v>
      </c>
      <c r="AP31">
        <v>11.947407</v>
      </c>
      <c r="AQ31">
        <v>32.737777999999999</v>
      </c>
      <c r="AR31">
        <v>41.274999999999999</v>
      </c>
      <c r="AS31">
        <v>34.148888999999997</v>
      </c>
      <c r="AT31">
        <v>38.893749999999997</v>
      </c>
      <c r="AU31">
        <v>2.778</v>
      </c>
      <c r="AV31">
        <v>3</v>
      </c>
      <c r="AW31">
        <v>2.6</v>
      </c>
      <c r="AX31" s="2">
        <v>42534.395138888889</v>
      </c>
      <c r="AY31" t="s">
        <v>955</v>
      </c>
      <c r="AZ31" t="s">
        <v>763</v>
      </c>
    </row>
    <row r="32" spans="1:52" x14ac:dyDescent="0.3">
      <c r="A32">
        <v>1033</v>
      </c>
      <c r="F32" t="s">
        <v>956</v>
      </c>
      <c r="G32">
        <v>2005002.27079</v>
      </c>
      <c r="H32">
        <v>-1010672.779834</v>
      </c>
      <c r="I32" t="s">
        <v>761</v>
      </c>
      <c r="J32">
        <v>6126</v>
      </c>
      <c r="K32" s="2">
        <v>41506.71597222222</v>
      </c>
      <c r="L32">
        <v>101</v>
      </c>
      <c r="M32">
        <v>16.831683000000002</v>
      </c>
      <c r="N32">
        <v>53.465347000000001</v>
      </c>
      <c r="O32">
        <v>1.9</v>
      </c>
      <c r="P32">
        <v>0</v>
      </c>
      <c r="Q32">
        <v>0</v>
      </c>
      <c r="R32">
        <v>7.1</v>
      </c>
      <c r="S32">
        <v>9</v>
      </c>
      <c r="T32">
        <v>12</v>
      </c>
      <c r="U32">
        <v>4.9504950000000001</v>
      </c>
      <c r="V32">
        <v>0</v>
      </c>
      <c r="W32">
        <v>20.792079000000001</v>
      </c>
      <c r="X32">
        <v>0</v>
      </c>
      <c r="Y32">
        <v>25.742574000000001</v>
      </c>
      <c r="Z32">
        <v>0</v>
      </c>
      <c r="AA32">
        <v>17.821781999999999</v>
      </c>
      <c r="AB32">
        <v>18.811881</v>
      </c>
      <c r="AC32">
        <v>4.9504950000000001</v>
      </c>
      <c r="AD32">
        <v>17.821781999999999</v>
      </c>
      <c r="AE32">
        <v>1</v>
      </c>
      <c r="AF32">
        <v>14.851485</v>
      </c>
      <c r="AG32">
        <v>0</v>
      </c>
      <c r="AH32">
        <v>0</v>
      </c>
      <c r="AI32">
        <v>0</v>
      </c>
      <c r="AJ32">
        <v>14.851485</v>
      </c>
      <c r="AK32">
        <v>0</v>
      </c>
      <c r="AL32">
        <v>14.851485</v>
      </c>
      <c r="AM32">
        <v>0</v>
      </c>
      <c r="AN32">
        <v>0</v>
      </c>
      <c r="AO32">
        <v>0</v>
      </c>
      <c r="AP32">
        <v>21.213704</v>
      </c>
      <c r="AQ32">
        <v>27.751852</v>
      </c>
      <c r="AR32">
        <v>47.730832999999997</v>
      </c>
      <c r="AS32">
        <v>47.730832999999997</v>
      </c>
      <c r="AT32">
        <v>28.836471</v>
      </c>
      <c r="AU32">
        <v>3.778</v>
      </c>
      <c r="AV32">
        <v>6</v>
      </c>
      <c r="AW32">
        <v>2</v>
      </c>
      <c r="AX32" s="2">
        <v>42534.395138888889</v>
      </c>
      <c r="AY32" t="s">
        <v>957</v>
      </c>
      <c r="AZ32" t="s">
        <v>763</v>
      </c>
    </row>
    <row r="33" spans="1:52" x14ac:dyDescent="0.3">
      <c r="A33">
        <v>1034</v>
      </c>
      <c r="F33" t="s">
        <v>958</v>
      </c>
      <c r="G33">
        <v>2007074.9437460001</v>
      </c>
      <c r="H33">
        <v>-1001166.403794</v>
      </c>
      <c r="I33" t="s">
        <v>761</v>
      </c>
      <c r="J33">
        <v>6399</v>
      </c>
      <c r="K33" s="2">
        <v>41445.82916666667</v>
      </c>
      <c r="L33">
        <v>101</v>
      </c>
      <c r="M33">
        <v>35.643563999999998</v>
      </c>
      <c r="N33">
        <v>47.524751999999999</v>
      </c>
      <c r="O33">
        <v>7.8666669999999996</v>
      </c>
      <c r="P33">
        <v>4.0999999999999996</v>
      </c>
      <c r="Q33">
        <v>1.1000000000000001</v>
      </c>
      <c r="R33">
        <v>0</v>
      </c>
      <c r="S33">
        <v>13.066667000000001</v>
      </c>
      <c r="T33">
        <v>12</v>
      </c>
      <c r="U33">
        <v>3.9603959999999998</v>
      </c>
      <c r="V33">
        <v>0</v>
      </c>
      <c r="W33">
        <v>24.752475</v>
      </c>
      <c r="X33">
        <v>0.99009899999999995</v>
      </c>
      <c r="Y33">
        <v>28.712871</v>
      </c>
      <c r="Z33">
        <v>0.99009899999999995</v>
      </c>
      <c r="AA33">
        <v>14.851485</v>
      </c>
      <c r="AB33">
        <v>14.851485</v>
      </c>
      <c r="AC33">
        <v>0.99009899999999995</v>
      </c>
      <c r="AD33">
        <v>14.851485</v>
      </c>
      <c r="AE33">
        <v>1</v>
      </c>
      <c r="AF33">
        <v>4.9504950000000001</v>
      </c>
      <c r="AG33">
        <v>0</v>
      </c>
      <c r="AH33">
        <v>0</v>
      </c>
      <c r="AI33">
        <v>0</v>
      </c>
      <c r="AJ33">
        <v>4.9504950000000001</v>
      </c>
      <c r="AK33">
        <v>0</v>
      </c>
      <c r="AL33">
        <v>4.9504950000000001</v>
      </c>
      <c r="AM33">
        <v>0</v>
      </c>
      <c r="AN33">
        <v>0</v>
      </c>
      <c r="AO33">
        <v>0</v>
      </c>
      <c r="AP33">
        <v>21.684073999999999</v>
      </c>
      <c r="AQ33">
        <v>26.858148</v>
      </c>
      <c r="AR33">
        <v>45.036154000000003</v>
      </c>
      <c r="AS33">
        <v>45.036154000000003</v>
      </c>
      <c r="AT33">
        <v>27.686</v>
      </c>
      <c r="AU33">
        <v>3.3330000000000002</v>
      </c>
      <c r="AV33">
        <v>1.5</v>
      </c>
      <c r="AW33">
        <v>3.8570000000000002</v>
      </c>
      <c r="AX33" s="2">
        <v>42534.395833333336</v>
      </c>
      <c r="AY33" t="s">
        <v>959</v>
      </c>
      <c r="AZ33" t="s">
        <v>763</v>
      </c>
    </row>
    <row r="34" spans="1:52" x14ac:dyDescent="0.3">
      <c r="A34">
        <v>1035</v>
      </c>
      <c r="F34" t="s">
        <v>960</v>
      </c>
      <c r="G34">
        <v>2007553.930136</v>
      </c>
      <c r="H34">
        <v>-1000836.427729</v>
      </c>
      <c r="I34" t="s">
        <v>761</v>
      </c>
      <c r="J34">
        <v>6263</v>
      </c>
      <c r="K34" s="2">
        <v>41445.841666666667</v>
      </c>
      <c r="L34">
        <v>101</v>
      </c>
      <c r="M34">
        <v>41.584158000000002</v>
      </c>
      <c r="N34">
        <v>44.554454999999997</v>
      </c>
      <c r="O34">
        <v>1.9666669999999999</v>
      </c>
      <c r="P34">
        <v>14.433332999999999</v>
      </c>
      <c r="Q34">
        <v>11.6</v>
      </c>
      <c r="R34">
        <v>16.5</v>
      </c>
      <c r="S34">
        <v>44.5</v>
      </c>
      <c r="T34">
        <v>13</v>
      </c>
      <c r="U34">
        <v>3.9603959999999998</v>
      </c>
      <c r="V34">
        <v>0</v>
      </c>
      <c r="W34">
        <v>10.891088999999999</v>
      </c>
      <c r="X34">
        <v>0</v>
      </c>
      <c r="Y34">
        <v>14.851485</v>
      </c>
      <c r="Z34">
        <v>0</v>
      </c>
      <c r="AA34">
        <v>1.9801979999999999</v>
      </c>
      <c r="AB34">
        <v>2.970297</v>
      </c>
      <c r="AC34">
        <v>0</v>
      </c>
      <c r="AD34">
        <v>24.752475</v>
      </c>
      <c r="AE34">
        <v>1</v>
      </c>
      <c r="AF34">
        <v>2.970297</v>
      </c>
      <c r="AG34">
        <v>0</v>
      </c>
      <c r="AH34">
        <v>0</v>
      </c>
      <c r="AI34">
        <v>0</v>
      </c>
      <c r="AJ34">
        <v>2.970297</v>
      </c>
      <c r="AK34">
        <v>0</v>
      </c>
      <c r="AL34">
        <v>2.970297</v>
      </c>
      <c r="AM34">
        <v>0</v>
      </c>
      <c r="AN34">
        <v>0</v>
      </c>
      <c r="AO34">
        <v>0</v>
      </c>
      <c r="AP34">
        <v>61.430370000000003</v>
      </c>
      <c r="AQ34">
        <v>24.177036999999999</v>
      </c>
      <c r="AR34">
        <v>46.99</v>
      </c>
      <c r="AS34">
        <v>38.946666999999998</v>
      </c>
      <c r="AT34">
        <v>31.908750000000001</v>
      </c>
      <c r="AU34">
        <v>5.3330000000000002</v>
      </c>
      <c r="AV34">
        <v>6</v>
      </c>
      <c r="AW34">
        <v>5.1429999999999998</v>
      </c>
      <c r="AX34" s="2">
        <v>42534.395833333336</v>
      </c>
      <c r="AY34" t="s">
        <v>961</v>
      </c>
      <c r="AZ34" t="s">
        <v>763</v>
      </c>
    </row>
    <row r="35" spans="1:52" x14ac:dyDescent="0.3">
      <c r="A35">
        <v>1036</v>
      </c>
      <c r="F35" t="s">
        <v>962</v>
      </c>
      <c r="G35">
        <v>2030802.0655080001</v>
      </c>
      <c r="H35">
        <v>-1048714.8363040001</v>
      </c>
      <c r="I35" t="s">
        <v>761</v>
      </c>
      <c r="J35">
        <v>6787</v>
      </c>
      <c r="K35" s="2">
        <v>41429.747916666667</v>
      </c>
      <c r="L35">
        <v>101</v>
      </c>
      <c r="M35">
        <v>34.653464999999997</v>
      </c>
      <c r="N35">
        <v>49.504950999999998</v>
      </c>
      <c r="O35">
        <v>0.43333300000000002</v>
      </c>
      <c r="P35">
        <v>1.0333330000000001</v>
      </c>
      <c r="Q35">
        <v>0</v>
      </c>
      <c r="R35">
        <v>0</v>
      </c>
      <c r="S35">
        <v>1.4666669999999999</v>
      </c>
      <c r="T35">
        <v>13</v>
      </c>
      <c r="U35">
        <v>0</v>
      </c>
      <c r="V35">
        <v>0</v>
      </c>
      <c r="W35">
        <v>18.811881</v>
      </c>
      <c r="X35">
        <v>0</v>
      </c>
      <c r="Y35">
        <v>18.811881</v>
      </c>
      <c r="Z35">
        <v>0</v>
      </c>
      <c r="AA35">
        <v>25.742574000000001</v>
      </c>
      <c r="AB35">
        <v>28.712871</v>
      </c>
      <c r="AC35">
        <v>0</v>
      </c>
      <c r="AD35">
        <v>26.732672999999998</v>
      </c>
      <c r="AE35">
        <v>1</v>
      </c>
      <c r="AF35">
        <v>3.9603959999999998</v>
      </c>
      <c r="AG35">
        <v>0</v>
      </c>
      <c r="AH35">
        <v>0</v>
      </c>
      <c r="AI35">
        <v>0</v>
      </c>
      <c r="AJ35">
        <v>3.9603959999999998</v>
      </c>
      <c r="AK35">
        <v>0</v>
      </c>
      <c r="AL35">
        <v>3.9603959999999998</v>
      </c>
      <c r="AM35">
        <v>0</v>
      </c>
      <c r="AN35">
        <v>0</v>
      </c>
      <c r="AO35">
        <v>0</v>
      </c>
      <c r="AP35">
        <v>32.455556000000001</v>
      </c>
      <c r="AQ35">
        <v>29.068888999999999</v>
      </c>
      <c r="AR35">
        <v>69.638333000000003</v>
      </c>
      <c r="AS35">
        <v>66.040000000000006</v>
      </c>
      <c r="AT35">
        <v>29.950832999999999</v>
      </c>
      <c r="AU35">
        <v>4.2220000000000004</v>
      </c>
      <c r="AV35">
        <v>3.5</v>
      </c>
      <c r="AW35">
        <v>4.5</v>
      </c>
      <c r="AX35" s="2">
        <v>42534.395833333336</v>
      </c>
      <c r="AY35" t="s">
        <v>963</v>
      </c>
      <c r="AZ35" t="s">
        <v>763</v>
      </c>
    </row>
    <row r="36" spans="1:52" x14ac:dyDescent="0.3">
      <c r="A36">
        <v>1037</v>
      </c>
      <c r="F36" t="s">
        <v>964</v>
      </c>
      <c r="G36">
        <v>2030548.0984430001</v>
      </c>
      <c r="H36">
        <v>-1049020.381945</v>
      </c>
      <c r="I36" t="s">
        <v>767</v>
      </c>
      <c r="J36">
        <v>0</v>
      </c>
      <c r="K36" s="2">
        <v>41429</v>
      </c>
      <c r="L36">
        <v>73</v>
      </c>
      <c r="M36">
        <v>15.068493</v>
      </c>
      <c r="N36">
        <v>63.013699000000003</v>
      </c>
      <c r="O36">
        <v>0</v>
      </c>
      <c r="P36">
        <v>0</v>
      </c>
      <c r="Q36">
        <v>0</v>
      </c>
      <c r="R36">
        <v>0</v>
      </c>
      <c r="S36">
        <v>0</v>
      </c>
      <c r="T36">
        <v>9</v>
      </c>
      <c r="U36">
        <v>5.4794520000000002</v>
      </c>
      <c r="V36">
        <v>0</v>
      </c>
      <c r="W36">
        <v>19.178082</v>
      </c>
      <c r="X36">
        <v>0</v>
      </c>
      <c r="Y36">
        <v>24.657533999999998</v>
      </c>
      <c r="Z36">
        <v>0</v>
      </c>
      <c r="AA36">
        <v>12.328766999999999</v>
      </c>
      <c r="AB36">
        <v>13.69863</v>
      </c>
      <c r="AC36">
        <v>6.8493149999999998</v>
      </c>
      <c r="AD36">
        <v>12.328766999999999</v>
      </c>
      <c r="AE36">
        <v>1</v>
      </c>
      <c r="AF36">
        <v>21.917808000000001</v>
      </c>
      <c r="AG36">
        <v>0</v>
      </c>
      <c r="AH36">
        <v>0</v>
      </c>
      <c r="AI36">
        <v>0</v>
      </c>
      <c r="AJ36">
        <v>21.917808000000001</v>
      </c>
      <c r="AK36">
        <v>0</v>
      </c>
      <c r="AL36">
        <v>21.917808000000001</v>
      </c>
      <c r="AM36">
        <v>0</v>
      </c>
      <c r="AN36">
        <v>0</v>
      </c>
      <c r="AO36">
        <v>0</v>
      </c>
      <c r="AP36">
        <v>22.073810000000002</v>
      </c>
      <c r="AQ36">
        <v>33.140951999999999</v>
      </c>
      <c r="AR36">
        <v>62.411428999999998</v>
      </c>
      <c r="AS36">
        <v>57.943750000000001</v>
      </c>
      <c r="AT36">
        <v>41.128461999999999</v>
      </c>
      <c r="AU36">
        <v>3.8330000000000002</v>
      </c>
      <c r="AV36">
        <v>4.4000000000000004</v>
      </c>
      <c r="AW36">
        <v>1</v>
      </c>
      <c r="AX36" s="2">
        <v>42534.395833333336</v>
      </c>
      <c r="AY36" t="s">
        <v>965</v>
      </c>
      <c r="AZ36" t="s">
        <v>763</v>
      </c>
    </row>
    <row r="37" spans="1:52" x14ac:dyDescent="0.3">
      <c r="A37">
        <v>1038</v>
      </c>
      <c r="F37" t="s">
        <v>966</v>
      </c>
      <c r="G37">
        <v>2044489.604028</v>
      </c>
      <c r="H37">
        <v>-1064095.223307</v>
      </c>
      <c r="I37" t="s">
        <v>761</v>
      </c>
      <c r="J37">
        <v>6058</v>
      </c>
      <c r="K37" s="2">
        <v>41444.729861111111</v>
      </c>
      <c r="L37">
        <v>101</v>
      </c>
      <c r="M37">
        <v>64.356436000000002</v>
      </c>
      <c r="N37">
        <v>18.811881</v>
      </c>
      <c r="O37">
        <v>6.266667</v>
      </c>
      <c r="P37">
        <v>22.733332999999998</v>
      </c>
      <c r="Q37">
        <v>23.1</v>
      </c>
      <c r="R37">
        <v>13.4</v>
      </c>
      <c r="S37">
        <v>65.5</v>
      </c>
      <c r="T37">
        <v>3</v>
      </c>
      <c r="U37">
        <v>0</v>
      </c>
      <c r="V37">
        <v>0</v>
      </c>
      <c r="W37">
        <v>11.881188</v>
      </c>
      <c r="X37">
        <v>0</v>
      </c>
      <c r="Y37">
        <v>11.881188</v>
      </c>
      <c r="Z37">
        <v>0</v>
      </c>
      <c r="AA37">
        <v>8.9108909999999995</v>
      </c>
      <c r="AB37">
        <v>8.9108909999999995</v>
      </c>
      <c r="AC37">
        <v>0</v>
      </c>
      <c r="AD37">
        <v>8.9108909999999995</v>
      </c>
      <c r="AE37">
        <v>0</v>
      </c>
      <c r="AF37">
        <v>0</v>
      </c>
      <c r="AG37">
        <v>0</v>
      </c>
      <c r="AH37">
        <v>0</v>
      </c>
      <c r="AI37">
        <v>0</v>
      </c>
      <c r="AJ37">
        <v>0</v>
      </c>
      <c r="AK37">
        <v>0</v>
      </c>
      <c r="AL37">
        <v>0</v>
      </c>
      <c r="AM37">
        <v>0</v>
      </c>
      <c r="AN37">
        <v>0</v>
      </c>
      <c r="AO37">
        <v>0</v>
      </c>
      <c r="AP37">
        <v>10.630369999999999</v>
      </c>
      <c r="AQ37">
        <v>12.982222</v>
      </c>
      <c r="AR37">
        <v>31.891110999999999</v>
      </c>
      <c r="AS37">
        <v>31.891110999999999</v>
      </c>
      <c r="AT37">
        <v>15.24</v>
      </c>
      <c r="AU37">
        <v>1.667</v>
      </c>
      <c r="AV37">
        <v>2</v>
      </c>
      <c r="AW37">
        <v>1.25</v>
      </c>
      <c r="AX37" s="2">
        <v>42534.395833333336</v>
      </c>
      <c r="AY37" t="s">
        <v>967</v>
      </c>
      <c r="AZ37" t="s">
        <v>763</v>
      </c>
    </row>
    <row r="38" spans="1:52" x14ac:dyDescent="0.3">
      <c r="A38">
        <v>1039</v>
      </c>
      <c r="F38" t="s">
        <v>968</v>
      </c>
      <c r="G38">
        <v>2044040.1938110001</v>
      </c>
      <c r="H38">
        <v>-1063885.816537</v>
      </c>
      <c r="I38" t="s">
        <v>761</v>
      </c>
      <c r="J38">
        <v>6034</v>
      </c>
      <c r="K38" s="2">
        <v>41444.837500000001</v>
      </c>
      <c r="L38">
        <v>101</v>
      </c>
      <c r="M38">
        <v>39.603960000000001</v>
      </c>
      <c r="N38">
        <v>22.772276999999999</v>
      </c>
      <c r="O38">
        <v>3.9</v>
      </c>
      <c r="P38">
        <v>14.733333</v>
      </c>
      <c r="Q38">
        <v>20.100000000000001</v>
      </c>
      <c r="R38">
        <v>25.033332999999999</v>
      </c>
      <c r="S38">
        <v>63.766666999999998</v>
      </c>
      <c r="T38">
        <v>3</v>
      </c>
      <c r="U38">
        <v>0</v>
      </c>
      <c r="V38">
        <v>0</v>
      </c>
      <c r="W38">
        <v>1.9801979999999999</v>
      </c>
      <c r="X38">
        <v>0</v>
      </c>
      <c r="Y38">
        <v>1.9801979999999999</v>
      </c>
      <c r="Z38">
        <v>0</v>
      </c>
      <c r="AA38">
        <v>18.811881</v>
      </c>
      <c r="AB38">
        <v>22.772276999999999</v>
      </c>
      <c r="AC38">
        <v>3.9603959999999998</v>
      </c>
      <c r="AD38">
        <v>18.811881</v>
      </c>
      <c r="AE38">
        <v>0</v>
      </c>
      <c r="AF38">
        <v>0</v>
      </c>
      <c r="AG38">
        <v>0</v>
      </c>
      <c r="AH38">
        <v>0</v>
      </c>
      <c r="AI38">
        <v>0</v>
      </c>
      <c r="AJ38">
        <v>0</v>
      </c>
      <c r="AK38">
        <v>0</v>
      </c>
      <c r="AL38">
        <v>0</v>
      </c>
      <c r="AM38">
        <v>0</v>
      </c>
      <c r="AN38">
        <v>0</v>
      </c>
      <c r="AO38">
        <v>0</v>
      </c>
      <c r="AP38">
        <v>28.034074</v>
      </c>
      <c r="AQ38">
        <v>6.6322219999999996</v>
      </c>
      <c r="AR38">
        <v>41.237647000000003</v>
      </c>
      <c r="AS38">
        <v>39.837895000000003</v>
      </c>
      <c r="AT38">
        <v>17.921111</v>
      </c>
      <c r="AU38">
        <v>2.8889999999999998</v>
      </c>
      <c r="AV38">
        <v>3.75</v>
      </c>
      <c r="AW38">
        <v>2.2000000000000002</v>
      </c>
      <c r="AX38" s="2">
        <v>42534.395833333336</v>
      </c>
      <c r="AY38" t="s">
        <v>969</v>
      </c>
      <c r="AZ38" t="s">
        <v>763</v>
      </c>
    </row>
    <row r="39" spans="1:52" x14ac:dyDescent="0.3">
      <c r="A39">
        <v>1040</v>
      </c>
      <c r="F39" t="s">
        <v>970</v>
      </c>
      <c r="G39">
        <v>2037196.9655170001</v>
      </c>
      <c r="H39">
        <v>-1055925.087022</v>
      </c>
      <c r="I39" t="s">
        <v>767</v>
      </c>
      <c r="J39">
        <v>0</v>
      </c>
      <c r="K39" s="2">
        <v>41471</v>
      </c>
      <c r="L39">
        <v>101</v>
      </c>
      <c r="M39">
        <v>31.683167999999998</v>
      </c>
      <c r="N39">
        <v>48.514851</v>
      </c>
      <c r="O39">
        <v>6.8333329999999997</v>
      </c>
      <c r="P39">
        <v>8.6666670000000003</v>
      </c>
      <c r="Q39">
        <v>3.5333329999999998</v>
      </c>
      <c r="R39">
        <v>0</v>
      </c>
      <c r="S39">
        <v>19.033332999999999</v>
      </c>
      <c r="T39">
        <v>4</v>
      </c>
      <c r="U39">
        <v>0</v>
      </c>
      <c r="V39">
        <v>0</v>
      </c>
      <c r="W39">
        <v>10.891088999999999</v>
      </c>
      <c r="X39">
        <v>0</v>
      </c>
      <c r="Y39">
        <v>10.891088999999999</v>
      </c>
      <c r="Z39">
        <v>0</v>
      </c>
      <c r="AA39">
        <v>33.663366000000003</v>
      </c>
      <c r="AB39">
        <v>33.663366000000003</v>
      </c>
      <c r="AC39">
        <v>0</v>
      </c>
      <c r="AD39">
        <v>33.663366000000003</v>
      </c>
      <c r="AE39">
        <v>1</v>
      </c>
      <c r="AF39">
        <v>12.871287000000001</v>
      </c>
      <c r="AG39">
        <v>0</v>
      </c>
      <c r="AH39">
        <v>0</v>
      </c>
      <c r="AI39">
        <v>0</v>
      </c>
      <c r="AJ39">
        <v>12.871287000000001</v>
      </c>
      <c r="AK39">
        <v>0</v>
      </c>
      <c r="AL39">
        <v>12.871287000000001</v>
      </c>
      <c r="AM39">
        <v>0</v>
      </c>
      <c r="AN39">
        <v>0</v>
      </c>
      <c r="AO39">
        <v>0</v>
      </c>
      <c r="AP39">
        <v>33.678519000000001</v>
      </c>
      <c r="AQ39">
        <v>21.072593000000001</v>
      </c>
      <c r="AR39">
        <v>56.896000000000001</v>
      </c>
      <c r="AS39">
        <v>53.489412000000002</v>
      </c>
      <c r="AT39">
        <v>21.389474</v>
      </c>
      <c r="AU39">
        <v>4.3330000000000002</v>
      </c>
      <c r="AV39">
        <v>3.5</v>
      </c>
      <c r="AW39">
        <v>4.3330000000000002</v>
      </c>
      <c r="AX39" s="2">
        <v>42534.395833333336</v>
      </c>
      <c r="AY39" t="s">
        <v>971</v>
      </c>
      <c r="AZ39" t="s">
        <v>763</v>
      </c>
    </row>
    <row r="40" spans="1:52" x14ac:dyDescent="0.3">
      <c r="A40">
        <v>1041</v>
      </c>
      <c r="F40" t="s">
        <v>972</v>
      </c>
      <c r="G40">
        <v>2037111.8987080001</v>
      </c>
      <c r="H40">
        <v>-1056481.0385380001</v>
      </c>
      <c r="I40" t="s">
        <v>767</v>
      </c>
      <c r="J40">
        <v>0</v>
      </c>
      <c r="K40" s="2">
        <v>41471</v>
      </c>
      <c r="L40">
        <v>101</v>
      </c>
      <c r="M40">
        <v>49.504950999999998</v>
      </c>
      <c r="N40">
        <v>34.653464999999997</v>
      </c>
      <c r="O40">
        <v>4.8333329999999997</v>
      </c>
      <c r="P40">
        <v>10.833333</v>
      </c>
      <c r="Q40">
        <v>26.333333</v>
      </c>
      <c r="R40">
        <v>13.566667000000001</v>
      </c>
      <c r="S40">
        <v>55.566667000000002</v>
      </c>
      <c r="T40">
        <v>7</v>
      </c>
      <c r="U40">
        <v>0</v>
      </c>
      <c r="V40">
        <v>0</v>
      </c>
      <c r="W40">
        <v>11.881188</v>
      </c>
      <c r="X40">
        <v>0</v>
      </c>
      <c r="Y40">
        <v>11.881188</v>
      </c>
      <c r="Z40">
        <v>0</v>
      </c>
      <c r="AA40">
        <v>16.831683000000002</v>
      </c>
      <c r="AB40">
        <v>16.831683000000002</v>
      </c>
      <c r="AC40">
        <v>0</v>
      </c>
      <c r="AD40">
        <v>27.722771999999999</v>
      </c>
      <c r="AE40">
        <v>1</v>
      </c>
      <c r="AF40">
        <v>2.970297</v>
      </c>
      <c r="AG40">
        <v>0</v>
      </c>
      <c r="AH40">
        <v>0</v>
      </c>
      <c r="AI40">
        <v>0</v>
      </c>
      <c r="AJ40">
        <v>2.970297</v>
      </c>
      <c r="AK40">
        <v>0</v>
      </c>
      <c r="AL40">
        <v>2.970297</v>
      </c>
      <c r="AM40">
        <v>0</v>
      </c>
      <c r="AN40">
        <v>0</v>
      </c>
      <c r="AO40">
        <v>0</v>
      </c>
      <c r="AP40">
        <v>66.886667000000003</v>
      </c>
      <c r="AQ40">
        <v>12.182593000000001</v>
      </c>
      <c r="AR40">
        <v>49.53</v>
      </c>
      <c r="AS40">
        <v>49.53</v>
      </c>
      <c r="AT40">
        <v>14.067691999999999</v>
      </c>
      <c r="AU40">
        <v>4.1109999999999998</v>
      </c>
      <c r="AV40">
        <v>6</v>
      </c>
      <c r="AW40">
        <v>3.875</v>
      </c>
      <c r="AX40" s="2">
        <v>42534.395833333336</v>
      </c>
      <c r="AY40" t="s">
        <v>973</v>
      </c>
      <c r="AZ40" t="s">
        <v>763</v>
      </c>
    </row>
    <row r="41" spans="1:52" x14ac:dyDescent="0.3">
      <c r="A41">
        <v>1042</v>
      </c>
      <c r="F41" t="s">
        <v>974</v>
      </c>
      <c r="G41">
        <v>2041632.3399809999</v>
      </c>
      <c r="H41">
        <v>-1039797.503965</v>
      </c>
      <c r="I41" t="s">
        <v>761</v>
      </c>
      <c r="J41">
        <v>6298</v>
      </c>
      <c r="K41" s="2">
        <v>41437.627083333333</v>
      </c>
      <c r="L41">
        <v>101</v>
      </c>
      <c r="M41">
        <v>57.425742999999997</v>
      </c>
      <c r="N41">
        <v>17.821781999999999</v>
      </c>
      <c r="O41">
        <v>6.766667</v>
      </c>
      <c r="P41">
        <v>25.266667000000002</v>
      </c>
      <c r="Q41">
        <v>24.066666999999999</v>
      </c>
      <c r="R41">
        <v>0</v>
      </c>
      <c r="S41">
        <v>56.1</v>
      </c>
      <c r="T41">
        <v>3</v>
      </c>
      <c r="U41">
        <v>0</v>
      </c>
      <c r="V41">
        <v>0</v>
      </c>
      <c r="W41">
        <v>2.970297</v>
      </c>
      <c r="X41">
        <v>0</v>
      </c>
      <c r="Y41">
        <v>2.970297</v>
      </c>
      <c r="Z41">
        <v>0</v>
      </c>
      <c r="AA41">
        <v>14.851485</v>
      </c>
      <c r="AB41">
        <v>16.831683000000002</v>
      </c>
      <c r="AC41">
        <v>0</v>
      </c>
      <c r="AD41">
        <v>14.851485</v>
      </c>
      <c r="AE41">
        <v>0</v>
      </c>
      <c r="AF41">
        <v>0</v>
      </c>
      <c r="AG41">
        <v>0</v>
      </c>
      <c r="AH41">
        <v>0</v>
      </c>
      <c r="AI41">
        <v>0</v>
      </c>
      <c r="AJ41">
        <v>0</v>
      </c>
      <c r="AK41">
        <v>0</v>
      </c>
      <c r="AL41">
        <v>0</v>
      </c>
      <c r="AM41">
        <v>0</v>
      </c>
      <c r="AN41">
        <v>0</v>
      </c>
      <c r="AO41">
        <v>0</v>
      </c>
      <c r="AP41">
        <v>10.630369999999999</v>
      </c>
      <c r="AQ41">
        <v>10.207037</v>
      </c>
      <c r="AR41">
        <v>27.093333000000001</v>
      </c>
      <c r="AS41">
        <v>19.134667</v>
      </c>
      <c r="AT41">
        <v>18.372667</v>
      </c>
      <c r="AU41">
        <v>4.1109999999999998</v>
      </c>
      <c r="AV41">
        <v>6</v>
      </c>
      <c r="AW41">
        <v>3.875</v>
      </c>
      <c r="AX41" s="2">
        <v>42534.395833333336</v>
      </c>
      <c r="AY41" t="s">
        <v>975</v>
      </c>
      <c r="AZ41" t="s">
        <v>763</v>
      </c>
    </row>
    <row r="42" spans="1:52" x14ac:dyDescent="0.3">
      <c r="A42">
        <v>1043</v>
      </c>
      <c r="F42" t="s">
        <v>976</v>
      </c>
      <c r="G42">
        <v>2041271.939666</v>
      </c>
      <c r="H42">
        <v>-1039318.52774</v>
      </c>
      <c r="I42" t="s">
        <v>761</v>
      </c>
      <c r="J42">
        <v>6287</v>
      </c>
      <c r="K42" s="2">
        <v>41437.757638888892</v>
      </c>
      <c r="L42">
        <v>101</v>
      </c>
      <c r="M42">
        <v>48.514851</v>
      </c>
      <c r="N42">
        <v>26.732672999999998</v>
      </c>
      <c r="O42">
        <v>5.5</v>
      </c>
      <c r="P42">
        <v>5.4333330000000002</v>
      </c>
      <c r="Q42">
        <v>17.033332999999999</v>
      </c>
      <c r="R42">
        <v>18.3</v>
      </c>
      <c r="S42">
        <v>46.266666999999998</v>
      </c>
      <c r="T42">
        <v>8</v>
      </c>
      <c r="U42">
        <v>0</v>
      </c>
      <c r="V42">
        <v>0</v>
      </c>
      <c r="W42">
        <v>4.9504950000000001</v>
      </c>
      <c r="X42">
        <v>0</v>
      </c>
      <c r="Y42">
        <v>4.9504950000000001</v>
      </c>
      <c r="Z42">
        <v>0</v>
      </c>
      <c r="AA42">
        <v>9.9009900000000002</v>
      </c>
      <c r="AB42">
        <v>12.871287000000001</v>
      </c>
      <c r="AC42">
        <v>3.9603959999999998</v>
      </c>
      <c r="AD42">
        <v>7.9207919999999996</v>
      </c>
      <c r="AE42">
        <v>1</v>
      </c>
      <c r="AF42">
        <v>5.9405939999999999</v>
      </c>
      <c r="AG42">
        <v>0</v>
      </c>
      <c r="AH42">
        <v>0</v>
      </c>
      <c r="AI42">
        <v>0</v>
      </c>
      <c r="AJ42">
        <v>5.9405939999999999</v>
      </c>
      <c r="AK42">
        <v>0</v>
      </c>
      <c r="AL42">
        <v>5.9405939999999999</v>
      </c>
      <c r="AM42">
        <v>0</v>
      </c>
      <c r="AN42">
        <v>0</v>
      </c>
      <c r="AO42">
        <v>0</v>
      </c>
      <c r="AP42">
        <v>12.088519</v>
      </c>
      <c r="AQ42">
        <v>10.207037</v>
      </c>
      <c r="AR42">
        <v>32.112856999999998</v>
      </c>
      <c r="AS42">
        <v>27.798888999999999</v>
      </c>
      <c r="AT42">
        <v>19.05</v>
      </c>
      <c r="AU42">
        <v>2.3330000000000002</v>
      </c>
      <c r="AV42">
        <v>2</v>
      </c>
      <c r="AW42">
        <v>2.4289999999999998</v>
      </c>
      <c r="AX42" s="2">
        <v>42534.395833333336</v>
      </c>
      <c r="AY42" t="s">
        <v>977</v>
      </c>
      <c r="AZ42" t="s">
        <v>763</v>
      </c>
    </row>
    <row r="43" spans="1:52" x14ac:dyDescent="0.3">
      <c r="A43">
        <v>1044</v>
      </c>
      <c r="F43" t="s">
        <v>978</v>
      </c>
      <c r="G43">
        <v>2044031.866041</v>
      </c>
      <c r="H43">
        <v>-982729.078415</v>
      </c>
      <c r="I43" t="s">
        <v>761</v>
      </c>
      <c r="J43">
        <v>6894</v>
      </c>
      <c r="K43" s="2">
        <v>41507.677777777775</v>
      </c>
      <c r="L43">
        <v>101</v>
      </c>
      <c r="M43">
        <v>22.772276999999999</v>
      </c>
      <c r="N43">
        <v>45.544553999999998</v>
      </c>
      <c r="O43">
        <v>0</v>
      </c>
      <c r="P43">
        <v>0</v>
      </c>
      <c r="Q43">
        <v>0</v>
      </c>
      <c r="R43">
        <v>0</v>
      </c>
      <c r="S43">
        <v>0</v>
      </c>
      <c r="T43">
        <v>12</v>
      </c>
      <c r="U43">
        <v>0</v>
      </c>
      <c r="V43">
        <v>0</v>
      </c>
      <c r="W43">
        <v>27.722771999999999</v>
      </c>
      <c r="X43">
        <v>0</v>
      </c>
      <c r="Y43">
        <v>27.722771999999999</v>
      </c>
      <c r="Z43">
        <v>0</v>
      </c>
      <c r="AA43">
        <v>14.851485</v>
      </c>
      <c r="AB43">
        <v>19.80198</v>
      </c>
      <c r="AC43">
        <v>0</v>
      </c>
      <c r="AD43">
        <v>14.851485</v>
      </c>
      <c r="AE43">
        <v>1</v>
      </c>
      <c r="AF43">
        <v>3.9603959999999998</v>
      </c>
      <c r="AG43">
        <v>0</v>
      </c>
      <c r="AH43">
        <v>0</v>
      </c>
      <c r="AI43">
        <v>0</v>
      </c>
      <c r="AJ43">
        <v>3.9603959999999998</v>
      </c>
      <c r="AK43">
        <v>0</v>
      </c>
      <c r="AL43">
        <v>3.9603959999999998</v>
      </c>
      <c r="AM43">
        <v>0</v>
      </c>
      <c r="AN43">
        <v>0</v>
      </c>
      <c r="AO43">
        <v>0</v>
      </c>
      <c r="AP43">
        <v>28.222221999999999</v>
      </c>
      <c r="AQ43">
        <v>25.164815000000001</v>
      </c>
      <c r="AR43">
        <v>45.296666999999999</v>
      </c>
      <c r="AS43">
        <v>32.904544999999999</v>
      </c>
      <c r="AT43">
        <v>25.654</v>
      </c>
      <c r="AU43">
        <v>4</v>
      </c>
      <c r="AV43">
        <v>2.6669999999999998</v>
      </c>
      <c r="AW43">
        <v>4.6669999999999998</v>
      </c>
      <c r="AX43" s="2">
        <v>42534.395833333336</v>
      </c>
      <c r="AY43" t="s">
        <v>979</v>
      </c>
      <c r="AZ43" t="s">
        <v>763</v>
      </c>
    </row>
    <row r="44" spans="1:52" x14ac:dyDescent="0.3">
      <c r="A44">
        <v>1045</v>
      </c>
      <c r="F44" t="s">
        <v>980</v>
      </c>
      <c r="G44">
        <v>2035977.8008679999</v>
      </c>
      <c r="H44">
        <v>-979453.85197099997</v>
      </c>
      <c r="I44" t="s">
        <v>761</v>
      </c>
      <c r="J44">
        <v>6897</v>
      </c>
      <c r="K44" s="2">
        <v>41464.686805555553</v>
      </c>
      <c r="L44">
        <v>101</v>
      </c>
      <c r="M44">
        <v>17.821781999999999</v>
      </c>
      <c r="N44">
        <v>67.326733000000004</v>
      </c>
      <c r="O44">
        <v>1.7</v>
      </c>
      <c r="P44">
        <v>2.0333329999999998</v>
      </c>
      <c r="Q44">
        <v>0</v>
      </c>
      <c r="R44">
        <v>0</v>
      </c>
      <c r="S44">
        <v>3.733333</v>
      </c>
      <c r="T44">
        <v>15</v>
      </c>
      <c r="U44">
        <v>0.99009899999999995</v>
      </c>
      <c r="V44">
        <v>0</v>
      </c>
      <c r="W44">
        <v>23.762376</v>
      </c>
      <c r="X44">
        <v>0</v>
      </c>
      <c r="Y44">
        <v>24.752475</v>
      </c>
      <c r="Z44">
        <v>0</v>
      </c>
      <c r="AA44">
        <v>49.504950999999998</v>
      </c>
      <c r="AB44">
        <v>54.455446000000002</v>
      </c>
      <c r="AC44">
        <v>0</v>
      </c>
      <c r="AD44">
        <v>49.504950999999998</v>
      </c>
      <c r="AE44">
        <v>0</v>
      </c>
      <c r="AF44">
        <v>0</v>
      </c>
      <c r="AG44">
        <v>0</v>
      </c>
      <c r="AH44">
        <v>0</v>
      </c>
      <c r="AI44">
        <v>0</v>
      </c>
      <c r="AJ44">
        <v>0</v>
      </c>
      <c r="AK44">
        <v>0</v>
      </c>
      <c r="AL44">
        <v>0</v>
      </c>
      <c r="AM44">
        <v>0</v>
      </c>
      <c r="AN44">
        <v>0</v>
      </c>
      <c r="AO44">
        <v>0</v>
      </c>
      <c r="AP44">
        <v>63.076667</v>
      </c>
      <c r="AQ44">
        <v>25.729258999999999</v>
      </c>
      <c r="AR44">
        <v>74.699090999999996</v>
      </c>
      <c r="AS44">
        <v>70.961250000000007</v>
      </c>
      <c r="AT44">
        <v>27.357917</v>
      </c>
      <c r="AU44">
        <v>5</v>
      </c>
      <c r="AV44">
        <v>5.25</v>
      </c>
      <c r="AW44">
        <v>3</v>
      </c>
      <c r="AX44" s="2">
        <v>42534.395833333336</v>
      </c>
      <c r="AY44" t="s">
        <v>981</v>
      </c>
      <c r="AZ44" t="s">
        <v>763</v>
      </c>
    </row>
    <row r="45" spans="1:52" x14ac:dyDescent="0.3">
      <c r="A45">
        <v>1046</v>
      </c>
      <c r="F45" t="s">
        <v>982</v>
      </c>
      <c r="G45">
        <v>2035544.9243660001</v>
      </c>
      <c r="H45">
        <v>-979370.350355</v>
      </c>
      <c r="I45" t="s">
        <v>761</v>
      </c>
      <c r="J45">
        <v>6978</v>
      </c>
      <c r="K45" s="2">
        <v>41464.832638888889</v>
      </c>
      <c r="L45">
        <v>101</v>
      </c>
      <c r="M45">
        <v>41.584158000000002</v>
      </c>
      <c r="N45">
        <v>50.495049999999999</v>
      </c>
      <c r="O45">
        <v>1.3666670000000001</v>
      </c>
      <c r="P45">
        <v>1.566667</v>
      </c>
      <c r="Q45">
        <v>0</v>
      </c>
      <c r="R45">
        <v>0</v>
      </c>
      <c r="S45">
        <v>2.9333330000000002</v>
      </c>
      <c r="T45">
        <v>12</v>
      </c>
      <c r="U45">
        <v>1.9801979999999999</v>
      </c>
      <c r="V45">
        <v>0</v>
      </c>
      <c r="W45">
        <v>25.742574000000001</v>
      </c>
      <c r="X45">
        <v>0</v>
      </c>
      <c r="Y45">
        <v>27.722771999999999</v>
      </c>
      <c r="Z45">
        <v>0</v>
      </c>
      <c r="AA45">
        <v>13.861386</v>
      </c>
      <c r="AB45">
        <v>33.663366000000003</v>
      </c>
      <c r="AC45">
        <v>0</v>
      </c>
      <c r="AD45">
        <v>13.861386</v>
      </c>
      <c r="AE45">
        <v>1</v>
      </c>
      <c r="AF45">
        <v>3.9603959999999998</v>
      </c>
      <c r="AG45">
        <v>0</v>
      </c>
      <c r="AH45">
        <v>0</v>
      </c>
      <c r="AI45">
        <v>0</v>
      </c>
      <c r="AJ45">
        <v>3.9603959999999998</v>
      </c>
      <c r="AK45">
        <v>0</v>
      </c>
      <c r="AL45">
        <v>3.9603959999999998</v>
      </c>
      <c r="AM45">
        <v>0</v>
      </c>
      <c r="AN45">
        <v>0</v>
      </c>
      <c r="AO45">
        <v>0</v>
      </c>
      <c r="AP45">
        <v>38.429259000000002</v>
      </c>
      <c r="AQ45">
        <v>32.831851999999998</v>
      </c>
      <c r="AR45">
        <v>55.118000000000002</v>
      </c>
      <c r="AS45">
        <v>53.807895000000002</v>
      </c>
      <c r="AT45">
        <v>33.324800000000003</v>
      </c>
      <c r="AU45">
        <v>4.444</v>
      </c>
      <c r="AV45">
        <v>6</v>
      </c>
      <c r="AW45">
        <v>3.2</v>
      </c>
      <c r="AX45" s="2">
        <v>42534.395833333336</v>
      </c>
      <c r="AY45" t="s">
        <v>983</v>
      </c>
      <c r="AZ45" t="s">
        <v>763</v>
      </c>
    </row>
    <row r="46" spans="1:52" x14ac:dyDescent="0.3">
      <c r="A46">
        <v>1047</v>
      </c>
      <c r="F46" t="s">
        <v>984</v>
      </c>
      <c r="G46">
        <v>2061742.7249360001</v>
      </c>
      <c r="H46">
        <v>-1071536.3104600001</v>
      </c>
      <c r="I46" t="s">
        <v>761</v>
      </c>
      <c r="J46">
        <v>7865</v>
      </c>
      <c r="K46" s="2">
        <v>41431.734027777777</v>
      </c>
      <c r="L46">
        <v>101</v>
      </c>
      <c r="M46">
        <v>21.782177999999998</v>
      </c>
      <c r="N46">
        <v>45.544553999999998</v>
      </c>
      <c r="O46">
        <v>0</v>
      </c>
      <c r="P46">
        <v>0.56666700000000003</v>
      </c>
      <c r="Q46">
        <v>1.266667</v>
      </c>
      <c r="R46">
        <v>0</v>
      </c>
      <c r="S46">
        <v>1.8333330000000001</v>
      </c>
      <c r="T46">
        <v>9</v>
      </c>
      <c r="U46">
        <v>2.970297</v>
      </c>
      <c r="V46">
        <v>0</v>
      </c>
      <c r="W46">
        <v>29.702970000000001</v>
      </c>
      <c r="X46">
        <v>0</v>
      </c>
      <c r="Y46">
        <v>32.673267000000003</v>
      </c>
      <c r="Z46">
        <v>0</v>
      </c>
      <c r="AA46">
        <v>8.9108909999999995</v>
      </c>
      <c r="AB46">
        <v>10.891088999999999</v>
      </c>
      <c r="AC46">
        <v>0</v>
      </c>
      <c r="AD46">
        <v>8.9108909999999995</v>
      </c>
      <c r="AE46">
        <v>0</v>
      </c>
      <c r="AF46">
        <v>0</v>
      </c>
      <c r="AG46">
        <v>0</v>
      </c>
      <c r="AH46">
        <v>0</v>
      </c>
      <c r="AI46">
        <v>0</v>
      </c>
      <c r="AJ46">
        <v>0</v>
      </c>
      <c r="AK46">
        <v>0</v>
      </c>
      <c r="AL46">
        <v>0</v>
      </c>
      <c r="AM46">
        <v>0</v>
      </c>
      <c r="AN46">
        <v>0</v>
      </c>
      <c r="AO46">
        <v>0</v>
      </c>
      <c r="AP46">
        <v>10.818519</v>
      </c>
      <c r="AQ46">
        <v>18.109259000000002</v>
      </c>
      <c r="AR46">
        <v>25.4</v>
      </c>
      <c r="AS46">
        <v>21.844000000000001</v>
      </c>
      <c r="AT46">
        <v>17.491364000000001</v>
      </c>
      <c r="AU46">
        <v>3.1110000000000002</v>
      </c>
      <c r="AV46">
        <v>4.3330000000000002</v>
      </c>
      <c r="AW46">
        <v>2.5</v>
      </c>
      <c r="AX46" s="2">
        <v>42534.395833333336</v>
      </c>
      <c r="AY46" t="s">
        <v>985</v>
      </c>
      <c r="AZ46" t="s">
        <v>763</v>
      </c>
    </row>
    <row r="47" spans="1:52" x14ac:dyDescent="0.3">
      <c r="A47">
        <v>1048</v>
      </c>
      <c r="F47" t="s">
        <v>986</v>
      </c>
      <c r="G47">
        <v>2052759.5334590001</v>
      </c>
      <c r="H47">
        <v>-1034735.7081169999</v>
      </c>
      <c r="I47" t="s">
        <v>767</v>
      </c>
      <c r="J47">
        <v>0</v>
      </c>
      <c r="K47" s="2">
        <v>41443</v>
      </c>
      <c r="L47">
        <v>101</v>
      </c>
      <c r="M47">
        <v>14.851485</v>
      </c>
      <c r="N47">
        <v>61.386139</v>
      </c>
      <c r="O47">
        <v>0.4</v>
      </c>
      <c r="P47">
        <v>0.6</v>
      </c>
      <c r="Q47">
        <v>0</v>
      </c>
      <c r="R47">
        <v>0</v>
      </c>
      <c r="S47">
        <v>1</v>
      </c>
      <c r="T47">
        <v>9</v>
      </c>
      <c r="U47">
        <v>0.99009899999999995</v>
      </c>
      <c r="V47">
        <v>0</v>
      </c>
      <c r="W47">
        <v>17.821781999999999</v>
      </c>
      <c r="X47">
        <v>0</v>
      </c>
      <c r="Y47">
        <v>18.811881</v>
      </c>
      <c r="Z47">
        <v>0</v>
      </c>
      <c r="AA47">
        <v>10.891088999999999</v>
      </c>
      <c r="AB47">
        <v>33.663366000000003</v>
      </c>
      <c r="AC47">
        <v>0.99009899999999995</v>
      </c>
      <c r="AD47">
        <v>10.891088999999999</v>
      </c>
      <c r="AE47">
        <v>1</v>
      </c>
      <c r="AF47">
        <v>14.851485</v>
      </c>
      <c r="AG47">
        <v>0</v>
      </c>
      <c r="AH47">
        <v>0</v>
      </c>
      <c r="AI47">
        <v>0</v>
      </c>
      <c r="AJ47">
        <v>14.851485</v>
      </c>
      <c r="AK47">
        <v>0</v>
      </c>
      <c r="AL47">
        <v>14.851485</v>
      </c>
      <c r="AM47">
        <v>0</v>
      </c>
      <c r="AN47">
        <v>0</v>
      </c>
      <c r="AO47">
        <v>0</v>
      </c>
      <c r="AP47">
        <v>39.746296000000001</v>
      </c>
      <c r="AQ47">
        <v>20.743333</v>
      </c>
      <c r="AR47">
        <v>67.563999999999993</v>
      </c>
      <c r="AS47">
        <v>63.126471000000002</v>
      </c>
      <c r="AT47">
        <v>20.637499999999999</v>
      </c>
      <c r="AU47">
        <v>4.3330000000000002</v>
      </c>
      <c r="AV47">
        <v>5.4</v>
      </c>
      <c r="AW47">
        <v>3</v>
      </c>
      <c r="AX47" s="2">
        <v>42534.395833333336</v>
      </c>
      <c r="AY47" t="s">
        <v>987</v>
      </c>
      <c r="AZ47" t="s">
        <v>763</v>
      </c>
    </row>
    <row r="48" spans="1:52" x14ac:dyDescent="0.3">
      <c r="A48">
        <v>1049</v>
      </c>
      <c r="F48" t="s">
        <v>988</v>
      </c>
      <c r="G48">
        <v>2052657.23159</v>
      </c>
      <c r="H48">
        <v>-1035245.626619</v>
      </c>
      <c r="I48" t="s">
        <v>761</v>
      </c>
      <c r="J48">
        <v>7205</v>
      </c>
      <c r="K48" s="2">
        <v>41443.804861111108</v>
      </c>
      <c r="L48">
        <v>101</v>
      </c>
      <c r="M48">
        <v>40.594059000000001</v>
      </c>
      <c r="N48">
        <v>47.524751999999999</v>
      </c>
      <c r="O48">
        <v>5</v>
      </c>
      <c r="P48">
        <v>11.5</v>
      </c>
      <c r="Q48">
        <v>11.8</v>
      </c>
      <c r="R48">
        <v>0</v>
      </c>
      <c r="S48">
        <v>28.3</v>
      </c>
      <c r="T48">
        <v>8</v>
      </c>
      <c r="U48">
        <v>0</v>
      </c>
      <c r="V48">
        <v>0.99009899999999995</v>
      </c>
      <c r="W48">
        <v>11.881188</v>
      </c>
      <c r="X48">
        <v>0</v>
      </c>
      <c r="Y48">
        <v>11.881188</v>
      </c>
      <c r="Z48">
        <v>0.99009899999999995</v>
      </c>
      <c r="AA48">
        <v>30.693069000000001</v>
      </c>
      <c r="AB48">
        <v>37.623761999999999</v>
      </c>
      <c r="AC48">
        <v>6.9306929999999998</v>
      </c>
      <c r="AD48">
        <v>30.693069000000001</v>
      </c>
      <c r="AE48">
        <v>0</v>
      </c>
      <c r="AF48">
        <v>0</v>
      </c>
      <c r="AG48">
        <v>0</v>
      </c>
      <c r="AH48">
        <v>0</v>
      </c>
      <c r="AI48">
        <v>0</v>
      </c>
      <c r="AJ48">
        <v>0</v>
      </c>
      <c r="AK48">
        <v>0</v>
      </c>
      <c r="AL48">
        <v>0</v>
      </c>
      <c r="AM48">
        <v>0</v>
      </c>
      <c r="AN48">
        <v>0</v>
      </c>
      <c r="AO48">
        <v>0</v>
      </c>
      <c r="AP48">
        <v>31.138518999999999</v>
      </c>
      <c r="AQ48">
        <v>15.804444</v>
      </c>
      <c r="AR48">
        <v>52.460768999999999</v>
      </c>
      <c r="AS48">
        <v>49.455294000000002</v>
      </c>
      <c r="AT48">
        <v>16.971817999999999</v>
      </c>
      <c r="AU48">
        <v>2.778</v>
      </c>
      <c r="AV48">
        <v>3</v>
      </c>
      <c r="AW48">
        <v>2.5</v>
      </c>
      <c r="AX48" s="2">
        <v>42534.395833333336</v>
      </c>
      <c r="AY48" t="s">
        <v>989</v>
      </c>
      <c r="AZ48" t="s">
        <v>763</v>
      </c>
    </row>
    <row r="49" spans="1:52" x14ac:dyDescent="0.3">
      <c r="A49">
        <v>1050</v>
      </c>
      <c r="F49" t="s">
        <v>990</v>
      </c>
      <c r="G49">
        <v>2058792.389678</v>
      </c>
      <c r="H49">
        <v>-995462.66667199996</v>
      </c>
      <c r="I49" t="s">
        <v>761</v>
      </c>
      <c r="J49">
        <v>6094</v>
      </c>
      <c r="K49" s="2">
        <v>41466.642361111109</v>
      </c>
      <c r="L49">
        <v>101</v>
      </c>
      <c r="M49">
        <v>51.485149</v>
      </c>
      <c r="N49">
        <v>15.841583999999999</v>
      </c>
      <c r="O49">
        <v>4.266667</v>
      </c>
      <c r="P49">
        <v>9.8333329999999997</v>
      </c>
      <c r="Q49">
        <v>10.3</v>
      </c>
      <c r="R49">
        <v>8.9666669999999993</v>
      </c>
      <c r="S49">
        <v>33.366667</v>
      </c>
      <c r="T49">
        <v>6</v>
      </c>
      <c r="U49">
        <v>0</v>
      </c>
      <c r="V49">
        <v>0</v>
      </c>
      <c r="W49">
        <v>1.9801979999999999</v>
      </c>
      <c r="X49">
        <v>0</v>
      </c>
      <c r="Y49">
        <v>1.9801979999999999</v>
      </c>
      <c r="Z49">
        <v>0</v>
      </c>
      <c r="AA49">
        <v>0</v>
      </c>
      <c r="AB49">
        <v>9.9009900000000002</v>
      </c>
      <c r="AC49">
        <v>4.9504950000000001</v>
      </c>
      <c r="AD49">
        <v>0</v>
      </c>
      <c r="AE49">
        <v>1</v>
      </c>
      <c r="AF49">
        <v>1.9801979999999999</v>
      </c>
      <c r="AG49">
        <v>0</v>
      </c>
      <c r="AH49">
        <v>0</v>
      </c>
      <c r="AI49">
        <v>0</v>
      </c>
      <c r="AJ49">
        <v>1.9801979999999999</v>
      </c>
      <c r="AK49">
        <v>0</v>
      </c>
      <c r="AL49">
        <v>1.9801979999999999</v>
      </c>
      <c r="AM49">
        <v>0</v>
      </c>
      <c r="AN49">
        <v>0</v>
      </c>
      <c r="AO49">
        <v>0</v>
      </c>
      <c r="AP49">
        <v>10.677407000000001</v>
      </c>
      <c r="AQ49">
        <v>7.7611109999999996</v>
      </c>
      <c r="AR49">
        <v>15.24</v>
      </c>
      <c r="AS49">
        <v>32.032221999999997</v>
      </c>
      <c r="AT49">
        <v>7.62</v>
      </c>
      <c r="AU49">
        <v>4.2220000000000004</v>
      </c>
      <c r="AV49">
        <v>0</v>
      </c>
      <c r="AW49">
        <v>3.714</v>
      </c>
      <c r="AX49" s="2">
        <v>42534.395833333336</v>
      </c>
      <c r="AY49" t="s">
        <v>991</v>
      </c>
      <c r="AZ49" t="s">
        <v>763</v>
      </c>
    </row>
    <row r="50" spans="1:52" x14ac:dyDescent="0.3">
      <c r="A50">
        <v>1051</v>
      </c>
      <c r="F50" t="s">
        <v>992</v>
      </c>
      <c r="G50">
        <v>2058586.3911989999</v>
      </c>
      <c r="H50">
        <v>-996028.160363</v>
      </c>
      <c r="I50" t="s">
        <v>761</v>
      </c>
      <c r="J50">
        <v>6166</v>
      </c>
      <c r="K50" s="2">
        <v>41466.782638888886</v>
      </c>
      <c r="L50">
        <v>101</v>
      </c>
      <c r="M50">
        <v>54.455446000000002</v>
      </c>
      <c r="N50">
        <v>25.742574000000001</v>
      </c>
      <c r="O50">
        <v>8.8333329999999997</v>
      </c>
      <c r="P50">
        <v>16.766667000000002</v>
      </c>
      <c r="Q50">
        <v>9</v>
      </c>
      <c r="R50">
        <v>2.9</v>
      </c>
      <c r="S50">
        <v>37.5</v>
      </c>
      <c r="T50">
        <v>6</v>
      </c>
      <c r="U50">
        <v>0</v>
      </c>
      <c r="V50">
        <v>0</v>
      </c>
      <c r="W50">
        <v>13.861386</v>
      </c>
      <c r="X50">
        <v>0</v>
      </c>
      <c r="Y50">
        <v>13.861386</v>
      </c>
      <c r="Z50">
        <v>0</v>
      </c>
      <c r="AA50">
        <v>5.9405939999999999</v>
      </c>
      <c r="AB50">
        <v>8.9108909999999995</v>
      </c>
      <c r="AC50">
        <v>0</v>
      </c>
      <c r="AD50">
        <v>5.9405939999999999</v>
      </c>
      <c r="AE50">
        <v>1</v>
      </c>
      <c r="AF50">
        <v>2.970297</v>
      </c>
      <c r="AG50">
        <v>0</v>
      </c>
      <c r="AH50">
        <v>0</v>
      </c>
      <c r="AI50">
        <v>0</v>
      </c>
      <c r="AJ50">
        <v>2.970297</v>
      </c>
      <c r="AK50">
        <v>0</v>
      </c>
      <c r="AL50">
        <v>2.970297</v>
      </c>
      <c r="AM50">
        <v>0</v>
      </c>
      <c r="AN50">
        <v>0</v>
      </c>
      <c r="AO50">
        <v>0</v>
      </c>
      <c r="AP50">
        <v>10.065925999999999</v>
      </c>
      <c r="AQ50">
        <v>10.018889</v>
      </c>
      <c r="AR50">
        <v>30.903333</v>
      </c>
      <c r="AS50">
        <v>32.657142999999998</v>
      </c>
      <c r="AT50">
        <v>10.922000000000001</v>
      </c>
      <c r="AU50">
        <v>1.556</v>
      </c>
      <c r="AV50">
        <v>0</v>
      </c>
      <c r="AW50">
        <v>1.556</v>
      </c>
      <c r="AX50" s="2">
        <v>42534.396527777775</v>
      </c>
      <c r="AY50" t="s">
        <v>993</v>
      </c>
      <c r="AZ50" t="s">
        <v>763</v>
      </c>
    </row>
    <row r="51" spans="1:52" x14ac:dyDescent="0.3">
      <c r="A51">
        <v>1052</v>
      </c>
      <c r="F51" t="s">
        <v>994</v>
      </c>
      <c r="G51">
        <v>2058514.2463680001</v>
      </c>
      <c r="H51">
        <v>-987281.96859800001</v>
      </c>
      <c r="I51" t="s">
        <v>761</v>
      </c>
      <c r="J51">
        <v>6383</v>
      </c>
      <c r="K51" s="2">
        <v>41473.679166666669</v>
      </c>
      <c r="L51">
        <v>101</v>
      </c>
      <c r="M51">
        <v>52.475248000000001</v>
      </c>
      <c r="N51">
        <v>22.772276999999999</v>
      </c>
      <c r="O51">
        <v>5.4</v>
      </c>
      <c r="P51">
        <v>14.9</v>
      </c>
      <c r="Q51">
        <v>4.3</v>
      </c>
      <c r="R51">
        <v>2.4</v>
      </c>
      <c r="S51">
        <v>27</v>
      </c>
      <c r="T51">
        <v>8</v>
      </c>
      <c r="U51">
        <v>0.99009899999999995</v>
      </c>
      <c r="V51">
        <v>0</v>
      </c>
      <c r="W51">
        <v>8.9108909999999995</v>
      </c>
      <c r="X51">
        <v>0</v>
      </c>
      <c r="Y51">
        <v>9.9009900000000002</v>
      </c>
      <c r="Z51">
        <v>0</v>
      </c>
      <c r="AA51">
        <v>11.881188</v>
      </c>
      <c r="AB51">
        <v>12.871287000000001</v>
      </c>
      <c r="AC51">
        <v>0.99009899999999995</v>
      </c>
      <c r="AD51">
        <v>11.881188</v>
      </c>
      <c r="AE51">
        <v>1</v>
      </c>
      <c r="AF51">
        <v>2.970297</v>
      </c>
      <c r="AG51">
        <v>0</v>
      </c>
      <c r="AH51">
        <v>0</v>
      </c>
      <c r="AI51">
        <v>0</v>
      </c>
      <c r="AJ51">
        <v>2.970297</v>
      </c>
      <c r="AK51">
        <v>0</v>
      </c>
      <c r="AL51">
        <v>2.970297</v>
      </c>
      <c r="AM51">
        <v>0</v>
      </c>
      <c r="AN51">
        <v>0</v>
      </c>
      <c r="AO51">
        <v>0</v>
      </c>
      <c r="AP51">
        <v>14.111110999999999</v>
      </c>
      <c r="AQ51">
        <v>22.671852000000001</v>
      </c>
      <c r="AR51">
        <v>29.633333</v>
      </c>
      <c r="AS51">
        <v>29.633333</v>
      </c>
      <c r="AT51">
        <v>24.553332999999999</v>
      </c>
      <c r="AU51">
        <v>3.6669999999999998</v>
      </c>
      <c r="AV51">
        <v>0</v>
      </c>
      <c r="AW51">
        <v>3.6669999999999998</v>
      </c>
      <c r="AX51" s="2">
        <v>42534.396527777775</v>
      </c>
      <c r="AY51" t="s">
        <v>995</v>
      </c>
      <c r="AZ51" t="s">
        <v>763</v>
      </c>
    </row>
    <row r="52" spans="1:52" x14ac:dyDescent="0.3">
      <c r="A52">
        <v>1053</v>
      </c>
      <c r="F52" t="s">
        <v>996</v>
      </c>
      <c r="G52">
        <v>2058689.374912</v>
      </c>
      <c r="H52">
        <v>-987677.569242</v>
      </c>
      <c r="I52" t="s">
        <v>761</v>
      </c>
      <c r="J52">
        <v>6328</v>
      </c>
      <c r="K52" s="2">
        <v>41473.790972222225</v>
      </c>
      <c r="L52">
        <v>101</v>
      </c>
      <c r="M52">
        <v>36.633662999999999</v>
      </c>
      <c r="N52">
        <v>43.564355999999997</v>
      </c>
      <c r="O52">
        <v>4.733333</v>
      </c>
      <c r="P52">
        <v>15.166667</v>
      </c>
      <c r="Q52">
        <v>2.6</v>
      </c>
      <c r="R52">
        <v>0</v>
      </c>
      <c r="S52">
        <v>22.5</v>
      </c>
      <c r="T52">
        <v>9</v>
      </c>
      <c r="U52">
        <v>0.99009899999999995</v>
      </c>
      <c r="V52">
        <v>0</v>
      </c>
      <c r="W52">
        <v>19.80198</v>
      </c>
      <c r="X52">
        <v>0</v>
      </c>
      <c r="Y52">
        <v>20.792079000000001</v>
      </c>
      <c r="Z52">
        <v>0</v>
      </c>
      <c r="AA52">
        <v>26.732672999999998</v>
      </c>
      <c r="AB52">
        <v>27.722771999999999</v>
      </c>
      <c r="AC52">
        <v>1.9801979999999999</v>
      </c>
      <c r="AD52">
        <v>26.732672999999998</v>
      </c>
      <c r="AE52">
        <v>0</v>
      </c>
      <c r="AF52">
        <v>0</v>
      </c>
      <c r="AG52">
        <v>0</v>
      </c>
      <c r="AH52">
        <v>0</v>
      </c>
      <c r="AI52">
        <v>0</v>
      </c>
      <c r="AJ52">
        <v>0</v>
      </c>
      <c r="AK52">
        <v>0</v>
      </c>
      <c r="AL52">
        <v>0</v>
      </c>
      <c r="AM52">
        <v>0</v>
      </c>
      <c r="AN52">
        <v>0</v>
      </c>
      <c r="AO52">
        <v>0</v>
      </c>
      <c r="AP52">
        <v>28.128147999999999</v>
      </c>
      <c r="AQ52">
        <v>26.811111</v>
      </c>
      <c r="AR52">
        <v>37.966315999999999</v>
      </c>
      <c r="AS52">
        <v>37.972999999999999</v>
      </c>
      <c r="AT52">
        <v>27.330400000000001</v>
      </c>
      <c r="AU52">
        <v>2.8889999999999998</v>
      </c>
      <c r="AV52">
        <v>3.2</v>
      </c>
      <c r="AW52">
        <v>2.5</v>
      </c>
      <c r="AX52" s="2">
        <v>42534.396527777775</v>
      </c>
      <c r="AY52" t="s">
        <v>997</v>
      </c>
      <c r="AZ52" t="s">
        <v>763</v>
      </c>
    </row>
    <row r="53" spans="1:52" x14ac:dyDescent="0.3">
      <c r="A53">
        <v>1058</v>
      </c>
      <c r="F53" t="s">
        <v>779</v>
      </c>
      <c r="G53">
        <v>1932631.6566939999</v>
      </c>
      <c r="H53">
        <v>-1057114.7662480001</v>
      </c>
      <c r="I53" t="s">
        <v>761</v>
      </c>
      <c r="J53">
        <v>7762</v>
      </c>
      <c r="K53" s="2">
        <v>41486.65347222222</v>
      </c>
      <c r="L53">
        <v>101</v>
      </c>
      <c r="M53">
        <v>12.871287000000001</v>
      </c>
      <c r="N53">
        <v>66.336634000000004</v>
      </c>
      <c r="O53">
        <v>5.9666670000000002</v>
      </c>
      <c r="P53">
        <v>8.9</v>
      </c>
      <c r="Q53">
        <v>2.733333</v>
      </c>
      <c r="R53">
        <v>0</v>
      </c>
      <c r="S53">
        <v>17.600000000000001</v>
      </c>
      <c r="T53">
        <v>17</v>
      </c>
      <c r="U53">
        <v>0</v>
      </c>
      <c r="V53">
        <v>0</v>
      </c>
      <c r="W53">
        <v>22.772276999999999</v>
      </c>
      <c r="X53">
        <v>0</v>
      </c>
      <c r="Y53">
        <v>22.772276999999999</v>
      </c>
      <c r="Z53">
        <v>0</v>
      </c>
      <c r="AA53">
        <v>22.772276999999999</v>
      </c>
      <c r="AB53">
        <v>39.603960000000001</v>
      </c>
      <c r="AC53">
        <v>5.9405939999999999</v>
      </c>
      <c r="AD53">
        <v>38.613861</v>
      </c>
      <c r="AE53">
        <v>0</v>
      </c>
      <c r="AF53">
        <v>0</v>
      </c>
      <c r="AG53">
        <v>0</v>
      </c>
      <c r="AH53">
        <v>0</v>
      </c>
      <c r="AI53">
        <v>0</v>
      </c>
      <c r="AJ53">
        <v>0</v>
      </c>
      <c r="AK53">
        <v>0</v>
      </c>
      <c r="AL53">
        <v>0</v>
      </c>
      <c r="AM53">
        <v>0</v>
      </c>
      <c r="AN53">
        <v>0</v>
      </c>
      <c r="AO53">
        <v>0</v>
      </c>
      <c r="AP53">
        <v>163.73592600000001</v>
      </c>
      <c r="AQ53">
        <v>25.588148</v>
      </c>
      <c r="AR53">
        <v>62.23</v>
      </c>
      <c r="AS53">
        <v>67.758234999999999</v>
      </c>
      <c r="AT53">
        <v>31.403635999999999</v>
      </c>
      <c r="AU53">
        <v>2.8889999999999998</v>
      </c>
      <c r="AV53">
        <v>4</v>
      </c>
      <c r="AW53">
        <v>1.5</v>
      </c>
      <c r="AX53" s="2">
        <v>42534.396527777775</v>
      </c>
      <c r="AY53" t="s">
        <v>780</v>
      </c>
      <c r="AZ53" t="s">
        <v>763</v>
      </c>
    </row>
    <row r="54" spans="1:52" x14ac:dyDescent="0.3">
      <c r="A54">
        <v>1059</v>
      </c>
      <c r="F54" t="s">
        <v>781</v>
      </c>
      <c r="G54">
        <v>1932185.0954199999</v>
      </c>
      <c r="H54">
        <v>-1057708.2312779999</v>
      </c>
      <c r="I54" t="s">
        <v>761</v>
      </c>
      <c r="J54">
        <v>7760</v>
      </c>
      <c r="K54" s="2">
        <v>41486.861111111109</v>
      </c>
      <c r="L54">
        <v>101</v>
      </c>
      <c r="M54">
        <v>1.9801979999999999</v>
      </c>
      <c r="N54">
        <v>85.148515000000003</v>
      </c>
      <c r="O54">
        <v>1.8333330000000001</v>
      </c>
      <c r="P54">
        <v>1.5333330000000001</v>
      </c>
      <c r="Q54">
        <v>0</v>
      </c>
      <c r="R54">
        <v>0</v>
      </c>
      <c r="S54">
        <v>3.3666670000000001</v>
      </c>
      <c r="T54">
        <v>17</v>
      </c>
      <c r="U54">
        <v>10.891088999999999</v>
      </c>
      <c r="V54">
        <v>1.9801979999999999</v>
      </c>
      <c r="W54">
        <v>44.554454999999997</v>
      </c>
      <c r="X54">
        <v>0</v>
      </c>
      <c r="Y54">
        <v>52.475248000000001</v>
      </c>
      <c r="Z54">
        <v>1.9801979999999999</v>
      </c>
      <c r="AA54">
        <v>18.811881</v>
      </c>
      <c r="AB54">
        <v>61.386139</v>
      </c>
      <c r="AC54">
        <v>19.80198</v>
      </c>
      <c r="AD54">
        <v>53.465347000000001</v>
      </c>
      <c r="AE54">
        <v>0</v>
      </c>
      <c r="AF54">
        <v>0</v>
      </c>
      <c r="AG54">
        <v>0</v>
      </c>
      <c r="AH54">
        <v>0</v>
      </c>
      <c r="AI54">
        <v>0</v>
      </c>
      <c r="AJ54">
        <v>0</v>
      </c>
      <c r="AK54">
        <v>0</v>
      </c>
      <c r="AL54">
        <v>0</v>
      </c>
      <c r="AM54">
        <v>0</v>
      </c>
      <c r="AN54">
        <v>0</v>
      </c>
      <c r="AO54">
        <v>0</v>
      </c>
      <c r="AP54">
        <v>104.328148</v>
      </c>
      <c r="AQ54">
        <v>28.175184999999999</v>
      </c>
      <c r="AR54">
        <v>84.666667000000004</v>
      </c>
      <c r="AS54">
        <v>122.472174</v>
      </c>
      <c r="AT54">
        <v>25.790769000000001</v>
      </c>
      <c r="AU54">
        <v>2.3330000000000002</v>
      </c>
      <c r="AV54">
        <v>2.3330000000000002</v>
      </c>
      <c r="AW54">
        <v>0</v>
      </c>
      <c r="AX54" s="2">
        <v>42534.396527777775</v>
      </c>
      <c r="AY54" t="s">
        <v>782</v>
      </c>
      <c r="AZ54" t="s">
        <v>763</v>
      </c>
    </row>
    <row r="55" spans="1:52" x14ac:dyDescent="0.3">
      <c r="A55">
        <v>1060</v>
      </c>
      <c r="F55" t="s">
        <v>783</v>
      </c>
      <c r="G55">
        <v>1942514.9320439999</v>
      </c>
      <c r="H55">
        <v>-1082701.629193</v>
      </c>
      <c r="I55" t="s">
        <v>767</v>
      </c>
      <c r="J55">
        <v>0</v>
      </c>
      <c r="K55" s="2">
        <v>41479</v>
      </c>
      <c r="L55">
        <v>101</v>
      </c>
      <c r="M55">
        <v>10.891088999999999</v>
      </c>
      <c r="N55">
        <v>29.702970000000001</v>
      </c>
      <c r="O55">
        <v>2.766667</v>
      </c>
      <c r="P55">
        <v>4.3</v>
      </c>
      <c r="Q55">
        <v>16.433333000000001</v>
      </c>
      <c r="R55">
        <v>39.033332999999999</v>
      </c>
      <c r="S55">
        <v>62.533332999999999</v>
      </c>
      <c r="T55">
        <v>8</v>
      </c>
      <c r="U55">
        <v>0</v>
      </c>
      <c r="V55">
        <v>0</v>
      </c>
      <c r="W55">
        <v>9.9009900000000002</v>
      </c>
      <c r="X55">
        <v>0</v>
      </c>
      <c r="Y55">
        <v>9.9009900000000002</v>
      </c>
      <c r="Z55">
        <v>0</v>
      </c>
      <c r="AA55">
        <v>0</v>
      </c>
      <c r="AB55">
        <v>1.9801979999999999</v>
      </c>
      <c r="AC55">
        <v>0.99009899999999995</v>
      </c>
      <c r="AD55">
        <v>21.782177999999998</v>
      </c>
      <c r="AE55">
        <v>0</v>
      </c>
      <c r="AF55">
        <v>0</v>
      </c>
      <c r="AG55">
        <v>0</v>
      </c>
      <c r="AH55">
        <v>0</v>
      </c>
      <c r="AI55">
        <v>0</v>
      </c>
      <c r="AJ55">
        <v>0</v>
      </c>
      <c r="AK55">
        <v>0</v>
      </c>
      <c r="AL55">
        <v>0</v>
      </c>
      <c r="AM55">
        <v>0</v>
      </c>
      <c r="AN55">
        <v>0</v>
      </c>
      <c r="AO55">
        <v>0</v>
      </c>
      <c r="AP55">
        <v>108.373333</v>
      </c>
      <c r="AQ55">
        <v>6.4911110000000001</v>
      </c>
      <c r="AR55">
        <v>0</v>
      </c>
      <c r="AS55">
        <v>30.48</v>
      </c>
      <c r="AT55">
        <v>27.94</v>
      </c>
      <c r="AU55">
        <v>3.222</v>
      </c>
      <c r="AV55">
        <v>5</v>
      </c>
      <c r="AW55">
        <v>2.1669999999999998</v>
      </c>
      <c r="AX55" s="2">
        <v>42534.396527777775</v>
      </c>
      <c r="AY55" t="s">
        <v>784</v>
      </c>
      <c r="AZ55" t="s">
        <v>763</v>
      </c>
    </row>
    <row r="56" spans="1:52" x14ac:dyDescent="0.3">
      <c r="A56">
        <v>1061</v>
      </c>
      <c r="F56" t="s">
        <v>785</v>
      </c>
      <c r="G56">
        <v>1939342.4928369999</v>
      </c>
      <c r="H56">
        <v>-1045013.596822</v>
      </c>
      <c r="I56" t="s">
        <v>767</v>
      </c>
      <c r="J56">
        <v>0</v>
      </c>
      <c r="K56" s="2">
        <v>41443</v>
      </c>
      <c r="L56">
        <v>101</v>
      </c>
      <c r="M56">
        <v>9.9009900000000002</v>
      </c>
      <c r="N56">
        <v>33.663366000000003</v>
      </c>
      <c r="O56">
        <v>2.2999999999999998</v>
      </c>
      <c r="P56">
        <v>5.766667</v>
      </c>
      <c r="Q56">
        <v>15.866667</v>
      </c>
      <c r="R56">
        <v>35.566667000000002</v>
      </c>
      <c r="S56">
        <v>59.5</v>
      </c>
      <c r="T56">
        <v>4</v>
      </c>
      <c r="U56">
        <v>0</v>
      </c>
      <c r="V56">
        <v>0</v>
      </c>
      <c r="W56">
        <v>0.99009899999999995</v>
      </c>
      <c r="X56">
        <v>0</v>
      </c>
      <c r="Y56">
        <v>0.99009899999999995</v>
      </c>
      <c r="Z56">
        <v>0</v>
      </c>
      <c r="AA56">
        <v>0</v>
      </c>
      <c r="AB56">
        <v>1.9801979999999999</v>
      </c>
      <c r="AC56">
        <v>0</v>
      </c>
      <c r="AD56">
        <v>30.693069000000001</v>
      </c>
      <c r="AE56">
        <v>0</v>
      </c>
      <c r="AF56">
        <v>0</v>
      </c>
      <c r="AG56">
        <v>0</v>
      </c>
      <c r="AH56">
        <v>0</v>
      </c>
      <c r="AI56">
        <v>0</v>
      </c>
      <c r="AJ56">
        <v>0</v>
      </c>
      <c r="AK56">
        <v>0</v>
      </c>
      <c r="AL56">
        <v>0</v>
      </c>
      <c r="AM56">
        <v>0</v>
      </c>
      <c r="AN56">
        <v>0</v>
      </c>
      <c r="AO56">
        <v>0</v>
      </c>
      <c r="AP56">
        <v>222.29703699999999</v>
      </c>
      <c r="AQ56">
        <v>5.55037</v>
      </c>
      <c r="AR56">
        <v>0</v>
      </c>
      <c r="AS56">
        <v>29.21</v>
      </c>
      <c r="AT56">
        <v>26.035</v>
      </c>
      <c r="AU56">
        <v>1.444</v>
      </c>
      <c r="AV56">
        <v>1</v>
      </c>
      <c r="AW56">
        <v>1.5</v>
      </c>
      <c r="AX56" s="2">
        <v>42534.396527777775</v>
      </c>
      <c r="AY56" t="s">
        <v>786</v>
      </c>
      <c r="AZ56" t="s">
        <v>763</v>
      </c>
    </row>
    <row r="57" spans="1:52" x14ac:dyDescent="0.3">
      <c r="A57">
        <v>1062</v>
      </c>
      <c r="F57" t="s">
        <v>787</v>
      </c>
      <c r="G57">
        <v>1950331.911536</v>
      </c>
      <c r="H57">
        <v>-1032916.9774110001</v>
      </c>
      <c r="I57" t="s">
        <v>761</v>
      </c>
      <c r="J57">
        <v>6515</v>
      </c>
      <c r="K57" s="2">
        <v>41444.630555555559</v>
      </c>
      <c r="L57">
        <v>101</v>
      </c>
      <c r="M57">
        <v>8.9108909999999995</v>
      </c>
      <c r="N57">
        <v>41.584158000000002</v>
      </c>
      <c r="O57">
        <v>1.5</v>
      </c>
      <c r="P57">
        <v>4.6666670000000003</v>
      </c>
      <c r="Q57">
        <v>10.9</v>
      </c>
      <c r="R57">
        <v>35.366667</v>
      </c>
      <c r="S57">
        <v>52.433332999999998</v>
      </c>
      <c r="T57">
        <v>9</v>
      </c>
      <c r="U57">
        <v>0</v>
      </c>
      <c r="V57">
        <v>0</v>
      </c>
      <c r="W57">
        <v>5.9405939999999999</v>
      </c>
      <c r="X57">
        <v>0</v>
      </c>
      <c r="Y57">
        <v>5.9405939999999999</v>
      </c>
      <c r="Z57">
        <v>0</v>
      </c>
      <c r="AA57">
        <v>0</v>
      </c>
      <c r="AB57">
        <v>1.9801979999999999</v>
      </c>
      <c r="AC57">
        <v>0</v>
      </c>
      <c r="AD57">
        <v>37.623761999999999</v>
      </c>
      <c r="AE57">
        <v>0</v>
      </c>
      <c r="AF57">
        <v>0</v>
      </c>
      <c r="AG57">
        <v>0</v>
      </c>
      <c r="AH57">
        <v>0</v>
      </c>
      <c r="AI57">
        <v>0</v>
      </c>
      <c r="AJ57">
        <v>0</v>
      </c>
      <c r="AK57">
        <v>0</v>
      </c>
      <c r="AL57">
        <v>0</v>
      </c>
      <c r="AM57">
        <v>0</v>
      </c>
      <c r="AN57">
        <v>0</v>
      </c>
      <c r="AO57">
        <v>0</v>
      </c>
      <c r="AP57">
        <v>223.331852</v>
      </c>
      <c r="AQ57">
        <v>8.7488890000000001</v>
      </c>
      <c r="AR57">
        <v>0</v>
      </c>
      <c r="AS57">
        <v>86.36</v>
      </c>
      <c r="AT57">
        <v>21.335999999999999</v>
      </c>
      <c r="AU57">
        <v>3.444</v>
      </c>
      <c r="AV57">
        <v>4.5999999999999996</v>
      </c>
      <c r="AW57">
        <v>2</v>
      </c>
      <c r="AX57" s="2">
        <v>42534.396527777775</v>
      </c>
      <c r="AY57" t="s">
        <v>788</v>
      </c>
      <c r="AZ57" t="s">
        <v>763</v>
      </c>
    </row>
    <row r="58" spans="1:52" x14ac:dyDescent="0.3">
      <c r="A58">
        <v>1063</v>
      </c>
      <c r="F58" t="s">
        <v>789</v>
      </c>
      <c r="G58">
        <v>1949882.6890670001</v>
      </c>
      <c r="H58">
        <v>-1032669.945398</v>
      </c>
      <c r="I58" t="s">
        <v>761</v>
      </c>
      <c r="J58">
        <v>6493</v>
      </c>
      <c r="K58" s="2">
        <v>41444.746527777781</v>
      </c>
      <c r="L58">
        <v>101</v>
      </c>
      <c r="M58">
        <v>13.861386</v>
      </c>
      <c r="N58">
        <v>63.366337000000001</v>
      </c>
      <c r="O58">
        <v>3.8666670000000001</v>
      </c>
      <c r="P58">
        <v>8.766667</v>
      </c>
      <c r="Q58">
        <v>10.033333000000001</v>
      </c>
      <c r="R58">
        <v>0</v>
      </c>
      <c r="S58">
        <v>22.666667</v>
      </c>
      <c r="T58">
        <v>14</v>
      </c>
      <c r="U58">
        <v>1.9801979999999999</v>
      </c>
      <c r="V58">
        <v>0.99009899999999995</v>
      </c>
      <c r="W58">
        <v>19.80198</v>
      </c>
      <c r="X58">
        <v>0</v>
      </c>
      <c r="Y58">
        <v>21.782177999999998</v>
      </c>
      <c r="Z58">
        <v>0.99009899999999995</v>
      </c>
      <c r="AA58">
        <v>0</v>
      </c>
      <c r="AB58">
        <v>33.663366000000003</v>
      </c>
      <c r="AC58">
        <v>1.9801979999999999</v>
      </c>
      <c r="AD58">
        <v>43.564355999999997</v>
      </c>
      <c r="AE58">
        <v>0</v>
      </c>
      <c r="AF58">
        <v>0</v>
      </c>
      <c r="AG58">
        <v>0</v>
      </c>
      <c r="AH58">
        <v>0</v>
      </c>
      <c r="AI58">
        <v>0</v>
      </c>
      <c r="AJ58">
        <v>0</v>
      </c>
      <c r="AK58">
        <v>0</v>
      </c>
      <c r="AL58">
        <v>0</v>
      </c>
      <c r="AM58">
        <v>0</v>
      </c>
      <c r="AN58">
        <v>0</v>
      </c>
      <c r="AO58">
        <v>0</v>
      </c>
      <c r="AP58">
        <v>141.48740699999999</v>
      </c>
      <c r="AQ58">
        <v>17.309629999999999</v>
      </c>
      <c r="AR58">
        <v>0</v>
      </c>
      <c r="AS58">
        <v>74.930000000000007</v>
      </c>
      <c r="AT58">
        <v>30.298570999999999</v>
      </c>
      <c r="AU58">
        <v>2.778</v>
      </c>
      <c r="AV58">
        <v>4.2</v>
      </c>
      <c r="AW58">
        <v>1</v>
      </c>
      <c r="AX58" s="2">
        <v>42534.396527777775</v>
      </c>
      <c r="AY58" t="s">
        <v>790</v>
      </c>
      <c r="AZ58" t="s">
        <v>763</v>
      </c>
    </row>
    <row r="59" spans="1:52" x14ac:dyDescent="0.3">
      <c r="A59">
        <v>1064</v>
      </c>
      <c r="F59" t="s">
        <v>791</v>
      </c>
      <c r="G59">
        <v>1958493.204196</v>
      </c>
      <c r="H59">
        <v>-1044792.17733</v>
      </c>
      <c r="I59" t="s">
        <v>761</v>
      </c>
      <c r="J59">
        <v>6417</v>
      </c>
      <c r="K59" s="2">
        <v>41445.622916666667</v>
      </c>
      <c r="L59">
        <v>101</v>
      </c>
      <c r="M59">
        <v>21.782177999999998</v>
      </c>
      <c r="N59">
        <v>43.564355999999997</v>
      </c>
      <c r="O59">
        <v>6.8333329999999997</v>
      </c>
      <c r="P59">
        <v>19.933333000000001</v>
      </c>
      <c r="Q59">
        <v>11.566667000000001</v>
      </c>
      <c r="R59">
        <v>2.5666669999999998</v>
      </c>
      <c r="S59">
        <v>40.9</v>
      </c>
      <c r="T59">
        <v>13</v>
      </c>
      <c r="U59">
        <v>1.9801979999999999</v>
      </c>
      <c r="V59">
        <v>0</v>
      </c>
      <c r="W59">
        <v>26.732672999999998</v>
      </c>
      <c r="X59">
        <v>0</v>
      </c>
      <c r="Y59">
        <v>28.712871</v>
      </c>
      <c r="Z59">
        <v>0</v>
      </c>
      <c r="AA59">
        <v>9.9009900000000002</v>
      </c>
      <c r="AB59">
        <v>12.871287000000001</v>
      </c>
      <c r="AC59">
        <v>0.99009899999999995</v>
      </c>
      <c r="AD59">
        <v>9.9009900000000002</v>
      </c>
      <c r="AE59">
        <v>0</v>
      </c>
      <c r="AF59">
        <v>0</v>
      </c>
      <c r="AG59">
        <v>0</v>
      </c>
      <c r="AH59">
        <v>0</v>
      </c>
      <c r="AI59">
        <v>0</v>
      </c>
      <c r="AJ59">
        <v>0</v>
      </c>
      <c r="AK59">
        <v>0</v>
      </c>
      <c r="AL59">
        <v>0</v>
      </c>
      <c r="AM59">
        <v>0</v>
      </c>
      <c r="AN59">
        <v>0</v>
      </c>
      <c r="AO59">
        <v>0</v>
      </c>
      <c r="AP59">
        <v>22.38963</v>
      </c>
      <c r="AQ59">
        <v>29.492222000000002</v>
      </c>
      <c r="AR59">
        <v>74.083332999999996</v>
      </c>
      <c r="AS59">
        <v>74.083332999999996</v>
      </c>
      <c r="AT59">
        <v>33.424090999999997</v>
      </c>
      <c r="AU59">
        <v>2.222</v>
      </c>
      <c r="AV59">
        <v>3</v>
      </c>
      <c r="AW59">
        <v>1.6</v>
      </c>
      <c r="AX59" s="2">
        <v>42534.396527777775</v>
      </c>
      <c r="AY59" t="s">
        <v>792</v>
      </c>
      <c r="AZ59" t="s">
        <v>763</v>
      </c>
    </row>
    <row r="60" spans="1:52" x14ac:dyDescent="0.3">
      <c r="A60">
        <v>1065</v>
      </c>
      <c r="F60" t="s">
        <v>793</v>
      </c>
      <c r="G60">
        <v>1958550.695324</v>
      </c>
      <c r="H60">
        <v>-1044256.487734</v>
      </c>
      <c r="I60" t="s">
        <v>761</v>
      </c>
      <c r="J60">
        <v>6437</v>
      </c>
      <c r="K60" s="2">
        <v>41445.77847222222</v>
      </c>
      <c r="L60">
        <v>101</v>
      </c>
      <c r="M60">
        <v>16.831683000000002</v>
      </c>
      <c r="N60">
        <v>51.485149</v>
      </c>
      <c r="O60">
        <v>1.4666669999999999</v>
      </c>
      <c r="P60">
        <v>9.9333329999999993</v>
      </c>
      <c r="Q60">
        <v>10.433332999999999</v>
      </c>
      <c r="R60">
        <v>22.233332999999998</v>
      </c>
      <c r="S60">
        <v>44.066667000000002</v>
      </c>
      <c r="T60">
        <v>5</v>
      </c>
      <c r="U60">
        <v>0</v>
      </c>
      <c r="V60">
        <v>0</v>
      </c>
      <c r="W60">
        <v>1.9801979999999999</v>
      </c>
      <c r="X60">
        <v>0</v>
      </c>
      <c r="Y60">
        <v>1.9801979999999999</v>
      </c>
      <c r="Z60">
        <v>0</v>
      </c>
      <c r="AA60">
        <v>0</v>
      </c>
      <c r="AB60">
        <v>0</v>
      </c>
      <c r="AC60">
        <v>0</v>
      </c>
      <c r="AD60">
        <v>50.495049999999999</v>
      </c>
      <c r="AE60">
        <v>0</v>
      </c>
      <c r="AF60">
        <v>0</v>
      </c>
      <c r="AG60">
        <v>0</v>
      </c>
      <c r="AH60">
        <v>0</v>
      </c>
      <c r="AI60">
        <v>0</v>
      </c>
      <c r="AJ60">
        <v>0</v>
      </c>
      <c r="AK60">
        <v>0</v>
      </c>
      <c r="AL60">
        <v>0</v>
      </c>
      <c r="AM60">
        <v>0</v>
      </c>
      <c r="AN60">
        <v>0</v>
      </c>
      <c r="AO60">
        <v>0</v>
      </c>
      <c r="AP60">
        <v>221.074074</v>
      </c>
      <c r="AQ60">
        <v>2.54</v>
      </c>
      <c r="AR60">
        <v>0</v>
      </c>
      <c r="AS60">
        <v>0</v>
      </c>
      <c r="AT60">
        <v>19.05</v>
      </c>
      <c r="AU60">
        <v>3.3330000000000002</v>
      </c>
      <c r="AV60">
        <v>4</v>
      </c>
      <c r="AW60">
        <v>1</v>
      </c>
      <c r="AX60" s="2">
        <v>42534.396527777775</v>
      </c>
      <c r="AY60" t="s">
        <v>794</v>
      </c>
      <c r="AZ60" t="s">
        <v>763</v>
      </c>
    </row>
    <row r="61" spans="1:52" x14ac:dyDescent="0.3">
      <c r="A61">
        <v>1066</v>
      </c>
      <c r="F61" t="s">
        <v>795</v>
      </c>
      <c r="G61">
        <v>1973686.862097</v>
      </c>
      <c r="H61">
        <v>-1076733.815248</v>
      </c>
      <c r="I61" t="s">
        <v>761</v>
      </c>
      <c r="J61">
        <v>5486</v>
      </c>
      <c r="K61" s="2">
        <v>41480.65625</v>
      </c>
      <c r="L61">
        <v>101</v>
      </c>
      <c r="M61">
        <v>21.782177999999998</v>
      </c>
      <c r="N61">
        <v>44.554454999999997</v>
      </c>
      <c r="O61">
        <v>5.9666670000000002</v>
      </c>
      <c r="P61">
        <v>9.9333329999999993</v>
      </c>
      <c r="Q61">
        <v>7.3666669999999996</v>
      </c>
      <c r="R61">
        <v>3.8333330000000001</v>
      </c>
      <c r="S61">
        <v>27.1</v>
      </c>
      <c r="T61">
        <v>13</v>
      </c>
      <c r="U61">
        <v>11.881188</v>
      </c>
      <c r="V61">
        <v>0.99009899999999995</v>
      </c>
      <c r="W61">
        <v>13.861386</v>
      </c>
      <c r="X61">
        <v>6.9306929999999998</v>
      </c>
      <c r="Y61">
        <v>25.742574000000001</v>
      </c>
      <c r="Z61">
        <v>7.9207919999999996</v>
      </c>
      <c r="AA61">
        <v>6.9306929999999998</v>
      </c>
      <c r="AB61">
        <v>8.9108909999999995</v>
      </c>
      <c r="AC61">
        <v>12.871287000000001</v>
      </c>
      <c r="AD61">
        <v>6.9306929999999998</v>
      </c>
      <c r="AE61">
        <v>1</v>
      </c>
      <c r="AF61">
        <v>11.881188</v>
      </c>
      <c r="AG61">
        <v>0</v>
      </c>
      <c r="AH61">
        <v>0</v>
      </c>
      <c r="AI61">
        <v>0</v>
      </c>
      <c r="AJ61">
        <v>11.881188</v>
      </c>
      <c r="AK61">
        <v>0</v>
      </c>
      <c r="AL61">
        <v>11.881188</v>
      </c>
      <c r="AM61">
        <v>0</v>
      </c>
      <c r="AN61">
        <v>0</v>
      </c>
      <c r="AO61">
        <v>0</v>
      </c>
      <c r="AP61">
        <v>6.4911110000000001</v>
      </c>
      <c r="AQ61">
        <v>30.291851999999999</v>
      </c>
      <c r="AR61">
        <v>30.48</v>
      </c>
      <c r="AS61">
        <v>35.052</v>
      </c>
      <c r="AT61">
        <v>38.002307999999999</v>
      </c>
      <c r="AU61">
        <v>3.3330000000000002</v>
      </c>
      <c r="AV61">
        <v>4</v>
      </c>
      <c r="AW61">
        <v>2.8</v>
      </c>
      <c r="AX61" s="2">
        <v>42534.397222222222</v>
      </c>
      <c r="AY61" t="s">
        <v>796</v>
      </c>
      <c r="AZ61" t="s">
        <v>763</v>
      </c>
    </row>
    <row r="62" spans="1:52" x14ac:dyDescent="0.3">
      <c r="A62">
        <v>1067</v>
      </c>
      <c r="F62" t="s">
        <v>797</v>
      </c>
      <c r="G62">
        <v>1973630.297971</v>
      </c>
      <c r="H62">
        <v>-1077277.236609</v>
      </c>
      <c r="I62" t="s">
        <v>761</v>
      </c>
      <c r="J62">
        <v>5478</v>
      </c>
      <c r="K62" s="2">
        <v>41480.574305555558</v>
      </c>
      <c r="L62">
        <v>101</v>
      </c>
      <c r="M62">
        <v>78.217821999999998</v>
      </c>
      <c r="N62">
        <v>18.811881</v>
      </c>
      <c r="O62">
        <v>3.9333330000000002</v>
      </c>
      <c r="P62">
        <v>16.2</v>
      </c>
      <c r="Q62">
        <v>22.566666999999999</v>
      </c>
      <c r="R62">
        <v>21.6</v>
      </c>
      <c r="S62">
        <v>64.3</v>
      </c>
      <c r="T62">
        <v>5</v>
      </c>
      <c r="U62">
        <v>1.9801979999999999</v>
      </c>
      <c r="V62">
        <v>0</v>
      </c>
      <c r="W62">
        <v>12.871287000000001</v>
      </c>
      <c r="X62">
        <v>0</v>
      </c>
      <c r="Y62">
        <v>14.851485</v>
      </c>
      <c r="Z62">
        <v>0</v>
      </c>
      <c r="AA62">
        <v>0.99009899999999995</v>
      </c>
      <c r="AB62">
        <v>2.970297</v>
      </c>
      <c r="AC62">
        <v>3.9603959999999998</v>
      </c>
      <c r="AD62">
        <v>0.99009899999999995</v>
      </c>
      <c r="AE62">
        <v>1</v>
      </c>
      <c r="AF62">
        <v>0.99009899999999995</v>
      </c>
      <c r="AG62">
        <v>0</v>
      </c>
      <c r="AH62">
        <v>0</v>
      </c>
      <c r="AI62">
        <v>0</v>
      </c>
      <c r="AJ62">
        <v>0.99009899999999995</v>
      </c>
      <c r="AK62">
        <v>0</v>
      </c>
      <c r="AL62">
        <v>0.99009899999999995</v>
      </c>
      <c r="AM62">
        <v>0</v>
      </c>
      <c r="AN62">
        <v>0</v>
      </c>
      <c r="AO62">
        <v>0</v>
      </c>
      <c r="AP62">
        <v>3.01037</v>
      </c>
      <c r="AQ62">
        <v>11.618148</v>
      </c>
      <c r="AR62">
        <v>13.97</v>
      </c>
      <c r="AS62">
        <v>16.510000000000002</v>
      </c>
      <c r="AT62">
        <v>31.044443999999999</v>
      </c>
      <c r="AU62">
        <v>3.222</v>
      </c>
      <c r="AV62">
        <v>6</v>
      </c>
      <c r="AW62">
        <v>2.875</v>
      </c>
      <c r="AX62" s="2">
        <v>42534.397222222222</v>
      </c>
      <c r="AY62" t="s">
        <v>798</v>
      </c>
      <c r="AZ62" t="s">
        <v>763</v>
      </c>
    </row>
    <row r="63" spans="1:52" x14ac:dyDescent="0.3">
      <c r="A63">
        <v>1068</v>
      </c>
      <c r="F63" t="s">
        <v>799</v>
      </c>
      <c r="G63">
        <v>1964351.93603</v>
      </c>
      <c r="H63">
        <v>-1033755.0700459999</v>
      </c>
      <c r="I63" t="s">
        <v>761</v>
      </c>
      <c r="J63">
        <v>5753</v>
      </c>
      <c r="K63" s="2">
        <v>41442.844444444447</v>
      </c>
      <c r="L63">
        <v>101</v>
      </c>
      <c r="M63">
        <v>31.683167999999998</v>
      </c>
      <c r="N63">
        <v>41.584158000000002</v>
      </c>
      <c r="O63">
        <v>2.0666669999999998</v>
      </c>
      <c r="P63">
        <v>2.8333330000000001</v>
      </c>
      <c r="Q63">
        <v>0</v>
      </c>
      <c r="R63">
        <v>0</v>
      </c>
      <c r="S63">
        <v>4.9000000000000004</v>
      </c>
      <c r="T63">
        <v>10</v>
      </c>
      <c r="U63">
        <v>0.99009899999999995</v>
      </c>
      <c r="V63">
        <v>0</v>
      </c>
      <c r="W63">
        <v>12.871287000000001</v>
      </c>
      <c r="X63">
        <v>0</v>
      </c>
      <c r="Y63">
        <v>12.871287000000001</v>
      </c>
      <c r="Z63">
        <v>0</v>
      </c>
      <c r="AA63">
        <v>29.702970000000001</v>
      </c>
      <c r="AB63">
        <v>32.673267000000003</v>
      </c>
      <c r="AC63">
        <v>1.9801979999999999</v>
      </c>
      <c r="AD63">
        <v>29.702970000000001</v>
      </c>
      <c r="AE63">
        <v>1</v>
      </c>
      <c r="AF63">
        <v>3.9603959999999998</v>
      </c>
      <c r="AG63">
        <v>0</v>
      </c>
      <c r="AH63">
        <v>0</v>
      </c>
      <c r="AI63">
        <v>0</v>
      </c>
      <c r="AJ63">
        <v>3.9603959999999998</v>
      </c>
      <c r="AK63">
        <v>0</v>
      </c>
      <c r="AL63">
        <v>3.9603959999999998</v>
      </c>
      <c r="AM63">
        <v>0</v>
      </c>
      <c r="AN63">
        <v>0</v>
      </c>
      <c r="AO63">
        <v>0</v>
      </c>
      <c r="AP63">
        <v>62.335833000000001</v>
      </c>
      <c r="AQ63">
        <v>21.272500000000001</v>
      </c>
      <c r="AR63">
        <v>104.921538</v>
      </c>
      <c r="AS63">
        <v>99.737333000000007</v>
      </c>
      <c r="AT63">
        <v>25.4</v>
      </c>
      <c r="AU63">
        <v>4.375</v>
      </c>
      <c r="AV63">
        <v>5.8</v>
      </c>
      <c r="AW63">
        <v>2</v>
      </c>
      <c r="AX63" s="2">
        <v>42534.397222222222</v>
      </c>
      <c r="AY63" t="s">
        <v>800</v>
      </c>
      <c r="AZ63" t="s">
        <v>763</v>
      </c>
    </row>
    <row r="64" spans="1:52" x14ac:dyDescent="0.3">
      <c r="A64">
        <v>3071</v>
      </c>
      <c r="F64" t="s">
        <v>998</v>
      </c>
      <c r="G64">
        <v>1882625.8888620001</v>
      </c>
      <c r="H64">
        <v>-1025262.905485</v>
      </c>
      <c r="I64" t="s">
        <v>761</v>
      </c>
      <c r="J64">
        <v>6117</v>
      </c>
      <c r="K64" s="2">
        <v>41856.819444444445</v>
      </c>
      <c r="L64">
        <v>101</v>
      </c>
      <c r="M64">
        <v>27.722771999999999</v>
      </c>
      <c r="N64">
        <v>47.524751999999999</v>
      </c>
      <c r="O64">
        <v>2.9666670000000002</v>
      </c>
      <c r="P64">
        <v>6.5333329999999998</v>
      </c>
      <c r="Q64">
        <v>14.5</v>
      </c>
      <c r="R64">
        <v>25.433333000000001</v>
      </c>
      <c r="S64">
        <v>49.433332999999998</v>
      </c>
      <c r="T64">
        <v>7</v>
      </c>
      <c r="U64">
        <v>0</v>
      </c>
      <c r="V64">
        <v>0</v>
      </c>
      <c r="W64">
        <v>4.9504950000000001</v>
      </c>
      <c r="X64">
        <v>0</v>
      </c>
      <c r="Y64">
        <v>4.9504950000000001</v>
      </c>
      <c r="Z64">
        <v>0</v>
      </c>
      <c r="AA64">
        <v>0</v>
      </c>
      <c r="AB64">
        <v>0</v>
      </c>
      <c r="AC64">
        <v>0</v>
      </c>
      <c r="AD64">
        <v>45.544553999999998</v>
      </c>
      <c r="AE64">
        <v>1</v>
      </c>
      <c r="AF64">
        <v>1.9801979999999999</v>
      </c>
      <c r="AG64">
        <v>0</v>
      </c>
      <c r="AH64">
        <v>0</v>
      </c>
      <c r="AI64">
        <v>0</v>
      </c>
      <c r="AJ64">
        <v>1.9801979999999999</v>
      </c>
      <c r="AK64">
        <v>0</v>
      </c>
      <c r="AL64">
        <v>1.9801979999999999</v>
      </c>
      <c r="AM64">
        <v>0</v>
      </c>
      <c r="AN64">
        <v>0</v>
      </c>
      <c r="AO64">
        <v>0</v>
      </c>
      <c r="AP64">
        <v>246.38</v>
      </c>
      <c r="AQ64">
        <v>19.426296000000001</v>
      </c>
      <c r="AR64">
        <v>0</v>
      </c>
      <c r="AS64">
        <v>0</v>
      </c>
      <c r="AT64">
        <v>30.099</v>
      </c>
      <c r="AU64">
        <v>3.778</v>
      </c>
      <c r="AV64">
        <v>4.3330000000000002</v>
      </c>
      <c r="AW64">
        <v>3.5</v>
      </c>
      <c r="AX64" s="2">
        <v>42537.333333333336</v>
      </c>
      <c r="AY64" t="s">
        <v>999</v>
      </c>
      <c r="AZ64" t="s">
        <v>763</v>
      </c>
    </row>
    <row r="65" spans="1:52" x14ac:dyDescent="0.3">
      <c r="A65">
        <v>3072</v>
      </c>
      <c r="F65" t="s">
        <v>1000</v>
      </c>
      <c r="G65">
        <v>1882967.472505</v>
      </c>
      <c r="H65">
        <v>-1024883.114637</v>
      </c>
      <c r="I65" t="s">
        <v>761</v>
      </c>
      <c r="J65">
        <v>6052</v>
      </c>
      <c r="K65" s="2">
        <v>41857.621527777781</v>
      </c>
      <c r="L65">
        <v>101</v>
      </c>
      <c r="M65">
        <v>37.623761999999999</v>
      </c>
      <c r="N65">
        <v>41.584158000000002</v>
      </c>
      <c r="O65">
        <v>0.5</v>
      </c>
      <c r="P65">
        <v>3.3333330000000001</v>
      </c>
      <c r="Q65">
        <v>6.733333</v>
      </c>
      <c r="R65">
        <v>47.1</v>
      </c>
      <c r="S65">
        <v>57.666666999999997</v>
      </c>
      <c r="T65">
        <v>6</v>
      </c>
      <c r="U65">
        <v>0</v>
      </c>
      <c r="V65">
        <v>0</v>
      </c>
      <c r="W65">
        <v>0</v>
      </c>
      <c r="X65">
        <v>0</v>
      </c>
      <c r="Y65">
        <v>0</v>
      </c>
      <c r="Z65">
        <v>0</v>
      </c>
      <c r="AA65">
        <v>0</v>
      </c>
      <c r="AB65">
        <v>1.9801979999999999</v>
      </c>
      <c r="AC65">
        <v>0</v>
      </c>
      <c r="AD65">
        <v>39.603960000000001</v>
      </c>
      <c r="AE65">
        <v>1</v>
      </c>
      <c r="AF65">
        <v>2.970297</v>
      </c>
      <c r="AG65">
        <v>0</v>
      </c>
      <c r="AH65">
        <v>0</v>
      </c>
      <c r="AI65">
        <v>0</v>
      </c>
      <c r="AJ65">
        <v>2.970297</v>
      </c>
      <c r="AK65">
        <v>0</v>
      </c>
      <c r="AL65">
        <v>2.970297</v>
      </c>
      <c r="AM65">
        <v>0</v>
      </c>
      <c r="AN65">
        <v>0</v>
      </c>
      <c r="AO65">
        <v>0</v>
      </c>
      <c r="AP65">
        <v>138.38296299999999</v>
      </c>
      <c r="AQ65">
        <v>11.994444</v>
      </c>
      <c r="AR65">
        <v>0</v>
      </c>
      <c r="AS65">
        <v>109.22</v>
      </c>
      <c r="AT65">
        <v>29.21</v>
      </c>
      <c r="AU65">
        <v>4</v>
      </c>
      <c r="AV65">
        <v>4.8</v>
      </c>
      <c r="AW65">
        <v>3</v>
      </c>
      <c r="AX65" s="2">
        <v>42537.333333333336</v>
      </c>
      <c r="AY65" t="s">
        <v>1001</v>
      </c>
      <c r="AZ65" t="s">
        <v>763</v>
      </c>
    </row>
    <row r="66" spans="1:52" x14ac:dyDescent="0.3">
      <c r="A66">
        <v>3073</v>
      </c>
      <c r="F66" t="s">
        <v>1002</v>
      </c>
      <c r="G66">
        <v>1893880.3363979999</v>
      </c>
      <c r="H66">
        <v>-960477.85636400001</v>
      </c>
      <c r="I66" t="s">
        <v>761</v>
      </c>
      <c r="J66">
        <v>6946</v>
      </c>
      <c r="K66" s="2">
        <v>41858.709027777775</v>
      </c>
      <c r="L66">
        <v>101</v>
      </c>
      <c r="M66">
        <v>7.9207919999999996</v>
      </c>
      <c r="N66">
        <v>80.19802</v>
      </c>
      <c r="O66">
        <v>0.53333299999999995</v>
      </c>
      <c r="P66">
        <v>0</v>
      </c>
      <c r="Q66">
        <v>0</v>
      </c>
      <c r="R66">
        <v>0</v>
      </c>
      <c r="S66">
        <v>0.53333299999999995</v>
      </c>
      <c r="T66">
        <v>17</v>
      </c>
      <c r="U66">
        <v>0.99009899999999995</v>
      </c>
      <c r="V66">
        <v>0</v>
      </c>
      <c r="W66">
        <v>18.811881</v>
      </c>
      <c r="X66">
        <v>0</v>
      </c>
      <c r="Y66">
        <v>19.80198</v>
      </c>
      <c r="Z66">
        <v>0</v>
      </c>
      <c r="AA66">
        <v>15.841583999999999</v>
      </c>
      <c r="AB66">
        <v>56.435644000000003</v>
      </c>
      <c r="AC66">
        <v>0</v>
      </c>
      <c r="AD66">
        <v>54.455446000000002</v>
      </c>
      <c r="AE66">
        <v>1</v>
      </c>
      <c r="AF66">
        <v>1.9801979999999999</v>
      </c>
      <c r="AG66">
        <v>0</v>
      </c>
      <c r="AH66">
        <v>0</v>
      </c>
      <c r="AI66">
        <v>0</v>
      </c>
      <c r="AJ66">
        <v>1.9801979999999999</v>
      </c>
      <c r="AK66">
        <v>0</v>
      </c>
      <c r="AL66">
        <v>1.9801979999999999</v>
      </c>
      <c r="AM66">
        <v>0</v>
      </c>
      <c r="AN66">
        <v>0</v>
      </c>
      <c r="AO66">
        <v>0</v>
      </c>
      <c r="AP66">
        <v>159.925926</v>
      </c>
      <c r="AQ66">
        <v>48.401111</v>
      </c>
      <c r="AR66">
        <v>87.947500000000005</v>
      </c>
      <c r="AS66">
        <v>201.35849999999999</v>
      </c>
      <c r="AT66">
        <v>55.058235000000003</v>
      </c>
      <c r="AU66">
        <v>4.3330000000000002</v>
      </c>
      <c r="AV66">
        <v>4.125</v>
      </c>
      <c r="AW66">
        <v>6</v>
      </c>
      <c r="AX66" s="2">
        <v>42537.333333333336</v>
      </c>
      <c r="AY66" t="s">
        <v>1003</v>
      </c>
      <c r="AZ66" t="s">
        <v>763</v>
      </c>
    </row>
    <row r="67" spans="1:52" x14ac:dyDescent="0.3">
      <c r="A67">
        <v>3074</v>
      </c>
      <c r="F67" t="s">
        <v>1004</v>
      </c>
      <c r="G67">
        <v>1925818.3926289999</v>
      </c>
      <c r="H67">
        <v>-874085.28875299997</v>
      </c>
      <c r="I67" t="s">
        <v>761</v>
      </c>
      <c r="J67">
        <v>7717</v>
      </c>
      <c r="K67" s="2">
        <v>41876.802083333336</v>
      </c>
      <c r="L67">
        <v>101</v>
      </c>
      <c r="M67">
        <v>22.772276999999999</v>
      </c>
      <c r="N67">
        <v>43.564355999999997</v>
      </c>
      <c r="O67">
        <v>3.8666670000000001</v>
      </c>
      <c r="P67">
        <v>10.3</v>
      </c>
      <c r="Q67">
        <v>5.9666670000000002</v>
      </c>
      <c r="R67">
        <v>0</v>
      </c>
      <c r="S67">
        <v>20.133333</v>
      </c>
      <c r="T67">
        <v>11</v>
      </c>
      <c r="U67">
        <v>0</v>
      </c>
      <c r="V67">
        <v>0</v>
      </c>
      <c r="W67">
        <v>24.752475</v>
      </c>
      <c r="X67">
        <v>0</v>
      </c>
      <c r="Y67">
        <v>24.752475</v>
      </c>
      <c r="Z67">
        <v>0</v>
      </c>
      <c r="AA67">
        <v>16.831683000000002</v>
      </c>
      <c r="AB67">
        <v>17.821781999999999</v>
      </c>
      <c r="AC67">
        <v>1.9801979999999999</v>
      </c>
      <c r="AD67">
        <v>15.841583999999999</v>
      </c>
      <c r="AE67">
        <v>0</v>
      </c>
      <c r="AF67">
        <v>0</v>
      </c>
      <c r="AG67">
        <v>0</v>
      </c>
      <c r="AH67">
        <v>0</v>
      </c>
      <c r="AI67">
        <v>0</v>
      </c>
      <c r="AJ67">
        <v>0</v>
      </c>
      <c r="AK67">
        <v>0</v>
      </c>
      <c r="AL67">
        <v>0</v>
      </c>
      <c r="AM67">
        <v>0</v>
      </c>
      <c r="AN67">
        <v>0</v>
      </c>
      <c r="AO67">
        <v>0</v>
      </c>
      <c r="AP67">
        <v>20.790369999999999</v>
      </c>
      <c r="AQ67">
        <v>45.767037000000002</v>
      </c>
      <c r="AR67">
        <v>36.467143</v>
      </c>
      <c r="AS67">
        <v>35.083750000000002</v>
      </c>
      <c r="AT67">
        <v>47.527307999999998</v>
      </c>
      <c r="AU67">
        <v>3.6669999999999998</v>
      </c>
      <c r="AV67">
        <v>5.4</v>
      </c>
      <c r="AW67">
        <v>1.5</v>
      </c>
      <c r="AX67" s="2">
        <v>42537.334027777775</v>
      </c>
      <c r="AY67" t="s">
        <v>1005</v>
      </c>
      <c r="AZ67" t="s">
        <v>763</v>
      </c>
    </row>
    <row r="68" spans="1:52" x14ac:dyDescent="0.3">
      <c r="A68">
        <v>3075</v>
      </c>
      <c r="F68" t="s">
        <v>1006</v>
      </c>
      <c r="G68">
        <v>1950728.413094</v>
      </c>
      <c r="H68">
        <v>-874413.19214599999</v>
      </c>
      <c r="I68" t="s">
        <v>761</v>
      </c>
      <c r="J68">
        <v>8096</v>
      </c>
      <c r="K68" s="2">
        <v>41877.668055555558</v>
      </c>
      <c r="L68">
        <v>101</v>
      </c>
      <c r="M68">
        <v>45.544553999999998</v>
      </c>
      <c r="N68">
        <v>36.633662999999999</v>
      </c>
      <c r="O68">
        <v>4.8666669999999996</v>
      </c>
      <c r="P68">
        <v>1.9</v>
      </c>
      <c r="Q68">
        <v>4.5666669999999998</v>
      </c>
      <c r="R68">
        <v>0</v>
      </c>
      <c r="S68">
        <v>11.333333</v>
      </c>
      <c r="T68">
        <v>14</v>
      </c>
      <c r="U68">
        <v>0.99009899999999995</v>
      </c>
      <c r="V68">
        <v>0</v>
      </c>
      <c r="W68">
        <v>11.881188</v>
      </c>
      <c r="X68">
        <v>0</v>
      </c>
      <c r="Y68">
        <v>12.871287000000001</v>
      </c>
      <c r="Z68">
        <v>0</v>
      </c>
      <c r="AA68">
        <v>7.9207919999999996</v>
      </c>
      <c r="AB68">
        <v>17.821781999999999</v>
      </c>
      <c r="AC68">
        <v>7.9207919999999996</v>
      </c>
      <c r="AD68">
        <v>4.9504950000000001</v>
      </c>
      <c r="AE68">
        <v>0</v>
      </c>
      <c r="AF68">
        <v>0</v>
      </c>
      <c r="AG68">
        <v>0</v>
      </c>
      <c r="AH68">
        <v>0</v>
      </c>
      <c r="AI68">
        <v>0</v>
      </c>
      <c r="AJ68">
        <v>0</v>
      </c>
      <c r="AK68">
        <v>0</v>
      </c>
      <c r="AL68">
        <v>0</v>
      </c>
      <c r="AM68">
        <v>0</v>
      </c>
      <c r="AN68">
        <v>0</v>
      </c>
      <c r="AO68">
        <v>0</v>
      </c>
      <c r="AP68">
        <v>11.947407</v>
      </c>
      <c r="AQ68">
        <v>20.978518999999999</v>
      </c>
      <c r="AR68">
        <v>18.142856999999999</v>
      </c>
      <c r="AS68">
        <v>20.161249999999999</v>
      </c>
      <c r="AT68">
        <v>22.528696</v>
      </c>
      <c r="AU68">
        <v>3.778</v>
      </c>
      <c r="AV68">
        <v>6</v>
      </c>
      <c r="AW68">
        <v>2</v>
      </c>
      <c r="AX68" s="2">
        <v>42537.334027777775</v>
      </c>
      <c r="AY68" t="s">
        <v>1007</v>
      </c>
      <c r="AZ68" t="s">
        <v>763</v>
      </c>
    </row>
    <row r="69" spans="1:52" x14ac:dyDescent="0.3">
      <c r="A69">
        <v>3076</v>
      </c>
      <c r="F69" t="s">
        <v>1008</v>
      </c>
      <c r="G69">
        <v>1951031.6546829999</v>
      </c>
      <c r="H69">
        <v>-874922.55581199995</v>
      </c>
      <c r="I69" t="s">
        <v>761</v>
      </c>
      <c r="J69">
        <v>7849</v>
      </c>
      <c r="K69" s="2">
        <v>41877.842361111114</v>
      </c>
      <c r="L69">
        <v>101</v>
      </c>
      <c r="M69">
        <v>17.821781999999999</v>
      </c>
      <c r="N69">
        <v>52.475248000000001</v>
      </c>
      <c r="O69">
        <v>8</v>
      </c>
      <c r="P69">
        <v>3.266667</v>
      </c>
      <c r="Q69">
        <v>0</v>
      </c>
      <c r="R69">
        <v>0</v>
      </c>
      <c r="S69">
        <v>11.266667</v>
      </c>
      <c r="T69">
        <v>11</v>
      </c>
      <c r="U69">
        <v>0</v>
      </c>
      <c r="V69">
        <v>0</v>
      </c>
      <c r="W69">
        <v>20.792079000000001</v>
      </c>
      <c r="X69">
        <v>0</v>
      </c>
      <c r="Y69">
        <v>20.792079000000001</v>
      </c>
      <c r="Z69">
        <v>0</v>
      </c>
      <c r="AA69">
        <v>29.702970000000001</v>
      </c>
      <c r="AB69">
        <v>34.653464999999997</v>
      </c>
      <c r="AC69">
        <v>7.9207919999999996</v>
      </c>
      <c r="AD69">
        <v>21.782177999999998</v>
      </c>
      <c r="AE69">
        <v>0</v>
      </c>
      <c r="AF69">
        <v>0</v>
      </c>
      <c r="AG69">
        <v>0</v>
      </c>
      <c r="AH69">
        <v>0</v>
      </c>
      <c r="AI69">
        <v>0</v>
      </c>
      <c r="AJ69">
        <v>0</v>
      </c>
      <c r="AK69">
        <v>0</v>
      </c>
      <c r="AL69">
        <v>0</v>
      </c>
      <c r="AM69">
        <v>0</v>
      </c>
      <c r="AN69">
        <v>0</v>
      </c>
      <c r="AO69">
        <v>0</v>
      </c>
      <c r="AP69">
        <v>39.275925999999998</v>
      </c>
      <c r="AQ69">
        <v>26.105556</v>
      </c>
      <c r="AR69">
        <v>53.273158000000002</v>
      </c>
      <c r="AS69">
        <v>48.26</v>
      </c>
      <c r="AT69">
        <v>28.839583000000001</v>
      </c>
      <c r="AU69">
        <v>5</v>
      </c>
      <c r="AV69">
        <v>5.5709999999999997</v>
      </c>
      <c r="AW69">
        <v>3</v>
      </c>
      <c r="AX69" s="2">
        <v>42537.334027777775</v>
      </c>
      <c r="AY69" t="s">
        <v>1009</v>
      </c>
      <c r="AZ69" t="s">
        <v>763</v>
      </c>
    </row>
    <row r="70" spans="1:52" x14ac:dyDescent="0.3">
      <c r="A70">
        <v>3077</v>
      </c>
      <c r="F70" t="s">
        <v>1010</v>
      </c>
      <c r="G70">
        <v>1946687.5849639999</v>
      </c>
      <c r="H70">
        <v>-875845.79968099995</v>
      </c>
      <c r="I70" t="s">
        <v>761</v>
      </c>
      <c r="J70">
        <v>8090</v>
      </c>
      <c r="K70" s="2">
        <v>41878.771527777775</v>
      </c>
      <c r="L70">
        <v>101</v>
      </c>
      <c r="M70">
        <v>19.80198</v>
      </c>
      <c r="N70">
        <v>58.415841999999998</v>
      </c>
      <c r="O70">
        <v>3.0333329999999998</v>
      </c>
      <c r="P70">
        <v>4.3</v>
      </c>
      <c r="Q70">
        <v>1.3666670000000001</v>
      </c>
      <c r="R70">
        <v>0</v>
      </c>
      <c r="S70">
        <v>8.6999999999999993</v>
      </c>
      <c r="T70">
        <v>11</v>
      </c>
      <c r="U70">
        <v>0</v>
      </c>
      <c r="V70">
        <v>0</v>
      </c>
      <c r="W70">
        <v>24.752475</v>
      </c>
      <c r="X70">
        <v>0</v>
      </c>
      <c r="Y70">
        <v>24.752475</v>
      </c>
      <c r="Z70">
        <v>0</v>
      </c>
      <c r="AA70">
        <v>30.693069000000001</v>
      </c>
      <c r="AB70">
        <v>31.683167999999998</v>
      </c>
      <c r="AC70">
        <v>0</v>
      </c>
      <c r="AD70">
        <v>30.693069000000001</v>
      </c>
      <c r="AE70">
        <v>0</v>
      </c>
      <c r="AF70">
        <v>0</v>
      </c>
      <c r="AG70">
        <v>0</v>
      </c>
      <c r="AH70">
        <v>0</v>
      </c>
      <c r="AI70">
        <v>0</v>
      </c>
      <c r="AJ70">
        <v>0</v>
      </c>
      <c r="AK70">
        <v>0</v>
      </c>
      <c r="AL70">
        <v>0</v>
      </c>
      <c r="AM70">
        <v>0</v>
      </c>
      <c r="AN70">
        <v>0</v>
      </c>
      <c r="AO70">
        <v>0</v>
      </c>
      <c r="AP70">
        <v>41.016295999999997</v>
      </c>
      <c r="AQ70">
        <v>27.704815</v>
      </c>
      <c r="AR70">
        <v>52.372380999999997</v>
      </c>
      <c r="AS70">
        <v>52.372380999999997</v>
      </c>
      <c r="AT70">
        <v>30.595455000000001</v>
      </c>
      <c r="AU70">
        <v>2.444</v>
      </c>
      <c r="AV70">
        <v>5.3330000000000002</v>
      </c>
      <c r="AW70">
        <v>1</v>
      </c>
      <c r="AX70" s="2">
        <v>42537.334027777775</v>
      </c>
      <c r="AY70" t="s">
        <v>1011</v>
      </c>
      <c r="AZ70" t="s">
        <v>763</v>
      </c>
    </row>
    <row r="71" spans="1:52" x14ac:dyDescent="0.3">
      <c r="A71">
        <v>3078</v>
      </c>
      <c r="F71" t="s">
        <v>1012</v>
      </c>
      <c r="G71">
        <v>1947149.2988519999</v>
      </c>
      <c r="H71">
        <v>-875583.48749600002</v>
      </c>
      <c r="I71" t="s">
        <v>761</v>
      </c>
      <c r="J71">
        <v>8111</v>
      </c>
      <c r="K71" s="2">
        <v>41879.604861111111</v>
      </c>
      <c r="L71">
        <v>101</v>
      </c>
      <c r="M71">
        <v>33.663366000000003</v>
      </c>
      <c r="N71">
        <v>49.504950999999998</v>
      </c>
      <c r="O71">
        <v>5.6</v>
      </c>
      <c r="P71">
        <v>12.8</v>
      </c>
      <c r="Q71">
        <v>7.9</v>
      </c>
      <c r="R71">
        <v>0</v>
      </c>
      <c r="S71">
        <v>26.3</v>
      </c>
      <c r="T71">
        <v>11</v>
      </c>
      <c r="U71">
        <v>0</v>
      </c>
      <c r="V71">
        <v>0</v>
      </c>
      <c r="W71">
        <v>8.9108909999999995</v>
      </c>
      <c r="X71">
        <v>0</v>
      </c>
      <c r="Y71">
        <v>8.9108909999999995</v>
      </c>
      <c r="Z71">
        <v>0</v>
      </c>
      <c r="AA71">
        <v>33.663366000000003</v>
      </c>
      <c r="AB71">
        <v>38.613861</v>
      </c>
      <c r="AC71">
        <v>0</v>
      </c>
      <c r="AD71">
        <v>38.613861</v>
      </c>
      <c r="AE71">
        <v>0</v>
      </c>
      <c r="AF71">
        <v>0</v>
      </c>
      <c r="AG71">
        <v>0</v>
      </c>
      <c r="AH71">
        <v>0</v>
      </c>
      <c r="AI71">
        <v>0</v>
      </c>
      <c r="AJ71">
        <v>0</v>
      </c>
      <c r="AK71">
        <v>0</v>
      </c>
      <c r="AL71">
        <v>0</v>
      </c>
      <c r="AM71">
        <v>0</v>
      </c>
      <c r="AN71">
        <v>0</v>
      </c>
      <c r="AO71">
        <v>0</v>
      </c>
      <c r="AP71">
        <v>55.785926000000003</v>
      </c>
      <c r="AQ71">
        <v>24.553332999999999</v>
      </c>
      <c r="AR71">
        <v>62.114545</v>
      </c>
      <c r="AS71">
        <v>60.430833</v>
      </c>
      <c r="AT71">
        <v>29.289375</v>
      </c>
      <c r="AU71">
        <v>2.778</v>
      </c>
      <c r="AV71">
        <v>4</v>
      </c>
      <c r="AW71">
        <v>1.25</v>
      </c>
      <c r="AX71" s="2">
        <v>42537.334027777775</v>
      </c>
      <c r="AY71" t="s">
        <v>1013</v>
      </c>
      <c r="AZ71" t="s">
        <v>763</v>
      </c>
    </row>
    <row r="72" spans="1:52" x14ac:dyDescent="0.3">
      <c r="A72">
        <v>3080</v>
      </c>
      <c r="F72" t="s">
        <v>1014</v>
      </c>
      <c r="G72">
        <v>2015071.330198</v>
      </c>
      <c r="H72">
        <v>-868425.46233200002</v>
      </c>
      <c r="I72" t="s">
        <v>761</v>
      </c>
      <c r="J72">
        <v>8185</v>
      </c>
      <c r="K72" s="2">
        <v>41871.689583333333</v>
      </c>
      <c r="L72">
        <v>101</v>
      </c>
      <c r="M72">
        <v>69.306931000000006</v>
      </c>
      <c r="N72">
        <v>26.732672999999998</v>
      </c>
      <c r="O72">
        <v>5.7</v>
      </c>
      <c r="P72">
        <v>13.466666999999999</v>
      </c>
      <c r="Q72">
        <v>12.433332999999999</v>
      </c>
      <c r="R72">
        <v>22.333333</v>
      </c>
      <c r="S72">
        <v>53.933332999999998</v>
      </c>
      <c r="T72">
        <v>12</v>
      </c>
      <c r="U72">
        <v>0</v>
      </c>
      <c r="V72">
        <v>0</v>
      </c>
      <c r="W72">
        <v>3.9603959999999998</v>
      </c>
      <c r="X72">
        <v>0</v>
      </c>
      <c r="Y72">
        <v>3.9603959999999998</v>
      </c>
      <c r="Z72">
        <v>0</v>
      </c>
      <c r="AA72">
        <v>4.9504950000000001</v>
      </c>
      <c r="AB72">
        <v>17.821781999999999</v>
      </c>
      <c r="AC72">
        <v>7.9207919999999996</v>
      </c>
      <c r="AD72">
        <v>4.9504950000000001</v>
      </c>
      <c r="AE72">
        <v>0</v>
      </c>
      <c r="AF72">
        <v>0</v>
      </c>
      <c r="AG72">
        <v>0</v>
      </c>
      <c r="AH72">
        <v>0</v>
      </c>
      <c r="AI72">
        <v>0</v>
      </c>
      <c r="AJ72">
        <v>0</v>
      </c>
      <c r="AK72">
        <v>0</v>
      </c>
      <c r="AL72">
        <v>0</v>
      </c>
      <c r="AM72">
        <v>0</v>
      </c>
      <c r="AN72">
        <v>0</v>
      </c>
      <c r="AO72">
        <v>0</v>
      </c>
      <c r="AP72">
        <v>11.524074000000001</v>
      </c>
      <c r="AQ72">
        <v>15.804444</v>
      </c>
      <c r="AR72">
        <v>46.037500000000001</v>
      </c>
      <c r="AS72">
        <v>31.114999999999998</v>
      </c>
      <c r="AT72">
        <v>21.952857000000002</v>
      </c>
      <c r="AU72">
        <v>2.1110000000000002</v>
      </c>
      <c r="AV72">
        <v>3</v>
      </c>
      <c r="AW72">
        <v>1.857</v>
      </c>
      <c r="AX72" s="2">
        <v>42537.334027777775</v>
      </c>
      <c r="AY72" t="s">
        <v>1015</v>
      </c>
      <c r="AZ72" t="s">
        <v>763</v>
      </c>
    </row>
    <row r="73" spans="1:52" x14ac:dyDescent="0.3">
      <c r="A73">
        <v>3081</v>
      </c>
      <c r="F73" t="s">
        <v>1016</v>
      </c>
      <c r="G73">
        <v>2015395.8474650001</v>
      </c>
      <c r="H73">
        <v>-869026.126239</v>
      </c>
      <c r="I73" t="s">
        <v>761</v>
      </c>
      <c r="J73">
        <v>8012</v>
      </c>
      <c r="K73" s="2">
        <v>41871.882638888892</v>
      </c>
      <c r="L73">
        <v>101</v>
      </c>
      <c r="M73">
        <v>36.633662999999999</v>
      </c>
      <c r="N73">
        <v>54.455446000000002</v>
      </c>
      <c r="O73">
        <v>6.9666670000000002</v>
      </c>
      <c r="P73">
        <v>12.766667</v>
      </c>
      <c r="Q73">
        <v>6.733333</v>
      </c>
      <c r="R73">
        <v>0</v>
      </c>
      <c r="S73">
        <v>26.466667000000001</v>
      </c>
      <c r="T73">
        <v>8</v>
      </c>
      <c r="U73">
        <v>0</v>
      </c>
      <c r="V73">
        <v>0</v>
      </c>
      <c r="W73">
        <v>15.841583999999999</v>
      </c>
      <c r="X73">
        <v>0</v>
      </c>
      <c r="Y73">
        <v>15.841583999999999</v>
      </c>
      <c r="Z73">
        <v>0</v>
      </c>
      <c r="AA73">
        <v>39.603960000000001</v>
      </c>
      <c r="AB73">
        <v>42.574257000000003</v>
      </c>
      <c r="AC73">
        <v>0.99009899999999995</v>
      </c>
      <c r="AD73">
        <v>39.603960000000001</v>
      </c>
      <c r="AE73">
        <v>0</v>
      </c>
      <c r="AF73">
        <v>0</v>
      </c>
      <c r="AG73">
        <v>0</v>
      </c>
      <c r="AH73">
        <v>0</v>
      </c>
      <c r="AI73">
        <v>0</v>
      </c>
      <c r="AJ73">
        <v>0</v>
      </c>
      <c r="AK73">
        <v>0</v>
      </c>
      <c r="AL73">
        <v>0</v>
      </c>
      <c r="AM73">
        <v>0</v>
      </c>
      <c r="AN73">
        <v>0</v>
      </c>
      <c r="AO73">
        <v>0</v>
      </c>
      <c r="AP73">
        <v>24.882593</v>
      </c>
      <c r="AQ73">
        <v>21.731110999999999</v>
      </c>
      <c r="AR73">
        <v>34.783889000000002</v>
      </c>
      <c r="AS73">
        <v>31.9405</v>
      </c>
      <c r="AT73">
        <v>45.133845999999998</v>
      </c>
      <c r="AU73">
        <v>4</v>
      </c>
      <c r="AV73">
        <v>3.75</v>
      </c>
      <c r="AW73">
        <v>4.2</v>
      </c>
      <c r="AX73" s="2">
        <v>42537.334027777775</v>
      </c>
      <c r="AY73" t="s">
        <v>1017</v>
      </c>
      <c r="AZ73" t="s">
        <v>763</v>
      </c>
    </row>
    <row r="74" spans="1:52" x14ac:dyDescent="0.3">
      <c r="A74">
        <v>3082</v>
      </c>
      <c r="F74" t="s">
        <v>1018</v>
      </c>
      <c r="G74">
        <v>1999862.519349</v>
      </c>
      <c r="H74">
        <v>-852286.19643400004</v>
      </c>
      <c r="I74" t="s">
        <v>761</v>
      </c>
      <c r="J74">
        <v>8436</v>
      </c>
      <c r="K74" s="2">
        <v>41872.588194444441</v>
      </c>
      <c r="L74">
        <v>101</v>
      </c>
      <c r="M74">
        <v>18.811881</v>
      </c>
      <c r="N74">
        <v>55.445545000000003</v>
      </c>
      <c r="O74">
        <v>5.8333329999999997</v>
      </c>
      <c r="P74">
        <v>5.3</v>
      </c>
      <c r="Q74">
        <v>1.233333</v>
      </c>
      <c r="R74">
        <v>3.1</v>
      </c>
      <c r="S74">
        <v>15.466666999999999</v>
      </c>
      <c r="T74">
        <v>12</v>
      </c>
      <c r="U74">
        <v>0</v>
      </c>
      <c r="V74">
        <v>0</v>
      </c>
      <c r="W74">
        <v>19.80198</v>
      </c>
      <c r="X74">
        <v>0</v>
      </c>
      <c r="Y74">
        <v>19.80198</v>
      </c>
      <c r="Z74">
        <v>0</v>
      </c>
      <c r="AA74">
        <v>29.702970000000001</v>
      </c>
      <c r="AB74">
        <v>37.623761999999999</v>
      </c>
      <c r="AC74">
        <v>0</v>
      </c>
      <c r="AD74">
        <v>29.702970000000001</v>
      </c>
      <c r="AE74">
        <v>0</v>
      </c>
      <c r="AF74">
        <v>0</v>
      </c>
      <c r="AG74">
        <v>0</v>
      </c>
      <c r="AH74">
        <v>0</v>
      </c>
      <c r="AI74">
        <v>0</v>
      </c>
      <c r="AJ74">
        <v>0</v>
      </c>
      <c r="AK74">
        <v>0</v>
      </c>
      <c r="AL74">
        <v>0</v>
      </c>
      <c r="AM74">
        <v>0</v>
      </c>
      <c r="AN74">
        <v>0</v>
      </c>
      <c r="AO74">
        <v>0</v>
      </c>
      <c r="AP74">
        <v>38.288148</v>
      </c>
      <c r="AQ74">
        <v>30.621110999999999</v>
      </c>
      <c r="AR74">
        <v>43.621738999999998</v>
      </c>
      <c r="AS74">
        <v>42.015833000000001</v>
      </c>
      <c r="AT74">
        <v>31.546800000000001</v>
      </c>
      <c r="AU74">
        <v>3.222</v>
      </c>
      <c r="AV74">
        <v>4.3330000000000002</v>
      </c>
      <c r="AW74">
        <v>1</v>
      </c>
      <c r="AX74" s="2">
        <v>42537.334027777775</v>
      </c>
      <c r="AY74" t="s">
        <v>1019</v>
      </c>
      <c r="AZ74" t="s">
        <v>763</v>
      </c>
    </row>
    <row r="75" spans="1:52" x14ac:dyDescent="0.3">
      <c r="A75">
        <v>3083</v>
      </c>
      <c r="F75" t="s">
        <v>1020</v>
      </c>
      <c r="G75">
        <v>2000109.8913120001</v>
      </c>
      <c r="H75">
        <v>-851922.02369399997</v>
      </c>
      <c r="I75" t="s">
        <v>761</v>
      </c>
      <c r="J75">
        <v>8527</v>
      </c>
      <c r="K75" s="2">
        <v>41872.756944444445</v>
      </c>
      <c r="L75">
        <v>101</v>
      </c>
      <c r="M75">
        <v>51.485149</v>
      </c>
      <c r="N75">
        <v>32.673267000000003</v>
      </c>
      <c r="O75">
        <v>4.6666670000000003</v>
      </c>
      <c r="P75">
        <v>5.3666669999999996</v>
      </c>
      <c r="Q75">
        <v>10.9</v>
      </c>
      <c r="R75">
        <v>7</v>
      </c>
      <c r="S75">
        <v>27.933333000000001</v>
      </c>
      <c r="T75">
        <v>14</v>
      </c>
      <c r="U75">
        <v>0.99009899999999995</v>
      </c>
      <c r="V75">
        <v>0</v>
      </c>
      <c r="W75">
        <v>7.9207919999999996</v>
      </c>
      <c r="X75">
        <v>0</v>
      </c>
      <c r="Y75">
        <v>8.9108909999999995</v>
      </c>
      <c r="Z75">
        <v>0</v>
      </c>
      <c r="AA75">
        <v>7.9207919999999996</v>
      </c>
      <c r="AB75">
        <v>12.871287000000001</v>
      </c>
      <c r="AC75">
        <v>6.9306929999999998</v>
      </c>
      <c r="AD75">
        <v>3.9603959999999998</v>
      </c>
      <c r="AE75">
        <v>0</v>
      </c>
      <c r="AF75">
        <v>0</v>
      </c>
      <c r="AG75">
        <v>0</v>
      </c>
      <c r="AH75">
        <v>0</v>
      </c>
      <c r="AI75">
        <v>0</v>
      </c>
      <c r="AJ75">
        <v>0</v>
      </c>
      <c r="AK75">
        <v>0</v>
      </c>
      <c r="AL75">
        <v>0</v>
      </c>
      <c r="AM75">
        <v>0</v>
      </c>
      <c r="AN75">
        <v>0</v>
      </c>
      <c r="AO75">
        <v>0</v>
      </c>
      <c r="AP75">
        <v>11.853332999999999</v>
      </c>
      <c r="AQ75">
        <v>25.635185</v>
      </c>
      <c r="AR75">
        <v>16.763999999999999</v>
      </c>
      <c r="AS75">
        <v>18.302941000000001</v>
      </c>
      <c r="AT75">
        <v>28.638500000000001</v>
      </c>
      <c r="AU75">
        <v>2.3330000000000002</v>
      </c>
      <c r="AV75">
        <v>3</v>
      </c>
      <c r="AW75">
        <v>2.1429999999999998</v>
      </c>
      <c r="AX75" s="2">
        <v>42537.334027777775</v>
      </c>
      <c r="AY75" t="s">
        <v>1021</v>
      </c>
      <c r="AZ75" t="s">
        <v>763</v>
      </c>
    </row>
    <row r="76" spans="1:52" x14ac:dyDescent="0.3">
      <c r="A76">
        <v>3084</v>
      </c>
      <c r="F76" t="s">
        <v>1022</v>
      </c>
      <c r="G76">
        <v>2002197.4486450001</v>
      </c>
      <c r="H76">
        <v>-857432.87392699998</v>
      </c>
      <c r="I76" t="s">
        <v>761</v>
      </c>
      <c r="J76">
        <v>8388</v>
      </c>
      <c r="K76" s="2">
        <v>41870.65902777778</v>
      </c>
      <c r="L76">
        <v>101</v>
      </c>
      <c r="M76">
        <v>41.584158000000002</v>
      </c>
      <c r="N76">
        <v>51.485149</v>
      </c>
      <c r="O76">
        <v>3.4666670000000002</v>
      </c>
      <c r="P76">
        <v>1.9666669999999999</v>
      </c>
      <c r="Q76">
        <v>0</v>
      </c>
      <c r="R76">
        <v>0</v>
      </c>
      <c r="S76">
        <v>5.4333330000000002</v>
      </c>
      <c r="T76">
        <v>8</v>
      </c>
      <c r="U76">
        <v>0.99009899999999995</v>
      </c>
      <c r="V76">
        <v>0</v>
      </c>
      <c r="W76">
        <v>27.722771999999999</v>
      </c>
      <c r="X76">
        <v>0</v>
      </c>
      <c r="Y76">
        <v>28.712871</v>
      </c>
      <c r="Z76">
        <v>0</v>
      </c>
      <c r="AA76">
        <v>15.841583999999999</v>
      </c>
      <c r="AB76">
        <v>27.722771999999999</v>
      </c>
      <c r="AC76">
        <v>11.881188</v>
      </c>
      <c r="AD76">
        <v>4.9504950000000001</v>
      </c>
      <c r="AE76">
        <v>0</v>
      </c>
      <c r="AF76">
        <v>0</v>
      </c>
      <c r="AG76">
        <v>0</v>
      </c>
      <c r="AH76">
        <v>0</v>
      </c>
      <c r="AI76">
        <v>0</v>
      </c>
      <c r="AJ76">
        <v>0</v>
      </c>
      <c r="AK76">
        <v>0</v>
      </c>
      <c r="AL76">
        <v>0</v>
      </c>
      <c r="AM76">
        <v>0</v>
      </c>
      <c r="AN76">
        <v>0</v>
      </c>
      <c r="AO76">
        <v>0</v>
      </c>
      <c r="AP76">
        <v>12.135555999999999</v>
      </c>
      <c r="AQ76">
        <v>27.94</v>
      </c>
      <c r="AR76">
        <v>12.7</v>
      </c>
      <c r="AS76">
        <v>12.135555999999999</v>
      </c>
      <c r="AT76">
        <v>27.94</v>
      </c>
      <c r="AU76">
        <v>4.8890000000000002</v>
      </c>
      <c r="AV76">
        <v>5.25</v>
      </c>
      <c r="AW76">
        <v>4.5999999999999996</v>
      </c>
      <c r="AX76" s="2">
        <v>42537.334027777775</v>
      </c>
      <c r="AY76" t="s">
        <v>1023</v>
      </c>
      <c r="AZ76" t="s">
        <v>763</v>
      </c>
    </row>
    <row r="77" spans="1:52" x14ac:dyDescent="0.3">
      <c r="A77">
        <v>3085</v>
      </c>
      <c r="F77" t="s">
        <v>1024</v>
      </c>
      <c r="G77">
        <v>2003165.6845259999</v>
      </c>
      <c r="H77">
        <v>-857649.832972</v>
      </c>
      <c r="I77" t="s">
        <v>767</v>
      </c>
      <c r="J77">
        <v>0</v>
      </c>
      <c r="K77" s="1">
        <v>41871</v>
      </c>
      <c r="L77">
        <v>101</v>
      </c>
      <c r="M77">
        <v>24.752475</v>
      </c>
      <c r="N77">
        <v>53.465347000000001</v>
      </c>
      <c r="O77">
        <v>3.233333</v>
      </c>
      <c r="P77">
        <v>0.76666699999999999</v>
      </c>
      <c r="Q77">
        <v>0</v>
      </c>
      <c r="R77">
        <v>0</v>
      </c>
      <c r="S77">
        <v>4</v>
      </c>
      <c r="T77">
        <v>8</v>
      </c>
      <c r="U77">
        <v>3.9603959999999998</v>
      </c>
      <c r="V77">
        <v>0.99009899999999995</v>
      </c>
      <c r="W77">
        <v>27.722771999999999</v>
      </c>
      <c r="X77">
        <v>0</v>
      </c>
      <c r="Y77">
        <v>30.693069000000001</v>
      </c>
      <c r="Z77">
        <v>0.99009899999999995</v>
      </c>
      <c r="AA77">
        <v>10.891088999999999</v>
      </c>
      <c r="AB77">
        <v>22.772276999999999</v>
      </c>
      <c r="AC77">
        <v>10.891088999999999</v>
      </c>
      <c r="AD77">
        <v>0</v>
      </c>
      <c r="AE77">
        <v>0</v>
      </c>
      <c r="AF77">
        <v>0</v>
      </c>
      <c r="AG77">
        <v>0</v>
      </c>
      <c r="AH77">
        <v>0</v>
      </c>
      <c r="AI77">
        <v>0</v>
      </c>
      <c r="AJ77">
        <v>0</v>
      </c>
      <c r="AK77">
        <v>0</v>
      </c>
      <c r="AL77">
        <v>0</v>
      </c>
      <c r="AM77">
        <v>0</v>
      </c>
      <c r="AN77">
        <v>0</v>
      </c>
      <c r="AO77">
        <v>0</v>
      </c>
      <c r="AP77">
        <v>9.4544440000000005</v>
      </c>
      <c r="AQ77">
        <v>35.795184999999996</v>
      </c>
      <c r="AR77">
        <v>12.7</v>
      </c>
      <c r="AS77">
        <v>10.31875</v>
      </c>
      <c r="AT77">
        <v>35.795184999999996</v>
      </c>
      <c r="AU77">
        <v>5.444</v>
      </c>
      <c r="AV77">
        <v>5.6669999999999998</v>
      </c>
      <c r="AW77">
        <v>5.3330000000000002</v>
      </c>
      <c r="AX77" s="2">
        <v>42537.334027777775</v>
      </c>
      <c r="AY77" t="s">
        <v>1025</v>
      </c>
      <c r="AZ77" t="s">
        <v>763</v>
      </c>
    </row>
    <row r="78" spans="1:52" x14ac:dyDescent="0.3">
      <c r="A78">
        <v>3093</v>
      </c>
      <c r="F78" t="s">
        <v>1026</v>
      </c>
      <c r="G78">
        <v>2054846.0005600001</v>
      </c>
      <c r="H78">
        <v>-1046611.811534</v>
      </c>
      <c r="I78" t="s">
        <v>761</v>
      </c>
      <c r="J78">
        <v>6575</v>
      </c>
      <c r="K78" s="2">
        <v>41865.649305555555</v>
      </c>
      <c r="L78">
        <v>101</v>
      </c>
      <c r="M78">
        <v>59.405940999999999</v>
      </c>
      <c r="N78">
        <v>24.752475</v>
      </c>
      <c r="O78">
        <v>7.4333330000000002</v>
      </c>
      <c r="P78">
        <v>21.7</v>
      </c>
      <c r="Q78">
        <v>28.333333</v>
      </c>
      <c r="R78">
        <v>21</v>
      </c>
      <c r="S78">
        <v>78.466667000000001</v>
      </c>
      <c r="T78">
        <v>11</v>
      </c>
      <c r="U78">
        <v>0</v>
      </c>
      <c r="V78">
        <v>0</v>
      </c>
      <c r="W78">
        <v>11.881188</v>
      </c>
      <c r="X78">
        <v>0</v>
      </c>
      <c r="Y78">
        <v>11.881188</v>
      </c>
      <c r="Z78">
        <v>0</v>
      </c>
      <c r="AA78">
        <v>1.9801979999999999</v>
      </c>
      <c r="AB78">
        <v>12.871287000000001</v>
      </c>
      <c r="AC78">
        <v>7.9207919999999996</v>
      </c>
      <c r="AD78">
        <v>1.9801979999999999</v>
      </c>
      <c r="AE78">
        <v>0</v>
      </c>
      <c r="AF78">
        <v>0</v>
      </c>
      <c r="AG78">
        <v>0</v>
      </c>
      <c r="AH78">
        <v>0</v>
      </c>
      <c r="AI78">
        <v>0</v>
      </c>
      <c r="AJ78">
        <v>0</v>
      </c>
      <c r="AK78">
        <v>0</v>
      </c>
      <c r="AL78">
        <v>0</v>
      </c>
      <c r="AM78">
        <v>0</v>
      </c>
      <c r="AN78">
        <v>0</v>
      </c>
      <c r="AO78">
        <v>0</v>
      </c>
      <c r="AP78">
        <v>6.867407</v>
      </c>
      <c r="AQ78">
        <v>7.8551849999999996</v>
      </c>
      <c r="AR78">
        <v>41.91</v>
      </c>
      <c r="AS78">
        <v>15.557499999999999</v>
      </c>
      <c r="AT78">
        <v>16.192499999999999</v>
      </c>
      <c r="AU78">
        <v>2.222</v>
      </c>
      <c r="AV78">
        <v>4</v>
      </c>
      <c r="AW78">
        <v>1.714</v>
      </c>
      <c r="AX78" s="2">
        <v>42537.334722222222</v>
      </c>
      <c r="AY78" t="s">
        <v>1027</v>
      </c>
      <c r="AZ78" t="s">
        <v>763</v>
      </c>
    </row>
    <row r="79" spans="1:52" x14ac:dyDescent="0.3">
      <c r="A79">
        <v>3094</v>
      </c>
      <c r="F79" t="s">
        <v>1028</v>
      </c>
      <c r="G79">
        <v>2057941.8420820001</v>
      </c>
      <c r="H79">
        <v>-1040872.5906080001</v>
      </c>
      <c r="I79" t="s">
        <v>761</v>
      </c>
      <c r="J79">
        <v>6629</v>
      </c>
      <c r="K79" s="2">
        <v>41863.652777777781</v>
      </c>
      <c r="L79">
        <v>101</v>
      </c>
      <c r="M79">
        <v>55.445545000000003</v>
      </c>
      <c r="N79">
        <v>12.871287000000001</v>
      </c>
      <c r="O79">
        <v>1.8666670000000001</v>
      </c>
      <c r="P79">
        <v>3.8666670000000001</v>
      </c>
      <c r="Q79">
        <v>14.1</v>
      </c>
      <c r="R79">
        <v>74.333332999999996</v>
      </c>
      <c r="S79">
        <v>94.166667000000004</v>
      </c>
      <c r="T79">
        <v>4</v>
      </c>
      <c r="U79">
        <v>0</v>
      </c>
      <c r="V79">
        <v>0</v>
      </c>
      <c r="W79">
        <v>0</v>
      </c>
      <c r="X79">
        <v>0</v>
      </c>
      <c r="Y79">
        <v>0</v>
      </c>
      <c r="Z79">
        <v>0</v>
      </c>
      <c r="AA79">
        <v>0</v>
      </c>
      <c r="AB79">
        <v>8.9108909999999995</v>
      </c>
      <c r="AC79">
        <v>7.9207919999999996</v>
      </c>
      <c r="AD79">
        <v>0</v>
      </c>
      <c r="AE79">
        <v>1</v>
      </c>
      <c r="AF79">
        <v>1.9801979999999999</v>
      </c>
      <c r="AG79">
        <v>0</v>
      </c>
      <c r="AH79">
        <v>0</v>
      </c>
      <c r="AI79">
        <v>0</v>
      </c>
      <c r="AJ79">
        <v>1.9801979999999999</v>
      </c>
      <c r="AK79">
        <v>0</v>
      </c>
      <c r="AL79">
        <v>1.9801979999999999</v>
      </c>
      <c r="AM79">
        <v>0</v>
      </c>
      <c r="AN79">
        <v>0</v>
      </c>
      <c r="AO79">
        <v>0</v>
      </c>
      <c r="AP79">
        <v>2.2107410000000001</v>
      </c>
      <c r="AQ79">
        <v>5.1270369999999996</v>
      </c>
      <c r="AR79">
        <v>0</v>
      </c>
      <c r="AS79">
        <v>7.4612499999999997</v>
      </c>
      <c r="AT79">
        <v>16.510000000000002</v>
      </c>
      <c r="AU79">
        <v>1.778</v>
      </c>
      <c r="AV79">
        <v>0</v>
      </c>
      <c r="AW79">
        <v>1.778</v>
      </c>
      <c r="AX79" s="2">
        <v>42537.334722222222</v>
      </c>
      <c r="AY79" t="s">
        <v>1029</v>
      </c>
      <c r="AZ79" t="s">
        <v>763</v>
      </c>
    </row>
    <row r="80" spans="1:52" x14ac:dyDescent="0.3">
      <c r="A80">
        <v>3095</v>
      </c>
      <c r="F80" t="s">
        <v>1030</v>
      </c>
      <c r="G80">
        <v>2058131.575188</v>
      </c>
      <c r="H80">
        <v>-1040311.269402</v>
      </c>
      <c r="I80" t="s">
        <v>761</v>
      </c>
      <c r="J80">
        <v>6695</v>
      </c>
      <c r="K80" s="2">
        <v>41863.638888888891</v>
      </c>
      <c r="L80">
        <v>101</v>
      </c>
      <c r="M80">
        <v>37.623761999999999</v>
      </c>
      <c r="N80">
        <v>33.663366000000003</v>
      </c>
      <c r="O80">
        <v>3.733333</v>
      </c>
      <c r="P80">
        <v>26.233332999999998</v>
      </c>
      <c r="Q80">
        <v>27.333333</v>
      </c>
      <c r="R80">
        <v>21.6</v>
      </c>
      <c r="S80">
        <v>78.900000000000006</v>
      </c>
      <c r="T80">
        <v>11</v>
      </c>
      <c r="U80">
        <v>0</v>
      </c>
      <c r="V80">
        <v>0</v>
      </c>
      <c r="W80">
        <v>11.881188</v>
      </c>
      <c r="X80">
        <v>0</v>
      </c>
      <c r="Y80">
        <v>11.881188</v>
      </c>
      <c r="Z80">
        <v>0</v>
      </c>
      <c r="AA80">
        <v>10.891088999999999</v>
      </c>
      <c r="AB80">
        <v>16.831683000000002</v>
      </c>
      <c r="AC80">
        <v>2.970297</v>
      </c>
      <c r="AD80">
        <v>10.891088999999999</v>
      </c>
      <c r="AE80">
        <v>1</v>
      </c>
      <c r="AF80">
        <v>1.9801979999999999</v>
      </c>
      <c r="AG80">
        <v>0</v>
      </c>
      <c r="AH80">
        <v>0</v>
      </c>
      <c r="AI80">
        <v>0</v>
      </c>
      <c r="AJ80">
        <v>1.9801979999999999</v>
      </c>
      <c r="AK80">
        <v>0</v>
      </c>
      <c r="AL80">
        <v>1.9801979999999999</v>
      </c>
      <c r="AM80">
        <v>0</v>
      </c>
      <c r="AN80">
        <v>0</v>
      </c>
      <c r="AO80">
        <v>0</v>
      </c>
      <c r="AP80">
        <v>8.0903700000000001</v>
      </c>
      <c r="AQ80">
        <v>16.180741000000001</v>
      </c>
      <c r="AR80">
        <v>27.94</v>
      </c>
      <c r="AS80">
        <v>18.203333000000001</v>
      </c>
      <c r="AT80">
        <v>20.489332999999998</v>
      </c>
      <c r="AU80">
        <v>2</v>
      </c>
      <c r="AV80">
        <v>5.5</v>
      </c>
      <c r="AW80">
        <v>1</v>
      </c>
      <c r="AX80" s="2">
        <v>42537.334722222222</v>
      </c>
      <c r="AY80" t="s">
        <v>1031</v>
      </c>
      <c r="AZ80" t="s">
        <v>763</v>
      </c>
    </row>
    <row r="81" spans="1:52" x14ac:dyDescent="0.3">
      <c r="A81">
        <v>3096</v>
      </c>
      <c r="F81" t="s">
        <v>1032</v>
      </c>
      <c r="G81">
        <v>2056295.698817</v>
      </c>
      <c r="H81">
        <v>-964693.24403499998</v>
      </c>
      <c r="I81" t="s">
        <v>761</v>
      </c>
      <c r="J81">
        <v>6464</v>
      </c>
      <c r="K81" s="2">
        <v>41841.588888888888</v>
      </c>
      <c r="L81">
        <v>101</v>
      </c>
      <c r="M81">
        <v>44.554454999999997</v>
      </c>
      <c r="N81">
        <v>27.722771999999999</v>
      </c>
      <c r="O81">
        <v>6.9666670000000002</v>
      </c>
      <c r="P81">
        <v>15.366667</v>
      </c>
      <c r="Q81">
        <v>19.100000000000001</v>
      </c>
      <c r="R81">
        <v>36.466667000000001</v>
      </c>
      <c r="S81">
        <v>77.900000000000006</v>
      </c>
      <c r="T81">
        <v>4</v>
      </c>
      <c r="U81">
        <v>0</v>
      </c>
      <c r="V81">
        <v>0</v>
      </c>
      <c r="W81">
        <v>6.9306929999999998</v>
      </c>
      <c r="X81">
        <v>0</v>
      </c>
      <c r="Y81">
        <v>6.9306929999999998</v>
      </c>
      <c r="Z81">
        <v>0</v>
      </c>
      <c r="AA81">
        <v>7.9207919999999996</v>
      </c>
      <c r="AB81">
        <v>7.9207919999999996</v>
      </c>
      <c r="AC81">
        <v>0</v>
      </c>
      <c r="AD81">
        <v>7.9207919999999996</v>
      </c>
      <c r="AE81">
        <v>1</v>
      </c>
      <c r="AF81">
        <v>12.871287000000001</v>
      </c>
      <c r="AG81">
        <v>0</v>
      </c>
      <c r="AH81">
        <v>0</v>
      </c>
      <c r="AI81">
        <v>0</v>
      </c>
      <c r="AJ81">
        <v>12.871287000000001</v>
      </c>
      <c r="AK81">
        <v>0</v>
      </c>
      <c r="AL81">
        <v>12.871287000000001</v>
      </c>
      <c r="AM81">
        <v>0</v>
      </c>
      <c r="AN81">
        <v>0</v>
      </c>
      <c r="AO81">
        <v>0</v>
      </c>
      <c r="AP81">
        <v>8.4196299999999997</v>
      </c>
      <c r="AQ81">
        <v>18.156296000000001</v>
      </c>
      <c r="AR81">
        <v>28.416250000000002</v>
      </c>
      <c r="AS81">
        <v>28.416250000000002</v>
      </c>
      <c r="AT81">
        <v>19.191110999999999</v>
      </c>
      <c r="AU81">
        <v>1.778</v>
      </c>
      <c r="AV81">
        <v>2.6669999999999998</v>
      </c>
      <c r="AW81">
        <v>1.333</v>
      </c>
      <c r="AX81" s="2">
        <v>42537.334722222222</v>
      </c>
      <c r="AY81" t="s">
        <v>1033</v>
      </c>
      <c r="AZ81" t="s">
        <v>763</v>
      </c>
    </row>
    <row r="82" spans="1:52" x14ac:dyDescent="0.3">
      <c r="A82">
        <v>3097</v>
      </c>
      <c r="F82" t="s">
        <v>1034</v>
      </c>
      <c r="G82">
        <v>2046844.0663089999</v>
      </c>
      <c r="H82">
        <v>-978766.69243099994</v>
      </c>
      <c r="I82" t="s">
        <v>761</v>
      </c>
      <c r="J82">
        <v>6820</v>
      </c>
      <c r="K82" s="2">
        <v>41847.643750000003</v>
      </c>
      <c r="L82">
        <v>101</v>
      </c>
      <c r="M82">
        <v>32.673267000000003</v>
      </c>
      <c r="N82">
        <v>56.435644000000003</v>
      </c>
      <c r="O82">
        <v>11.733333</v>
      </c>
      <c r="P82">
        <v>18.033332999999999</v>
      </c>
      <c r="Q82">
        <v>5.0666669999999998</v>
      </c>
      <c r="R82">
        <v>0</v>
      </c>
      <c r="S82">
        <v>34.833333000000003</v>
      </c>
      <c r="T82">
        <v>10</v>
      </c>
      <c r="U82">
        <v>0</v>
      </c>
      <c r="V82">
        <v>0</v>
      </c>
      <c r="W82">
        <v>30.693069000000001</v>
      </c>
      <c r="X82">
        <v>0</v>
      </c>
      <c r="Y82">
        <v>30.693069000000001</v>
      </c>
      <c r="Z82">
        <v>0</v>
      </c>
      <c r="AA82">
        <v>24.752475</v>
      </c>
      <c r="AB82">
        <v>31.683167999999998</v>
      </c>
      <c r="AC82">
        <v>0</v>
      </c>
      <c r="AD82">
        <v>24.752475</v>
      </c>
      <c r="AE82">
        <v>1</v>
      </c>
      <c r="AF82">
        <v>2.970297</v>
      </c>
      <c r="AG82">
        <v>0</v>
      </c>
      <c r="AH82">
        <v>0</v>
      </c>
      <c r="AI82">
        <v>0</v>
      </c>
      <c r="AJ82">
        <v>2.970297</v>
      </c>
      <c r="AK82">
        <v>0</v>
      </c>
      <c r="AL82">
        <v>2.970297</v>
      </c>
      <c r="AM82">
        <v>0</v>
      </c>
      <c r="AN82">
        <v>0</v>
      </c>
      <c r="AO82">
        <v>0</v>
      </c>
      <c r="AP82">
        <v>28.786667000000001</v>
      </c>
      <c r="AQ82">
        <v>26.622962999999999</v>
      </c>
      <c r="AR82">
        <v>38.768420999999996</v>
      </c>
      <c r="AS82">
        <v>37.011429</v>
      </c>
      <c r="AT82">
        <v>26.619199999999999</v>
      </c>
      <c r="AU82">
        <v>4.2220000000000004</v>
      </c>
      <c r="AV82">
        <v>6</v>
      </c>
      <c r="AW82">
        <v>2.8</v>
      </c>
      <c r="AX82" s="2">
        <v>42537.334722222222</v>
      </c>
      <c r="AY82" t="s">
        <v>1035</v>
      </c>
      <c r="AZ82" t="s">
        <v>763</v>
      </c>
    </row>
    <row r="83" spans="1:52" x14ac:dyDescent="0.3">
      <c r="A83">
        <v>3098</v>
      </c>
      <c r="F83" t="s">
        <v>1036</v>
      </c>
      <c r="G83">
        <v>2047256.299201</v>
      </c>
      <c r="H83">
        <v>-978816.41790500004</v>
      </c>
      <c r="I83" t="s">
        <v>761</v>
      </c>
      <c r="J83">
        <v>6818</v>
      </c>
      <c r="K83" s="2">
        <v>41847.772916666669</v>
      </c>
      <c r="L83">
        <v>101</v>
      </c>
      <c r="M83">
        <v>10.891088999999999</v>
      </c>
      <c r="N83">
        <v>74.257425999999995</v>
      </c>
      <c r="O83">
        <v>4.9333330000000002</v>
      </c>
      <c r="P83">
        <v>11.233333</v>
      </c>
      <c r="Q83">
        <v>0</v>
      </c>
      <c r="R83">
        <v>0</v>
      </c>
      <c r="S83">
        <v>16.166667</v>
      </c>
      <c r="T83">
        <v>9</v>
      </c>
      <c r="U83">
        <v>3.9603959999999998</v>
      </c>
      <c r="V83">
        <v>0</v>
      </c>
      <c r="W83">
        <v>51.485149</v>
      </c>
      <c r="X83">
        <v>0</v>
      </c>
      <c r="Y83">
        <v>54.455446000000002</v>
      </c>
      <c r="Z83">
        <v>0</v>
      </c>
      <c r="AA83">
        <v>19.80198</v>
      </c>
      <c r="AB83">
        <v>22.772276999999999</v>
      </c>
      <c r="AC83">
        <v>4.9504950000000001</v>
      </c>
      <c r="AD83">
        <v>19.80198</v>
      </c>
      <c r="AE83">
        <v>1</v>
      </c>
      <c r="AF83">
        <v>14.851485</v>
      </c>
      <c r="AG83">
        <v>0</v>
      </c>
      <c r="AH83">
        <v>0</v>
      </c>
      <c r="AI83">
        <v>0</v>
      </c>
      <c r="AJ83">
        <v>14.851485</v>
      </c>
      <c r="AK83">
        <v>0</v>
      </c>
      <c r="AL83">
        <v>14.851485</v>
      </c>
      <c r="AM83">
        <v>0</v>
      </c>
      <c r="AN83">
        <v>0</v>
      </c>
      <c r="AO83">
        <v>0</v>
      </c>
      <c r="AP83">
        <v>27.94</v>
      </c>
      <c r="AQ83">
        <v>29.445184999999999</v>
      </c>
      <c r="AR83">
        <v>53.242308000000001</v>
      </c>
      <c r="AS83">
        <v>44.375293999999997</v>
      </c>
      <c r="AT83">
        <v>29.21</v>
      </c>
      <c r="AU83">
        <v>4.1109999999999998</v>
      </c>
      <c r="AV83">
        <v>4.3330000000000002</v>
      </c>
      <c r="AW83">
        <v>3.6</v>
      </c>
      <c r="AX83" s="2">
        <v>42537.334722222222</v>
      </c>
      <c r="AY83" t="s">
        <v>1037</v>
      </c>
      <c r="AZ83" t="s">
        <v>763</v>
      </c>
    </row>
    <row r="84" spans="1:52" x14ac:dyDescent="0.3">
      <c r="A84">
        <v>3099</v>
      </c>
      <c r="F84" t="s">
        <v>1038</v>
      </c>
      <c r="G84">
        <v>2064081.3695650001</v>
      </c>
      <c r="H84">
        <v>-1069169.499148</v>
      </c>
      <c r="I84" t="s">
        <v>761</v>
      </c>
      <c r="J84">
        <v>7963</v>
      </c>
      <c r="K84" s="2">
        <v>41858.626388888886</v>
      </c>
      <c r="L84">
        <v>101</v>
      </c>
      <c r="M84">
        <v>14.851485</v>
      </c>
      <c r="N84">
        <v>64.356436000000002</v>
      </c>
      <c r="O84">
        <v>0</v>
      </c>
      <c r="P84">
        <v>1.3333330000000001</v>
      </c>
      <c r="Q84">
        <v>8.9333329999999993</v>
      </c>
      <c r="R84">
        <v>34.233333000000002</v>
      </c>
      <c r="S84">
        <v>44.5</v>
      </c>
      <c r="T84">
        <v>4</v>
      </c>
      <c r="U84">
        <v>0</v>
      </c>
      <c r="V84">
        <v>0</v>
      </c>
      <c r="W84">
        <v>0.99009899999999995</v>
      </c>
      <c r="X84">
        <v>0</v>
      </c>
      <c r="Y84">
        <v>0.99009899999999995</v>
      </c>
      <c r="Z84">
        <v>0</v>
      </c>
      <c r="AA84">
        <v>0</v>
      </c>
      <c r="AB84">
        <v>0</v>
      </c>
      <c r="AC84">
        <v>0</v>
      </c>
      <c r="AD84">
        <v>61.386139</v>
      </c>
      <c r="AE84">
        <v>1</v>
      </c>
      <c r="AF84">
        <v>0.99009899999999995</v>
      </c>
      <c r="AG84">
        <v>0</v>
      </c>
      <c r="AH84">
        <v>0</v>
      </c>
      <c r="AI84">
        <v>0</v>
      </c>
      <c r="AJ84">
        <v>0.99009899999999995</v>
      </c>
      <c r="AK84">
        <v>0</v>
      </c>
      <c r="AL84">
        <v>0.99009899999999995</v>
      </c>
      <c r="AM84">
        <v>0</v>
      </c>
      <c r="AN84">
        <v>0</v>
      </c>
      <c r="AO84">
        <v>0</v>
      </c>
      <c r="AP84">
        <v>199.342963</v>
      </c>
      <c r="AQ84">
        <v>16.039629999999999</v>
      </c>
      <c r="AR84">
        <v>0</v>
      </c>
      <c r="AS84">
        <v>0</v>
      </c>
      <c r="AT84">
        <v>0</v>
      </c>
      <c r="AU84">
        <v>3</v>
      </c>
      <c r="AV84">
        <v>3.75</v>
      </c>
      <c r="AW84">
        <v>2.4</v>
      </c>
      <c r="AX84" s="2">
        <v>42537.334722222222</v>
      </c>
      <c r="AY84" t="s">
        <v>1039</v>
      </c>
      <c r="AZ84" t="s">
        <v>763</v>
      </c>
    </row>
    <row r="85" spans="1:52" x14ac:dyDescent="0.3">
      <c r="A85">
        <v>3100</v>
      </c>
      <c r="F85" t="s">
        <v>1040</v>
      </c>
      <c r="G85">
        <v>2064445.8762650001</v>
      </c>
      <c r="H85">
        <v>-1069719.781071</v>
      </c>
      <c r="I85" t="s">
        <v>761</v>
      </c>
      <c r="J85">
        <v>8478</v>
      </c>
      <c r="K85" s="2">
        <v>41858.785416666666</v>
      </c>
      <c r="L85">
        <v>101</v>
      </c>
      <c r="M85">
        <v>2.970297</v>
      </c>
      <c r="N85">
        <v>71.287128999999993</v>
      </c>
      <c r="O85">
        <v>5.1666670000000003</v>
      </c>
      <c r="P85">
        <v>11.266667</v>
      </c>
      <c r="Q85">
        <v>5.9666670000000002</v>
      </c>
      <c r="R85">
        <v>0</v>
      </c>
      <c r="S85">
        <v>22.4</v>
      </c>
      <c r="T85">
        <v>13</v>
      </c>
      <c r="U85">
        <v>8.9108909999999995</v>
      </c>
      <c r="V85">
        <v>0</v>
      </c>
      <c r="W85">
        <v>24.752475</v>
      </c>
      <c r="X85">
        <v>0</v>
      </c>
      <c r="Y85">
        <v>33.663366000000003</v>
      </c>
      <c r="Z85">
        <v>0</v>
      </c>
      <c r="AA85">
        <v>1.9801979999999999</v>
      </c>
      <c r="AB85">
        <v>15.841583999999999</v>
      </c>
      <c r="AC85">
        <v>1.9801979999999999</v>
      </c>
      <c r="AD85">
        <v>1.9801979999999999</v>
      </c>
      <c r="AE85">
        <v>0</v>
      </c>
      <c r="AF85">
        <v>0</v>
      </c>
      <c r="AG85">
        <v>0</v>
      </c>
      <c r="AH85">
        <v>0</v>
      </c>
      <c r="AI85">
        <v>0</v>
      </c>
      <c r="AJ85">
        <v>0</v>
      </c>
      <c r="AK85">
        <v>0</v>
      </c>
      <c r="AL85">
        <v>0</v>
      </c>
      <c r="AM85">
        <v>0</v>
      </c>
      <c r="AN85">
        <v>0</v>
      </c>
      <c r="AO85">
        <v>0</v>
      </c>
      <c r="AP85">
        <v>27.140370000000001</v>
      </c>
      <c r="AQ85">
        <v>23.001111000000002</v>
      </c>
      <c r="AR85">
        <v>22.86</v>
      </c>
      <c r="AS85">
        <v>33.655000000000001</v>
      </c>
      <c r="AT85">
        <v>29.572856999999999</v>
      </c>
      <c r="AU85">
        <v>5.8890000000000002</v>
      </c>
      <c r="AV85">
        <v>5.8570000000000002</v>
      </c>
      <c r="AW85">
        <v>6</v>
      </c>
      <c r="AX85" s="2">
        <v>42537.334722222222</v>
      </c>
      <c r="AY85" t="s">
        <v>1041</v>
      </c>
      <c r="AZ85" t="s">
        <v>763</v>
      </c>
    </row>
    <row r="86" spans="1:52" x14ac:dyDescent="0.3">
      <c r="A86">
        <v>3101</v>
      </c>
      <c r="F86" t="s">
        <v>1042</v>
      </c>
      <c r="G86">
        <v>2054681.6769359999</v>
      </c>
      <c r="H86">
        <v>-1071988.161905</v>
      </c>
      <c r="I86" t="s">
        <v>761</v>
      </c>
      <c r="J86">
        <v>7634</v>
      </c>
      <c r="K86" s="2">
        <v>41857.698611111111</v>
      </c>
      <c r="L86">
        <v>101</v>
      </c>
      <c r="M86">
        <v>4.9504950000000001</v>
      </c>
      <c r="N86">
        <v>78.217821999999998</v>
      </c>
      <c r="O86">
        <v>4.733333</v>
      </c>
      <c r="P86">
        <v>11.8</v>
      </c>
      <c r="Q86">
        <v>3.0666669999999998</v>
      </c>
      <c r="R86">
        <v>3.4333330000000002</v>
      </c>
      <c r="S86">
        <v>23.033332999999999</v>
      </c>
      <c r="T86">
        <v>9</v>
      </c>
      <c r="U86">
        <v>1.9801979999999999</v>
      </c>
      <c r="V86">
        <v>0</v>
      </c>
      <c r="W86">
        <v>15.841583999999999</v>
      </c>
      <c r="X86">
        <v>0</v>
      </c>
      <c r="Y86">
        <v>16.831683000000002</v>
      </c>
      <c r="Z86">
        <v>0</v>
      </c>
      <c r="AA86">
        <v>36.633662999999999</v>
      </c>
      <c r="AB86">
        <v>49.504950999999998</v>
      </c>
      <c r="AC86">
        <v>0</v>
      </c>
      <c r="AD86">
        <v>36.633662999999999</v>
      </c>
      <c r="AE86">
        <v>1</v>
      </c>
      <c r="AF86">
        <v>44.554454999999997</v>
      </c>
      <c r="AG86">
        <v>0</v>
      </c>
      <c r="AH86">
        <v>0</v>
      </c>
      <c r="AI86">
        <v>0</v>
      </c>
      <c r="AJ86">
        <v>44.554454999999997</v>
      </c>
      <c r="AK86">
        <v>0</v>
      </c>
      <c r="AL86">
        <v>44.554454999999997</v>
      </c>
      <c r="AM86">
        <v>0</v>
      </c>
      <c r="AN86">
        <v>0</v>
      </c>
      <c r="AO86">
        <v>0</v>
      </c>
      <c r="AP86">
        <v>44.402963</v>
      </c>
      <c r="AQ86">
        <v>39.040740999999997</v>
      </c>
      <c r="AR86">
        <v>54.075263</v>
      </c>
      <c r="AS86">
        <v>55.517142999999997</v>
      </c>
      <c r="AT86">
        <v>39.846249999999998</v>
      </c>
      <c r="AU86">
        <v>4.2220000000000004</v>
      </c>
      <c r="AV86">
        <v>4.5999999999999996</v>
      </c>
      <c r="AW86">
        <v>3.75</v>
      </c>
      <c r="AX86" s="2">
        <v>42537.334722222222</v>
      </c>
      <c r="AY86" t="s">
        <v>1043</v>
      </c>
      <c r="AZ86" t="s">
        <v>763</v>
      </c>
    </row>
    <row r="87" spans="1:52" x14ac:dyDescent="0.3">
      <c r="A87">
        <v>3102</v>
      </c>
      <c r="F87" t="s">
        <v>1044</v>
      </c>
      <c r="G87">
        <v>2054985.2643889999</v>
      </c>
      <c r="H87">
        <v>-1072546.575001</v>
      </c>
      <c r="I87" t="s">
        <v>761</v>
      </c>
      <c r="J87">
        <v>7558</v>
      </c>
      <c r="K87" s="2">
        <v>41857.819444444445</v>
      </c>
      <c r="L87">
        <v>101</v>
      </c>
      <c r="M87">
        <v>9.9009900000000002</v>
      </c>
      <c r="N87">
        <v>62.376238000000001</v>
      </c>
      <c r="O87">
        <v>3.5333329999999998</v>
      </c>
      <c r="P87">
        <v>20.100000000000001</v>
      </c>
      <c r="Q87">
        <v>10.366667</v>
      </c>
      <c r="R87">
        <v>3.1333329999999999</v>
      </c>
      <c r="S87">
        <v>37.133333</v>
      </c>
      <c r="T87">
        <v>13</v>
      </c>
      <c r="U87">
        <v>0.99009899999999995</v>
      </c>
      <c r="V87">
        <v>0</v>
      </c>
      <c r="W87">
        <v>28.712871</v>
      </c>
      <c r="X87">
        <v>0</v>
      </c>
      <c r="Y87">
        <v>29.702970000000001</v>
      </c>
      <c r="Z87">
        <v>0</v>
      </c>
      <c r="AA87">
        <v>12.871287000000001</v>
      </c>
      <c r="AB87">
        <v>43.564355999999997</v>
      </c>
      <c r="AC87">
        <v>0.99009899999999995</v>
      </c>
      <c r="AD87">
        <v>39.603960000000001</v>
      </c>
      <c r="AE87">
        <v>1</v>
      </c>
      <c r="AF87">
        <v>4.9504950000000001</v>
      </c>
      <c r="AG87">
        <v>0</v>
      </c>
      <c r="AH87">
        <v>0</v>
      </c>
      <c r="AI87">
        <v>0</v>
      </c>
      <c r="AJ87">
        <v>4.9504950000000001</v>
      </c>
      <c r="AK87">
        <v>0</v>
      </c>
      <c r="AL87">
        <v>4.9504950000000001</v>
      </c>
      <c r="AM87">
        <v>0</v>
      </c>
      <c r="AN87">
        <v>0</v>
      </c>
      <c r="AO87">
        <v>0</v>
      </c>
      <c r="AP87">
        <v>75.870740999999995</v>
      </c>
      <c r="AQ87">
        <v>28.786667000000001</v>
      </c>
      <c r="AR87">
        <v>40.64</v>
      </c>
      <c r="AS87">
        <v>89.367895000000004</v>
      </c>
      <c r="AT87">
        <v>34.131250000000001</v>
      </c>
      <c r="AU87">
        <v>5.6669999999999998</v>
      </c>
      <c r="AV87">
        <v>6</v>
      </c>
      <c r="AW87">
        <v>4.5</v>
      </c>
      <c r="AX87" s="2">
        <v>42537.334722222222</v>
      </c>
      <c r="AY87" t="s">
        <v>1045</v>
      </c>
      <c r="AZ87" t="s">
        <v>763</v>
      </c>
    </row>
    <row r="88" spans="1:52" x14ac:dyDescent="0.3">
      <c r="A88">
        <v>3103</v>
      </c>
      <c r="F88" t="s">
        <v>1046</v>
      </c>
      <c r="G88">
        <v>1995808.324788</v>
      </c>
      <c r="H88">
        <v>-994874.13893599994</v>
      </c>
      <c r="I88" t="s">
        <v>761</v>
      </c>
      <c r="J88">
        <v>6165</v>
      </c>
      <c r="K88" s="2">
        <v>41845.852083333331</v>
      </c>
      <c r="L88">
        <v>101</v>
      </c>
      <c r="M88">
        <v>4.9504950000000001</v>
      </c>
      <c r="N88">
        <v>83.168317000000002</v>
      </c>
      <c r="O88">
        <v>4.3666669999999996</v>
      </c>
      <c r="P88">
        <v>9.6666670000000003</v>
      </c>
      <c r="Q88">
        <v>8.4</v>
      </c>
      <c r="R88">
        <v>0</v>
      </c>
      <c r="S88">
        <v>22.433333000000001</v>
      </c>
      <c r="T88">
        <v>11</v>
      </c>
      <c r="U88">
        <v>0.99009899999999995</v>
      </c>
      <c r="V88">
        <v>0</v>
      </c>
      <c r="W88">
        <v>34.653464999999997</v>
      </c>
      <c r="X88">
        <v>0</v>
      </c>
      <c r="Y88">
        <v>35.643563999999998</v>
      </c>
      <c r="Z88">
        <v>0</v>
      </c>
      <c r="AA88">
        <v>12.871287000000001</v>
      </c>
      <c r="AB88">
        <v>19.80198</v>
      </c>
      <c r="AC88">
        <v>0.99009899999999995</v>
      </c>
      <c r="AD88">
        <v>12.871287000000001</v>
      </c>
      <c r="AE88">
        <v>1</v>
      </c>
      <c r="AF88">
        <v>54.455446000000002</v>
      </c>
      <c r="AG88">
        <v>0</v>
      </c>
      <c r="AH88">
        <v>0</v>
      </c>
      <c r="AI88">
        <v>0</v>
      </c>
      <c r="AJ88">
        <v>54.455446000000002</v>
      </c>
      <c r="AK88">
        <v>0</v>
      </c>
      <c r="AL88">
        <v>54.455446000000002</v>
      </c>
      <c r="AM88">
        <v>0</v>
      </c>
      <c r="AN88">
        <v>0</v>
      </c>
      <c r="AO88">
        <v>0</v>
      </c>
      <c r="AP88">
        <v>16.415925999999999</v>
      </c>
      <c r="AQ88">
        <v>48.542222000000002</v>
      </c>
      <c r="AR88">
        <v>36.547778000000001</v>
      </c>
      <c r="AS88">
        <v>27.701875000000001</v>
      </c>
      <c r="AT88">
        <v>53.213000000000001</v>
      </c>
      <c r="AU88">
        <v>4.556</v>
      </c>
      <c r="AV88">
        <v>4.5709999999999997</v>
      </c>
      <c r="AW88">
        <v>4.5</v>
      </c>
      <c r="AX88" s="2">
        <v>42537.334722222222</v>
      </c>
      <c r="AY88" t="s">
        <v>1047</v>
      </c>
      <c r="AZ88" t="s">
        <v>763</v>
      </c>
    </row>
    <row r="89" spans="1:52" x14ac:dyDescent="0.3">
      <c r="A89">
        <v>3104</v>
      </c>
      <c r="F89" t="s">
        <v>1048</v>
      </c>
      <c r="G89">
        <v>1996027.4364450001</v>
      </c>
      <c r="H89">
        <v>-994442.64860900003</v>
      </c>
      <c r="I89" t="s">
        <v>761</v>
      </c>
      <c r="J89">
        <v>6667</v>
      </c>
      <c r="K89" s="2">
        <v>41846.01458333333</v>
      </c>
      <c r="L89">
        <v>101</v>
      </c>
      <c r="M89">
        <v>12.871287000000001</v>
      </c>
      <c r="N89">
        <v>57.425742999999997</v>
      </c>
      <c r="O89">
        <v>5.0666669999999998</v>
      </c>
      <c r="P89">
        <v>30.266667000000002</v>
      </c>
      <c r="Q89">
        <v>15.933332999999999</v>
      </c>
      <c r="R89">
        <v>4.8333329999999997</v>
      </c>
      <c r="S89">
        <v>56.1</v>
      </c>
      <c r="T89">
        <v>11</v>
      </c>
      <c r="U89">
        <v>0.99009899999999995</v>
      </c>
      <c r="V89">
        <v>0</v>
      </c>
      <c r="W89">
        <v>25.742574000000001</v>
      </c>
      <c r="X89">
        <v>0</v>
      </c>
      <c r="Y89">
        <v>26.732672999999998</v>
      </c>
      <c r="Z89">
        <v>0</v>
      </c>
      <c r="AA89">
        <v>14.851485</v>
      </c>
      <c r="AB89">
        <v>21.782177999999998</v>
      </c>
      <c r="AC89">
        <v>0.99009899999999995</v>
      </c>
      <c r="AD89">
        <v>14.851485</v>
      </c>
      <c r="AE89">
        <v>1</v>
      </c>
      <c r="AF89">
        <v>21.782177999999998</v>
      </c>
      <c r="AG89">
        <v>0</v>
      </c>
      <c r="AH89">
        <v>0</v>
      </c>
      <c r="AI89">
        <v>0</v>
      </c>
      <c r="AJ89">
        <v>21.782177999999998</v>
      </c>
      <c r="AK89">
        <v>0</v>
      </c>
      <c r="AL89">
        <v>21.782177999999998</v>
      </c>
      <c r="AM89">
        <v>0</v>
      </c>
      <c r="AN89">
        <v>0</v>
      </c>
      <c r="AO89">
        <v>0</v>
      </c>
      <c r="AP89">
        <v>13.405556000000001</v>
      </c>
      <c r="AQ89">
        <v>29.492222000000002</v>
      </c>
      <c r="AR89">
        <v>30.48</v>
      </c>
      <c r="AS89">
        <v>22.621874999999999</v>
      </c>
      <c r="AT89">
        <v>33.313077</v>
      </c>
      <c r="AU89">
        <v>4.1109999999999998</v>
      </c>
      <c r="AV89">
        <v>6</v>
      </c>
      <c r="AW89">
        <v>3.1669999999999998</v>
      </c>
      <c r="AX89" s="2">
        <v>42537.334722222222</v>
      </c>
      <c r="AY89" t="s">
        <v>1049</v>
      </c>
      <c r="AZ89" t="s">
        <v>763</v>
      </c>
    </row>
    <row r="90" spans="1:52" x14ac:dyDescent="0.3">
      <c r="A90">
        <v>3105</v>
      </c>
      <c r="F90" t="s">
        <v>1050</v>
      </c>
      <c r="G90">
        <v>2015009.1962309999</v>
      </c>
      <c r="H90">
        <v>-1013728.689257</v>
      </c>
      <c r="I90" t="s">
        <v>761</v>
      </c>
      <c r="J90">
        <v>6251</v>
      </c>
      <c r="K90" s="2">
        <v>41850.606944444444</v>
      </c>
      <c r="L90">
        <v>101</v>
      </c>
      <c r="M90">
        <v>3.9603959999999998</v>
      </c>
      <c r="N90">
        <v>93.069306999999995</v>
      </c>
      <c r="O90">
        <v>1.733333</v>
      </c>
      <c r="P90">
        <v>5.1333330000000004</v>
      </c>
      <c r="Q90">
        <v>1.4</v>
      </c>
      <c r="R90">
        <v>0</v>
      </c>
      <c r="S90">
        <v>8.266667</v>
      </c>
      <c r="T90">
        <v>8</v>
      </c>
      <c r="U90">
        <v>0</v>
      </c>
      <c r="V90">
        <v>0</v>
      </c>
      <c r="W90">
        <v>43.564355999999997</v>
      </c>
      <c r="X90">
        <v>0</v>
      </c>
      <c r="Y90">
        <v>43.564355999999997</v>
      </c>
      <c r="Z90">
        <v>0</v>
      </c>
      <c r="AA90">
        <v>4.9504950000000001</v>
      </c>
      <c r="AB90">
        <v>12.871287000000001</v>
      </c>
      <c r="AC90">
        <v>2.970297</v>
      </c>
      <c r="AD90">
        <v>5.9405939999999999</v>
      </c>
      <c r="AE90">
        <v>1</v>
      </c>
      <c r="AF90">
        <v>68.316832000000005</v>
      </c>
      <c r="AG90">
        <v>0</v>
      </c>
      <c r="AH90">
        <v>0</v>
      </c>
      <c r="AI90">
        <v>0</v>
      </c>
      <c r="AJ90">
        <v>68.316832000000005</v>
      </c>
      <c r="AK90">
        <v>0</v>
      </c>
      <c r="AL90">
        <v>68.316832000000005</v>
      </c>
      <c r="AM90">
        <v>0</v>
      </c>
      <c r="AN90">
        <v>0</v>
      </c>
      <c r="AO90">
        <v>0</v>
      </c>
      <c r="AP90">
        <v>21.401852000000002</v>
      </c>
      <c r="AQ90">
        <v>52.022962999999997</v>
      </c>
      <c r="AR90">
        <v>0</v>
      </c>
      <c r="AS90">
        <v>35.906364000000004</v>
      </c>
      <c r="AT90">
        <v>55.5625</v>
      </c>
      <c r="AU90">
        <v>2.1110000000000002</v>
      </c>
      <c r="AV90">
        <v>1.6</v>
      </c>
      <c r="AW90">
        <v>2.75</v>
      </c>
      <c r="AX90" s="2">
        <v>42537.334722222222</v>
      </c>
      <c r="AY90" t="s">
        <v>1051</v>
      </c>
      <c r="AZ90" t="s">
        <v>763</v>
      </c>
    </row>
    <row r="91" spans="1:52" x14ac:dyDescent="0.3">
      <c r="A91">
        <v>3106</v>
      </c>
      <c r="F91" t="s">
        <v>1052</v>
      </c>
      <c r="G91">
        <v>2015660.8582890001</v>
      </c>
      <c r="H91">
        <v>-1014155.287936</v>
      </c>
      <c r="I91" t="s">
        <v>761</v>
      </c>
      <c r="J91">
        <v>6359</v>
      </c>
      <c r="K91" s="2">
        <v>41850.769444444442</v>
      </c>
      <c r="L91">
        <v>101</v>
      </c>
      <c r="M91">
        <v>37.623761999999999</v>
      </c>
      <c r="N91">
        <v>49.504950999999998</v>
      </c>
      <c r="O91">
        <v>4.4333330000000002</v>
      </c>
      <c r="P91">
        <v>20</v>
      </c>
      <c r="Q91">
        <v>16.766667000000002</v>
      </c>
      <c r="R91">
        <v>25.2</v>
      </c>
      <c r="S91">
        <v>66.400000000000006</v>
      </c>
      <c r="T91">
        <v>7</v>
      </c>
      <c r="U91">
        <v>0</v>
      </c>
      <c r="V91">
        <v>0</v>
      </c>
      <c r="W91">
        <v>15.841583999999999</v>
      </c>
      <c r="X91">
        <v>0</v>
      </c>
      <c r="Y91">
        <v>15.841583999999999</v>
      </c>
      <c r="Z91">
        <v>0</v>
      </c>
      <c r="AA91">
        <v>0</v>
      </c>
      <c r="AB91">
        <v>0</v>
      </c>
      <c r="AC91">
        <v>0</v>
      </c>
      <c r="AD91">
        <v>25.742574000000001</v>
      </c>
      <c r="AE91">
        <v>1</v>
      </c>
      <c r="AF91">
        <v>19.80198</v>
      </c>
      <c r="AG91">
        <v>0</v>
      </c>
      <c r="AH91">
        <v>0</v>
      </c>
      <c r="AI91">
        <v>0</v>
      </c>
      <c r="AJ91">
        <v>19.80198</v>
      </c>
      <c r="AK91">
        <v>0</v>
      </c>
      <c r="AL91">
        <v>19.80198</v>
      </c>
      <c r="AM91">
        <v>0</v>
      </c>
      <c r="AN91">
        <v>0</v>
      </c>
      <c r="AO91">
        <v>0</v>
      </c>
      <c r="AP91">
        <v>95.485185000000001</v>
      </c>
      <c r="AQ91">
        <v>21.778148000000002</v>
      </c>
      <c r="AR91">
        <v>78.739999999999995</v>
      </c>
      <c r="AS91">
        <v>78.739999999999995</v>
      </c>
      <c r="AT91">
        <v>23.389167</v>
      </c>
      <c r="AU91">
        <v>2.556</v>
      </c>
      <c r="AV91">
        <v>6</v>
      </c>
      <c r="AW91">
        <v>2.125</v>
      </c>
      <c r="AX91" s="2">
        <v>42537.334722222222</v>
      </c>
      <c r="AY91" t="s">
        <v>1053</v>
      </c>
      <c r="AZ91" t="s">
        <v>763</v>
      </c>
    </row>
    <row r="92" spans="1:52" x14ac:dyDescent="0.3">
      <c r="A92">
        <v>3107</v>
      </c>
      <c r="F92" t="s">
        <v>1054</v>
      </c>
      <c r="G92">
        <v>2064652.7567739999</v>
      </c>
      <c r="H92">
        <v>-1059624.7852469999</v>
      </c>
      <c r="I92" t="s">
        <v>761</v>
      </c>
      <c r="J92">
        <v>6978</v>
      </c>
      <c r="K92" s="2">
        <v>41859.79583333333</v>
      </c>
      <c r="L92">
        <v>92</v>
      </c>
      <c r="M92">
        <v>51.086956999999998</v>
      </c>
      <c r="N92">
        <v>33.695652000000003</v>
      </c>
      <c r="O92">
        <v>6.1666670000000003</v>
      </c>
      <c r="P92">
        <v>22.166667</v>
      </c>
      <c r="Q92">
        <v>19</v>
      </c>
      <c r="R92">
        <v>14.433332999999999</v>
      </c>
      <c r="S92">
        <v>61.766666999999998</v>
      </c>
      <c r="T92">
        <v>7</v>
      </c>
      <c r="U92">
        <v>0</v>
      </c>
      <c r="V92">
        <v>0</v>
      </c>
      <c r="W92">
        <v>9.7826090000000008</v>
      </c>
      <c r="X92">
        <v>0</v>
      </c>
      <c r="Y92">
        <v>9.7826090000000008</v>
      </c>
      <c r="Z92">
        <v>0</v>
      </c>
      <c r="AA92">
        <v>20.652173999999999</v>
      </c>
      <c r="AB92">
        <v>27.173912999999999</v>
      </c>
      <c r="AC92">
        <v>6.5217390000000002</v>
      </c>
      <c r="AD92">
        <v>20.652173999999999</v>
      </c>
      <c r="AE92">
        <v>1</v>
      </c>
      <c r="AF92">
        <v>2.1739130000000002</v>
      </c>
      <c r="AG92">
        <v>0</v>
      </c>
      <c r="AH92">
        <v>0</v>
      </c>
      <c r="AI92">
        <v>0</v>
      </c>
      <c r="AJ92">
        <v>2.1739130000000002</v>
      </c>
      <c r="AK92">
        <v>0</v>
      </c>
      <c r="AL92">
        <v>2.1739130000000002</v>
      </c>
      <c r="AM92">
        <v>0</v>
      </c>
      <c r="AN92">
        <v>0</v>
      </c>
      <c r="AO92">
        <v>0</v>
      </c>
      <c r="AP92">
        <v>19.1008</v>
      </c>
      <c r="AQ92">
        <v>12.954000000000001</v>
      </c>
      <c r="AR92">
        <v>29.028570999999999</v>
      </c>
      <c r="AS92">
        <v>23.876000000000001</v>
      </c>
      <c r="AT92">
        <v>20.710768999999999</v>
      </c>
      <c r="AU92">
        <v>3.125</v>
      </c>
      <c r="AV92">
        <v>6</v>
      </c>
      <c r="AW92">
        <v>2.1669999999999998</v>
      </c>
      <c r="AX92" s="2">
        <v>42537.334722222222</v>
      </c>
      <c r="AY92" t="s">
        <v>1055</v>
      </c>
      <c r="AZ92" t="s">
        <v>763</v>
      </c>
    </row>
    <row r="93" spans="1:52" x14ac:dyDescent="0.3">
      <c r="A93">
        <v>3108</v>
      </c>
      <c r="F93" t="s">
        <v>1056</v>
      </c>
      <c r="G93">
        <v>2064998.286384</v>
      </c>
      <c r="H93">
        <v>-1060124.7408370001</v>
      </c>
      <c r="I93" t="s">
        <v>761</v>
      </c>
      <c r="J93">
        <v>6973</v>
      </c>
      <c r="K93" s="2">
        <v>41859.896527777775</v>
      </c>
      <c r="L93">
        <v>101</v>
      </c>
      <c r="M93">
        <v>74.257425999999995</v>
      </c>
      <c r="N93">
        <v>19.80198</v>
      </c>
      <c r="O93">
        <v>2.1</v>
      </c>
      <c r="P93">
        <v>7.6666670000000003</v>
      </c>
      <c r="Q93">
        <v>17.033332999999999</v>
      </c>
      <c r="R93">
        <v>55</v>
      </c>
      <c r="S93">
        <v>81.8</v>
      </c>
      <c r="T93">
        <v>3</v>
      </c>
      <c r="U93">
        <v>0</v>
      </c>
      <c r="V93">
        <v>0</v>
      </c>
      <c r="W93">
        <v>4.9504950000000001</v>
      </c>
      <c r="X93">
        <v>0</v>
      </c>
      <c r="Y93">
        <v>4.9504950000000001</v>
      </c>
      <c r="Z93">
        <v>0</v>
      </c>
      <c r="AA93">
        <v>0</v>
      </c>
      <c r="AB93">
        <v>16.831683000000002</v>
      </c>
      <c r="AC93">
        <v>13.861386</v>
      </c>
      <c r="AD93">
        <v>0</v>
      </c>
      <c r="AE93">
        <v>1</v>
      </c>
      <c r="AF93">
        <v>0.99009899999999995</v>
      </c>
      <c r="AG93">
        <v>0</v>
      </c>
      <c r="AH93">
        <v>0.99009899999999995</v>
      </c>
      <c r="AI93">
        <v>0</v>
      </c>
      <c r="AJ93">
        <v>0</v>
      </c>
      <c r="AK93">
        <v>0</v>
      </c>
      <c r="AL93">
        <v>0.99009899999999995</v>
      </c>
      <c r="AM93">
        <v>0</v>
      </c>
      <c r="AN93">
        <v>0</v>
      </c>
      <c r="AO93">
        <v>0</v>
      </c>
      <c r="AP93">
        <v>3.81</v>
      </c>
      <c r="AQ93">
        <v>3.2925930000000001</v>
      </c>
      <c r="AR93">
        <v>0</v>
      </c>
      <c r="AS93">
        <v>12.858750000000001</v>
      </c>
      <c r="AT93">
        <v>10.16</v>
      </c>
      <c r="AU93">
        <v>1.778</v>
      </c>
      <c r="AV93">
        <v>0</v>
      </c>
      <c r="AW93">
        <v>1.778</v>
      </c>
      <c r="AX93" s="2">
        <v>42537.335416666669</v>
      </c>
      <c r="AY93" t="s">
        <v>1057</v>
      </c>
      <c r="AZ93" t="s">
        <v>763</v>
      </c>
    </row>
    <row r="94" spans="1:52" x14ac:dyDescent="0.3">
      <c r="A94">
        <v>3109</v>
      </c>
      <c r="F94" t="s">
        <v>1058</v>
      </c>
      <c r="G94">
        <v>2067174.1512</v>
      </c>
      <c r="H94">
        <v>-1053995.1429979999</v>
      </c>
      <c r="I94" t="s">
        <v>761</v>
      </c>
      <c r="J94">
        <v>6646</v>
      </c>
      <c r="K94" s="2">
        <v>41859.572222222225</v>
      </c>
      <c r="L94">
        <v>101</v>
      </c>
      <c r="M94">
        <v>48.514851</v>
      </c>
      <c r="N94">
        <v>31.683167999999998</v>
      </c>
      <c r="O94">
        <v>4</v>
      </c>
      <c r="P94">
        <v>9.8666669999999996</v>
      </c>
      <c r="Q94">
        <v>27.133333</v>
      </c>
      <c r="R94">
        <v>32.133333</v>
      </c>
      <c r="S94">
        <v>73.133332999999993</v>
      </c>
      <c r="T94">
        <v>7</v>
      </c>
      <c r="U94">
        <v>0</v>
      </c>
      <c r="V94">
        <v>0</v>
      </c>
      <c r="W94">
        <v>0.99009899999999995</v>
      </c>
      <c r="X94">
        <v>0</v>
      </c>
      <c r="Y94">
        <v>0.99009899999999995</v>
      </c>
      <c r="Z94">
        <v>0</v>
      </c>
      <c r="AA94">
        <v>12.871287000000001</v>
      </c>
      <c r="AB94">
        <v>28.712871</v>
      </c>
      <c r="AC94">
        <v>12.871287000000001</v>
      </c>
      <c r="AD94">
        <v>4.9504950000000001</v>
      </c>
      <c r="AE94">
        <v>0</v>
      </c>
      <c r="AF94">
        <v>0</v>
      </c>
      <c r="AG94">
        <v>0</v>
      </c>
      <c r="AH94">
        <v>0</v>
      </c>
      <c r="AI94">
        <v>0</v>
      </c>
      <c r="AJ94">
        <v>0</v>
      </c>
      <c r="AK94">
        <v>0</v>
      </c>
      <c r="AL94">
        <v>0</v>
      </c>
      <c r="AM94">
        <v>0</v>
      </c>
      <c r="AN94">
        <v>0</v>
      </c>
      <c r="AO94">
        <v>0</v>
      </c>
      <c r="AP94">
        <v>23.894815000000001</v>
      </c>
      <c r="AQ94">
        <v>3.3866670000000001</v>
      </c>
      <c r="AR94">
        <v>34.713332999999999</v>
      </c>
      <c r="AS94">
        <v>37.950588000000003</v>
      </c>
      <c r="AT94">
        <v>7.62</v>
      </c>
      <c r="AU94">
        <v>2.556</v>
      </c>
      <c r="AV94">
        <v>4</v>
      </c>
      <c r="AW94">
        <v>2.375</v>
      </c>
      <c r="AX94" s="2">
        <v>42537.335416666669</v>
      </c>
      <c r="AY94" t="s">
        <v>1059</v>
      </c>
      <c r="AZ94" t="s">
        <v>763</v>
      </c>
    </row>
    <row r="95" spans="1:52" x14ac:dyDescent="0.3">
      <c r="A95">
        <v>3110</v>
      </c>
      <c r="F95" t="s">
        <v>1060</v>
      </c>
      <c r="G95">
        <v>2067501.942821</v>
      </c>
      <c r="H95">
        <v>-1053489.166529</v>
      </c>
      <c r="I95" t="s">
        <v>761</v>
      </c>
      <c r="J95">
        <v>6587</v>
      </c>
      <c r="K95" s="2">
        <v>41859.67291666667</v>
      </c>
      <c r="L95">
        <v>101</v>
      </c>
      <c r="M95">
        <v>61.386139</v>
      </c>
      <c r="N95">
        <v>19.80198</v>
      </c>
      <c r="O95">
        <v>11.9</v>
      </c>
      <c r="P95">
        <v>19</v>
      </c>
      <c r="Q95">
        <v>23.533332999999999</v>
      </c>
      <c r="R95">
        <v>6.0333329999999998</v>
      </c>
      <c r="S95">
        <v>60.466667000000001</v>
      </c>
      <c r="T95">
        <v>4</v>
      </c>
      <c r="U95">
        <v>0</v>
      </c>
      <c r="V95">
        <v>0</v>
      </c>
      <c r="W95">
        <v>0</v>
      </c>
      <c r="X95">
        <v>0</v>
      </c>
      <c r="Y95">
        <v>0</v>
      </c>
      <c r="Z95">
        <v>0</v>
      </c>
      <c r="AA95">
        <v>2.970297</v>
      </c>
      <c r="AB95">
        <v>3.9603959999999998</v>
      </c>
      <c r="AC95">
        <v>2.970297</v>
      </c>
      <c r="AD95">
        <v>0</v>
      </c>
      <c r="AE95">
        <v>1</v>
      </c>
      <c r="AF95">
        <v>9.9009900000000002</v>
      </c>
      <c r="AG95">
        <v>0</v>
      </c>
      <c r="AH95">
        <v>9.9009900000000002</v>
      </c>
      <c r="AI95">
        <v>0</v>
      </c>
      <c r="AJ95">
        <v>0</v>
      </c>
      <c r="AK95">
        <v>0</v>
      </c>
      <c r="AL95">
        <v>9.9009900000000002</v>
      </c>
      <c r="AM95">
        <v>0</v>
      </c>
      <c r="AN95">
        <v>0</v>
      </c>
      <c r="AO95">
        <v>0</v>
      </c>
      <c r="AP95">
        <v>2.2577780000000001</v>
      </c>
      <c r="AQ95">
        <v>11.900370000000001</v>
      </c>
      <c r="AR95">
        <v>11.43</v>
      </c>
      <c r="AS95">
        <v>12.192</v>
      </c>
      <c r="AT95">
        <v>0</v>
      </c>
      <c r="AU95">
        <v>1.333</v>
      </c>
      <c r="AV95">
        <v>1</v>
      </c>
      <c r="AW95">
        <v>1.375</v>
      </c>
      <c r="AX95" s="2">
        <v>42537.335416666669</v>
      </c>
      <c r="AY95" t="s">
        <v>1061</v>
      </c>
      <c r="AZ95" t="s">
        <v>763</v>
      </c>
    </row>
    <row r="96" spans="1:52" x14ac:dyDescent="0.3">
      <c r="A96">
        <v>3111</v>
      </c>
      <c r="F96" t="s">
        <v>1062</v>
      </c>
      <c r="G96">
        <v>2042715.9674229999</v>
      </c>
      <c r="H96">
        <v>-1029573.727581</v>
      </c>
      <c r="I96" t="s">
        <v>761</v>
      </c>
      <c r="J96">
        <v>6315</v>
      </c>
      <c r="K96" s="2">
        <v>41843.668055555558</v>
      </c>
      <c r="L96">
        <v>101</v>
      </c>
      <c r="M96">
        <v>56.435644000000003</v>
      </c>
      <c r="N96">
        <v>32.673267000000003</v>
      </c>
      <c r="O96">
        <v>3.733333</v>
      </c>
      <c r="P96">
        <v>12.933332999999999</v>
      </c>
      <c r="Q96">
        <v>19.399999999999999</v>
      </c>
      <c r="R96">
        <v>17.733332999999998</v>
      </c>
      <c r="S96">
        <v>53.8</v>
      </c>
      <c r="T96">
        <v>5</v>
      </c>
      <c r="U96">
        <v>0.99009899999999995</v>
      </c>
      <c r="V96">
        <v>0</v>
      </c>
      <c r="W96">
        <v>8.9108909999999995</v>
      </c>
      <c r="X96">
        <v>0</v>
      </c>
      <c r="Y96">
        <v>9.9009900000000002</v>
      </c>
      <c r="Z96">
        <v>0</v>
      </c>
      <c r="AA96">
        <v>1.9801979999999999</v>
      </c>
      <c r="AB96">
        <v>21.782177999999998</v>
      </c>
      <c r="AC96">
        <v>0.99009899999999995</v>
      </c>
      <c r="AD96">
        <v>1.9801979999999999</v>
      </c>
      <c r="AE96">
        <v>1</v>
      </c>
      <c r="AF96">
        <v>2.970297</v>
      </c>
      <c r="AG96">
        <v>0</v>
      </c>
      <c r="AH96">
        <v>0</v>
      </c>
      <c r="AI96">
        <v>0</v>
      </c>
      <c r="AJ96">
        <v>2.970297</v>
      </c>
      <c r="AK96">
        <v>0</v>
      </c>
      <c r="AL96">
        <v>2.970297</v>
      </c>
      <c r="AM96">
        <v>0</v>
      </c>
      <c r="AN96">
        <v>0</v>
      </c>
      <c r="AO96">
        <v>0</v>
      </c>
      <c r="AP96">
        <v>22.624815000000002</v>
      </c>
      <c r="AQ96">
        <v>10.112963000000001</v>
      </c>
      <c r="AR96">
        <v>13.97</v>
      </c>
      <c r="AS96">
        <v>33.937221999999998</v>
      </c>
      <c r="AT96">
        <v>13.244286000000001</v>
      </c>
      <c r="AU96">
        <v>3.8889999999999998</v>
      </c>
      <c r="AV96">
        <v>3</v>
      </c>
      <c r="AW96">
        <v>4.3330000000000002</v>
      </c>
      <c r="AX96" s="2">
        <v>42537.335416666669</v>
      </c>
      <c r="AY96" t="s">
        <v>1063</v>
      </c>
      <c r="AZ96" t="s">
        <v>763</v>
      </c>
    </row>
    <row r="97" spans="1:52" x14ac:dyDescent="0.3">
      <c r="A97">
        <v>3112</v>
      </c>
      <c r="F97" t="s">
        <v>1064</v>
      </c>
      <c r="G97">
        <v>2042988.6464869999</v>
      </c>
      <c r="H97">
        <v>-1029762.055317</v>
      </c>
      <c r="I97" t="s">
        <v>761</v>
      </c>
      <c r="J97">
        <v>6426</v>
      </c>
      <c r="K97" s="2">
        <v>41843.806250000001</v>
      </c>
      <c r="L97">
        <v>101</v>
      </c>
      <c r="M97">
        <v>45.544553999999998</v>
      </c>
      <c r="N97">
        <v>12.871287000000001</v>
      </c>
      <c r="O97">
        <v>5.8666669999999996</v>
      </c>
      <c r="P97">
        <v>13.6</v>
      </c>
      <c r="Q97">
        <v>18.899999999999999</v>
      </c>
      <c r="R97">
        <v>42.166666999999997</v>
      </c>
      <c r="S97">
        <v>80.533332999999999</v>
      </c>
      <c r="T97">
        <v>8</v>
      </c>
      <c r="U97">
        <v>0.99009899999999995</v>
      </c>
      <c r="V97">
        <v>0</v>
      </c>
      <c r="W97">
        <v>1.9801979999999999</v>
      </c>
      <c r="X97">
        <v>0</v>
      </c>
      <c r="Y97">
        <v>2.970297</v>
      </c>
      <c r="Z97">
        <v>0</v>
      </c>
      <c r="AA97">
        <v>5.9405939999999999</v>
      </c>
      <c r="AB97">
        <v>9.9009900000000002</v>
      </c>
      <c r="AC97">
        <v>4.9504950000000001</v>
      </c>
      <c r="AD97">
        <v>5.9405939999999999</v>
      </c>
      <c r="AE97">
        <v>1</v>
      </c>
      <c r="AF97">
        <v>0.99009899999999995</v>
      </c>
      <c r="AG97">
        <v>0</v>
      </c>
      <c r="AH97">
        <v>0</v>
      </c>
      <c r="AI97">
        <v>0</v>
      </c>
      <c r="AJ97">
        <v>0.99009899999999995</v>
      </c>
      <c r="AK97">
        <v>0</v>
      </c>
      <c r="AL97">
        <v>0.99009899999999995</v>
      </c>
      <c r="AM97">
        <v>0</v>
      </c>
      <c r="AN97">
        <v>0</v>
      </c>
      <c r="AO97">
        <v>0</v>
      </c>
      <c r="AP97">
        <v>12.982222</v>
      </c>
      <c r="AQ97">
        <v>14.534444000000001</v>
      </c>
      <c r="AR97">
        <v>26.161999999999999</v>
      </c>
      <c r="AS97">
        <v>22.267333000000001</v>
      </c>
      <c r="AT97">
        <v>30.988</v>
      </c>
      <c r="AU97">
        <v>2.444</v>
      </c>
      <c r="AV97">
        <v>1</v>
      </c>
      <c r="AW97">
        <v>2.625</v>
      </c>
      <c r="AX97" s="2">
        <v>42537.335416666669</v>
      </c>
      <c r="AY97" t="s">
        <v>1065</v>
      </c>
      <c r="AZ97" t="s">
        <v>763</v>
      </c>
    </row>
    <row r="98" spans="1:52" x14ac:dyDescent="0.3">
      <c r="A98">
        <v>3113</v>
      </c>
      <c r="F98" t="s">
        <v>1066</v>
      </c>
      <c r="G98">
        <v>2060870.0429189999</v>
      </c>
      <c r="H98">
        <v>-1085725.849197</v>
      </c>
      <c r="I98" t="s">
        <v>761</v>
      </c>
      <c r="J98">
        <v>6103</v>
      </c>
      <c r="K98" s="2">
        <v>41860.598611111112</v>
      </c>
      <c r="L98">
        <v>101</v>
      </c>
      <c r="M98">
        <v>8.9108909999999995</v>
      </c>
      <c r="N98">
        <v>25.742574000000001</v>
      </c>
      <c r="O98">
        <v>0.36666700000000002</v>
      </c>
      <c r="P98">
        <v>4.4333330000000002</v>
      </c>
      <c r="Q98">
        <v>7.5</v>
      </c>
      <c r="R98">
        <v>60.9</v>
      </c>
      <c r="S98">
        <v>73.2</v>
      </c>
      <c r="T98">
        <v>3</v>
      </c>
      <c r="U98">
        <v>0</v>
      </c>
      <c r="V98">
        <v>0</v>
      </c>
      <c r="W98">
        <v>0</v>
      </c>
      <c r="X98">
        <v>0</v>
      </c>
      <c r="Y98">
        <v>0</v>
      </c>
      <c r="Z98">
        <v>0</v>
      </c>
      <c r="AA98">
        <v>0.99009899999999995</v>
      </c>
      <c r="AB98">
        <v>0.99009899999999995</v>
      </c>
      <c r="AC98">
        <v>0.99009899999999995</v>
      </c>
      <c r="AD98">
        <v>24.752475</v>
      </c>
      <c r="AE98">
        <v>0</v>
      </c>
      <c r="AF98">
        <v>0</v>
      </c>
      <c r="AG98">
        <v>0</v>
      </c>
      <c r="AH98">
        <v>0</v>
      </c>
      <c r="AI98">
        <v>0</v>
      </c>
      <c r="AJ98">
        <v>0</v>
      </c>
      <c r="AK98">
        <v>0</v>
      </c>
      <c r="AL98">
        <v>0</v>
      </c>
      <c r="AM98">
        <v>0</v>
      </c>
      <c r="AN98">
        <v>0</v>
      </c>
      <c r="AO98">
        <v>0</v>
      </c>
      <c r="AP98">
        <v>72.954443999999995</v>
      </c>
      <c r="AQ98">
        <v>0</v>
      </c>
      <c r="AR98">
        <v>35.56</v>
      </c>
      <c r="AS98">
        <v>35.56</v>
      </c>
      <c r="AT98">
        <v>0</v>
      </c>
      <c r="AU98">
        <v>2.556</v>
      </c>
      <c r="AV98">
        <v>4</v>
      </c>
      <c r="AW98">
        <v>2.375</v>
      </c>
      <c r="AX98" s="2">
        <v>42537.335416666669</v>
      </c>
      <c r="AY98" t="s">
        <v>1067</v>
      </c>
      <c r="AZ98" t="s">
        <v>763</v>
      </c>
    </row>
    <row r="99" spans="1:52" x14ac:dyDescent="0.3">
      <c r="A99">
        <v>3114</v>
      </c>
      <c r="F99" t="s">
        <v>1068</v>
      </c>
      <c r="G99">
        <v>2061221.9990069999</v>
      </c>
      <c r="H99">
        <v>-1086194.1693480001</v>
      </c>
      <c r="I99" t="s">
        <v>761</v>
      </c>
      <c r="J99">
        <v>6009</v>
      </c>
      <c r="K99" s="2">
        <v>41860.696527777778</v>
      </c>
      <c r="L99">
        <v>101</v>
      </c>
      <c r="M99">
        <v>19.80198</v>
      </c>
      <c r="N99">
        <v>33.663366000000003</v>
      </c>
      <c r="O99">
        <v>1.3666670000000001</v>
      </c>
      <c r="P99">
        <v>7.6</v>
      </c>
      <c r="Q99">
        <v>20.133333</v>
      </c>
      <c r="R99">
        <v>37.700000000000003</v>
      </c>
      <c r="S99">
        <v>66.8</v>
      </c>
      <c r="T99">
        <v>6</v>
      </c>
      <c r="U99">
        <v>0</v>
      </c>
      <c r="V99">
        <v>0</v>
      </c>
      <c r="W99">
        <v>1.9801979999999999</v>
      </c>
      <c r="X99">
        <v>0</v>
      </c>
      <c r="Y99">
        <v>1.9801979999999999</v>
      </c>
      <c r="Z99">
        <v>0</v>
      </c>
      <c r="AA99">
        <v>7.9207919999999996</v>
      </c>
      <c r="AB99">
        <v>9.9009900000000002</v>
      </c>
      <c r="AC99">
        <v>1.9801979999999999</v>
      </c>
      <c r="AD99">
        <v>30.693069000000001</v>
      </c>
      <c r="AE99">
        <v>0</v>
      </c>
      <c r="AF99">
        <v>0</v>
      </c>
      <c r="AG99">
        <v>0</v>
      </c>
      <c r="AH99">
        <v>0</v>
      </c>
      <c r="AI99">
        <v>0</v>
      </c>
      <c r="AJ99">
        <v>0</v>
      </c>
      <c r="AK99">
        <v>0</v>
      </c>
      <c r="AL99">
        <v>0</v>
      </c>
      <c r="AM99">
        <v>0</v>
      </c>
      <c r="AN99">
        <v>0</v>
      </c>
      <c r="AO99">
        <v>0</v>
      </c>
      <c r="AP99">
        <v>39.181851999999999</v>
      </c>
      <c r="AQ99">
        <v>1.9755560000000001</v>
      </c>
      <c r="AR99">
        <v>23.918333000000001</v>
      </c>
      <c r="AS99">
        <v>25.541111000000001</v>
      </c>
      <c r="AT99">
        <v>15.24</v>
      </c>
      <c r="AU99">
        <v>3</v>
      </c>
      <c r="AV99">
        <v>6</v>
      </c>
      <c r="AW99">
        <v>2.1429999999999998</v>
      </c>
      <c r="AX99" s="2">
        <v>42537.335416666669</v>
      </c>
      <c r="AY99" t="s">
        <v>1069</v>
      </c>
      <c r="AZ99" t="s">
        <v>763</v>
      </c>
    </row>
    <row r="100" spans="1:52" x14ac:dyDescent="0.3">
      <c r="A100">
        <v>3115</v>
      </c>
      <c r="F100" t="s">
        <v>1070</v>
      </c>
      <c r="G100">
        <v>2062574.174721</v>
      </c>
      <c r="H100">
        <v>-1026790.910044</v>
      </c>
      <c r="I100" t="s">
        <v>761</v>
      </c>
      <c r="J100">
        <v>6651</v>
      </c>
      <c r="K100" s="2">
        <v>41849.640972222223</v>
      </c>
      <c r="L100">
        <v>101</v>
      </c>
      <c r="M100">
        <v>30.693069000000001</v>
      </c>
      <c r="N100">
        <v>46.534652999999999</v>
      </c>
      <c r="O100">
        <v>9.5333330000000007</v>
      </c>
      <c r="P100">
        <v>21.266667000000002</v>
      </c>
      <c r="Q100">
        <v>17.233332999999998</v>
      </c>
      <c r="R100">
        <v>16</v>
      </c>
      <c r="S100">
        <v>64.033332999999999</v>
      </c>
      <c r="T100">
        <v>7</v>
      </c>
      <c r="U100">
        <v>0</v>
      </c>
      <c r="V100">
        <v>0</v>
      </c>
      <c r="W100">
        <v>27.722771999999999</v>
      </c>
      <c r="X100">
        <v>0</v>
      </c>
      <c r="Y100">
        <v>27.722771999999999</v>
      </c>
      <c r="Z100">
        <v>0</v>
      </c>
      <c r="AA100">
        <v>25.742574000000001</v>
      </c>
      <c r="AB100">
        <v>26.732672999999998</v>
      </c>
      <c r="AC100">
        <v>0</v>
      </c>
      <c r="AD100">
        <v>25.742574000000001</v>
      </c>
      <c r="AE100">
        <v>1</v>
      </c>
      <c r="AF100">
        <v>1.9801979999999999</v>
      </c>
      <c r="AG100">
        <v>0</v>
      </c>
      <c r="AH100">
        <v>0</v>
      </c>
      <c r="AI100">
        <v>0</v>
      </c>
      <c r="AJ100">
        <v>1.9801979999999999</v>
      </c>
      <c r="AK100">
        <v>0</v>
      </c>
      <c r="AL100">
        <v>1.9801979999999999</v>
      </c>
      <c r="AM100">
        <v>0</v>
      </c>
      <c r="AN100">
        <v>0</v>
      </c>
      <c r="AO100">
        <v>0</v>
      </c>
      <c r="AP100">
        <v>13.593704000000001</v>
      </c>
      <c r="AQ100">
        <v>18.297407</v>
      </c>
      <c r="AR100">
        <v>28.469166999999999</v>
      </c>
      <c r="AS100">
        <v>26.216429000000002</v>
      </c>
      <c r="AT100">
        <v>20.761738999999999</v>
      </c>
      <c r="AU100">
        <v>4.3330000000000002</v>
      </c>
      <c r="AV100">
        <v>5.2</v>
      </c>
      <c r="AW100">
        <v>3.25</v>
      </c>
      <c r="AX100" s="2">
        <v>42537.335416666669</v>
      </c>
      <c r="AY100" t="s">
        <v>1071</v>
      </c>
      <c r="AZ100" t="s">
        <v>763</v>
      </c>
    </row>
    <row r="101" spans="1:52" x14ac:dyDescent="0.3">
      <c r="A101">
        <v>3116</v>
      </c>
      <c r="F101" t="s">
        <v>1072</v>
      </c>
      <c r="G101">
        <v>2062916.7380220001</v>
      </c>
      <c r="H101">
        <v>-1027232.204608</v>
      </c>
      <c r="I101" t="s">
        <v>761</v>
      </c>
      <c r="J101">
        <v>6888</v>
      </c>
      <c r="K101" s="2">
        <v>41849.663194444445</v>
      </c>
      <c r="L101">
        <v>101</v>
      </c>
      <c r="M101">
        <v>12.871287000000001</v>
      </c>
      <c r="N101">
        <v>47.524751999999999</v>
      </c>
      <c r="O101">
        <v>14.166667</v>
      </c>
      <c r="P101">
        <v>18.433333000000001</v>
      </c>
      <c r="Q101">
        <v>7.1666670000000003</v>
      </c>
      <c r="R101">
        <v>0</v>
      </c>
      <c r="S101">
        <v>39.766666999999998</v>
      </c>
      <c r="T101">
        <v>5</v>
      </c>
      <c r="U101">
        <v>0.99009899999999995</v>
      </c>
      <c r="V101">
        <v>0</v>
      </c>
      <c r="W101">
        <v>46.534652999999999</v>
      </c>
      <c r="X101">
        <v>0</v>
      </c>
      <c r="Y101">
        <v>47.524751999999999</v>
      </c>
      <c r="Z101">
        <v>0</v>
      </c>
      <c r="AA101">
        <v>0</v>
      </c>
      <c r="AB101">
        <v>0</v>
      </c>
      <c r="AC101">
        <v>0.99009899999999995</v>
      </c>
      <c r="AD101">
        <v>0</v>
      </c>
      <c r="AE101">
        <v>0</v>
      </c>
      <c r="AF101">
        <v>0</v>
      </c>
      <c r="AG101">
        <v>0</v>
      </c>
      <c r="AH101">
        <v>0</v>
      </c>
      <c r="AI101">
        <v>0</v>
      </c>
      <c r="AJ101">
        <v>0</v>
      </c>
      <c r="AK101">
        <v>0</v>
      </c>
      <c r="AL101">
        <v>0</v>
      </c>
      <c r="AM101">
        <v>0</v>
      </c>
      <c r="AN101">
        <v>0</v>
      </c>
      <c r="AO101">
        <v>0</v>
      </c>
      <c r="AP101">
        <v>2.3048150000000001</v>
      </c>
      <c r="AQ101">
        <v>12.182593000000001</v>
      </c>
      <c r="AR101">
        <v>7.62</v>
      </c>
      <c r="AS101">
        <v>12.446</v>
      </c>
      <c r="AT101">
        <v>13.1572</v>
      </c>
      <c r="AU101">
        <v>2.3330000000000002</v>
      </c>
      <c r="AV101">
        <v>3.25</v>
      </c>
      <c r="AW101">
        <v>1.6</v>
      </c>
      <c r="AX101" s="2">
        <v>42537.335416666669</v>
      </c>
      <c r="AY101" t="s">
        <v>1073</v>
      </c>
      <c r="AZ101" t="s">
        <v>763</v>
      </c>
    </row>
    <row r="102" spans="1:52" x14ac:dyDescent="0.3">
      <c r="A102">
        <v>3117</v>
      </c>
      <c r="F102" t="s">
        <v>1074</v>
      </c>
      <c r="G102">
        <v>2060128.5009580001</v>
      </c>
      <c r="H102">
        <v>-1027264.948314</v>
      </c>
      <c r="I102" t="s">
        <v>761</v>
      </c>
      <c r="J102">
        <v>6992</v>
      </c>
      <c r="K102" s="2">
        <v>41851.654861111114</v>
      </c>
      <c r="L102">
        <v>101</v>
      </c>
      <c r="M102">
        <v>43.564355999999997</v>
      </c>
      <c r="N102">
        <v>9.9009900000000002</v>
      </c>
      <c r="O102">
        <v>1.3333330000000001</v>
      </c>
      <c r="P102">
        <v>12.8</v>
      </c>
      <c r="Q102">
        <v>35.333333000000003</v>
      </c>
      <c r="R102">
        <v>39.4</v>
      </c>
      <c r="S102">
        <v>88.866667000000007</v>
      </c>
      <c r="T102">
        <v>6</v>
      </c>
      <c r="U102">
        <v>0</v>
      </c>
      <c r="V102">
        <v>0</v>
      </c>
      <c r="W102">
        <v>1.9801979999999999</v>
      </c>
      <c r="X102">
        <v>0</v>
      </c>
      <c r="Y102">
        <v>1.9801979999999999</v>
      </c>
      <c r="Z102">
        <v>0</v>
      </c>
      <c r="AA102">
        <v>2.970297</v>
      </c>
      <c r="AB102">
        <v>5.9405939999999999</v>
      </c>
      <c r="AC102">
        <v>4.9504950000000001</v>
      </c>
      <c r="AD102">
        <v>0</v>
      </c>
      <c r="AE102">
        <v>0</v>
      </c>
      <c r="AF102">
        <v>0</v>
      </c>
      <c r="AG102">
        <v>0</v>
      </c>
      <c r="AH102">
        <v>0</v>
      </c>
      <c r="AI102">
        <v>0</v>
      </c>
      <c r="AJ102">
        <v>0</v>
      </c>
      <c r="AK102">
        <v>0</v>
      </c>
      <c r="AL102">
        <v>0</v>
      </c>
      <c r="AM102">
        <v>0</v>
      </c>
      <c r="AN102">
        <v>0</v>
      </c>
      <c r="AO102">
        <v>0</v>
      </c>
      <c r="AP102">
        <v>2.1166670000000001</v>
      </c>
      <c r="AQ102">
        <v>3.2455560000000001</v>
      </c>
      <c r="AR102">
        <v>3.302</v>
      </c>
      <c r="AS102">
        <v>8.1642860000000006</v>
      </c>
      <c r="AT102">
        <v>14.605</v>
      </c>
      <c r="AU102">
        <v>1</v>
      </c>
      <c r="AV102">
        <v>1</v>
      </c>
      <c r="AW102">
        <v>1</v>
      </c>
      <c r="AX102" s="2">
        <v>42537.335416666669</v>
      </c>
      <c r="AY102" t="s">
        <v>1075</v>
      </c>
      <c r="AZ102" t="s">
        <v>763</v>
      </c>
    </row>
    <row r="103" spans="1:52" x14ac:dyDescent="0.3">
      <c r="A103">
        <v>3118</v>
      </c>
      <c r="F103" t="s">
        <v>1076</v>
      </c>
      <c r="G103">
        <v>2060624.271772</v>
      </c>
      <c r="H103">
        <v>-1027370.3235300001</v>
      </c>
      <c r="I103" t="s">
        <v>761</v>
      </c>
      <c r="J103">
        <v>6784</v>
      </c>
      <c r="K103" s="2">
        <v>41849.919444444444</v>
      </c>
      <c r="L103">
        <v>101</v>
      </c>
      <c r="M103">
        <v>29.702970000000001</v>
      </c>
      <c r="N103">
        <v>43.564355999999997</v>
      </c>
      <c r="O103">
        <v>10.3</v>
      </c>
      <c r="P103">
        <v>17.633333</v>
      </c>
      <c r="Q103">
        <v>25.8</v>
      </c>
      <c r="R103">
        <v>15.7</v>
      </c>
      <c r="S103">
        <v>69.433333000000005</v>
      </c>
      <c r="T103">
        <v>9</v>
      </c>
      <c r="U103">
        <v>0</v>
      </c>
      <c r="V103">
        <v>0</v>
      </c>
      <c r="W103">
        <v>18.811881</v>
      </c>
      <c r="X103">
        <v>0</v>
      </c>
      <c r="Y103">
        <v>18.811881</v>
      </c>
      <c r="Z103">
        <v>0</v>
      </c>
      <c r="AA103">
        <v>11.881188</v>
      </c>
      <c r="AB103">
        <v>13.861386</v>
      </c>
      <c r="AC103">
        <v>0.99009899999999995</v>
      </c>
      <c r="AD103">
        <v>12.871287000000001</v>
      </c>
      <c r="AE103">
        <v>1</v>
      </c>
      <c r="AF103">
        <v>0.99009899999999995</v>
      </c>
      <c r="AG103">
        <v>0</v>
      </c>
      <c r="AH103">
        <v>0</v>
      </c>
      <c r="AI103">
        <v>0</v>
      </c>
      <c r="AJ103">
        <v>0.99009899999999995</v>
      </c>
      <c r="AK103">
        <v>0</v>
      </c>
      <c r="AL103">
        <v>0.99009899999999995</v>
      </c>
      <c r="AM103">
        <v>0</v>
      </c>
      <c r="AN103">
        <v>0</v>
      </c>
      <c r="AO103">
        <v>0</v>
      </c>
      <c r="AP103">
        <v>12.417778</v>
      </c>
      <c r="AQ103">
        <v>16.745184999999999</v>
      </c>
      <c r="AR103">
        <v>23.367999999999999</v>
      </c>
      <c r="AS103">
        <v>21.936364000000001</v>
      </c>
      <c r="AT103">
        <v>19.05</v>
      </c>
      <c r="AU103">
        <v>1.667</v>
      </c>
      <c r="AV103">
        <v>3</v>
      </c>
      <c r="AW103">
        <v>1.5</v>
      </c>
      <c r="AX103" s="2">
        <v>42537.335416666669</v>
      </c>
      <c r="AY103" t="s">
        <v>1077</v>
      </c>
      <c r="AZ103" t="s">
        <v>763</v>
      </c>
    </row>
    <row r="104" spans="1:52" x14ac:dyDescent="0.3">
      <c r="A104">
        <v>3119</v>
      </c>
      <c r="F104" t="s">
        <v>1078</v>
      </c>
      <c r="G104">
        <v>2036106.0216270001</v>
      </c>
      <c r="H104">
        <v>-1049656.180768</v>
      </c>
      <c r="I104" t="s">
        <v>761</v>
      </c>
      <c r="J104">
        <v>7089</v>
      </c>
      <c r="K104" s="2">
        <v>41843.633333333331</v>
      </c>
      <c r="L104">
        <v>101</v>
      </c>
      <c r="M104">
        <v>26.732672999999998</v>
      </c>
      <c r="N104">
        <v>56.435644000000003</v>
      </c>
      <c r="O104">
        <v>8.4666669999999993</v>
      </c>
      <c r="P104">
        <v>17.2</v>
      </c>
      <c r="Q104">
        <v>17.166667</v>
      </c>
      <c r="R104">
        <v>9.1999999999999993</v>
      </c>
      <c r="S104">
        <v>52.033332999999999</v>
      </c>
      <c r="T104">
        <v>12</v>
      </c>
      <c r="U104">
        <v>0</v>
      </c>
      <c r="V104">
        <v>0</v>
      </c>
      <c r="W104">
        <v>18.811881</v>
      </c>
      <c r="X104">
        <v>0</v>
      </c>
      <c r="Y104">
        <v>18.811881</v>
      </c>
      <c r="Z104">
        <v>0</v>
      </c>
      <c r="AA104">
        <v>12.871287000000001</v>
      </c>
      <c r="AB104">
        <v>12.871287000000001</v>
      </c>
      <c r="AC104">
        <v>0</v>
      </c>
      <c r="AD104">
        <v>40.594059000000001</v>
      </c>
      <c r="AE104">
        <v>0</v>
      </c>
      <c r="AF104">
        <v>0</v>
      </c>
      <c r="AG104">
        <v>0</v>
      </c>
      <c r="AH104">
        <v>0</v>
      </c>
      <c r="AI104">
        <v>0</v>
      </c>
      <c r="AJ104">
        <v>0</v>
      </c>
      <c r="AK104">
        <v>0</v>
      </c>
      <c r="AL104">
        <v>0</v>
      </c>
      <c r="AM104">
        <v>0</v>
      </c>
      <c r="AN104">
        <v>0</v>
      </c>
      <c r="AO104">
        <v>0</v>
      </c>
      <c r="AP104">
        <v>76.811481000000001</v>
      </c>
      <c r="AQ104">
        <v>19.614443999999999</v>
      </c>
      <c r="AR104">
        <v>52.493333</v>
      </c>
      <c r="AS104">
        <v>37.845999999999997</v>
      </c>
      <c r="AT104">
        <v>25.971499999999999</v>
      </c>
      <c r="AU104">
        <v>4.7779999999999996</v>
      </c>
      <c r="AV104">
        <v>5.3330000000000002</v>
      </c>
      <c r="AW104">
        <v>3.6669999999999998</v>
      </c>
      <c r="AX104" s="2">
        <v>42537.335416666669</v>
      </c>
      <c r="AY104" t="s">
        <v>1079</v>
      </c>
      <c r="AZ104" t="s">
        <v>763</v>
      </c>
    </row>
    <row r="105" spans="1:52" x14ac:dyDescent="0.3">
      <c r="A105">
        <v>3120</v>
      </c>
      <c r="F105" t="s">
        <v>1080</v>
      </c>
      <c r="G105">
        <v>2036574.008622</v>
      </c>
      <c r="H105">
        <v>-1049731.5636440001</v>
      </c>
      <c r="I105" t="s">
        <v>761</v>
      </c>
      <c r="J105">
        <v>7307</v>
      </c>
      <c r="K105" s="2">
        <v>41843.777777777781</v>
      </c>
      <c r="L105">
        <v>101</v>
      </c>
      <c r="M105">
        <v>10.891088999999999</v>
      </c>
      <c r="N105">
        <v>59.405940999999999</v>
      </c>
      <c r="O105">
        <v>3.4666670000000002</v>
      </c>
      <c r="P105">
        <v>10.933332999999999</v>
      </c>
      <c r="Q105">
        <v>17.899999999999999</v>
      </c>
      <c r="R105">
        <v>12.933332999999999</v>
      </c>
      <c r="S105">
        <v>45.233333000000002</v>
      </c>
      <c r="T105">
        <v>6</v>
      </c>
      <c r="U105">
        <v>1.9801979999999999</v>
      </c>
      <c r="V105">
        <v>0</v>
      </c>
      <c r="W105">
        <v>7.9207919999999996</v>
      </c>
      <c r="X105">
        <v>0</v>
      </c>
      <c r="Y105">
        <v>9.9009900000000002</v>
      </c>
      <c r="Z105">
        <v>0</v>
      </c>
      <c r="AA105">
        <v>6.9306929999999998</v>
      </c>
      <c r="AB105">
        <v>6.9306929999999998</v>
      </c>
      <c r="AC105">
        <v>6.9306929999999998</v>
      </c>
      <c r="AD105">
        <v>50.495049999999999</v>
      </c>
      <c r="AE105">
        <v>0</v>
      </c>
      <c r="AF105">
        <v>0</v>
      </c>
      <c r="AG105">
        <v>0</v>
      </c>
      <c r="AH105">
        <v>0</v>
      </c>
      <c r="AI105">
        <v>0</v>
      </c>
      <c r="AJ105">
        <v>0</v>
      </c>
      <c r="AK105">
        <v>0</v>
      </c>
      <c r="AL105">
        <v>0</v>
      </c>
      <c r="AM105">
        <v>0</v>
      </c>
      <c r="AN105">
        <v>0</v>
      </c>
      <c r="AO105">
        <v>0</v>
      </c>
      <c r="AP105">
        <v>137.44222199999999</v>
      </c>
      <c r="AQ105">
        <v>6.6792590000000001</v>
      </c>
      <c r="AR105">
        <v>22.86</v>
      </c>
      <c r="AS105">
        <v>22.86</v>
      </c>
      <c r="AT105">
        <v>13.335000000000001</v>
      </c>
      <c r="AU105">
        <v>4.556</v>
      </c>
      <c r="AV105">
        <v>4.6669999999999998</v>
      </c>
      <c r="AW105">
        <v>4.5</v>
      </c>
      <c r="AX105" s="2">
        <v>42537.335416666669</v>
      </c>
      <c r="AY105" t="s">
        <v>1081</v>
      </c>
      <c r="AZ105" t="s">
        <v>763</v>
      </c>
    </row>
    <row r="106" spans="1:52" x14ac:dyDescent="0.3">
      <c r="A106">
        <v>3121</v>
      </c>
      <c r="F106" t="s">
        <v>1082</v>
      </c>
      <c r="G106">
        <v>2030809.2224369999</v>
      </c>
      <c r="H106">
        <v>-1045705.4363619999</v>
      </c>
      <c r="I106" t="s">
        <v>761</v>
      </c>
      <c r="J106">
        <v>6904</v>
      </c>
      <c r="K106" s="2">
        <v>41852.734027777777</v>
      </c>
      <c r="L106">
        <v>101</v>
      </c>
      <c r="M106">
        <v>20.792079000000001</v>
      </c>
      <c r="N106">
        <v>43.564355999999997</v>
      </c>
      <c r="O106">
        <v>5.2</v>
      </c>
      <c r="P106">
        <v>25.766667000000002</v>
      </c>
      <c r="Q106">
        <v>27.966667000000001</v>
      </c>
      <c r="R106">
        <v>11.4</v>
      </c>
      <c r="S106">
        <v>70.333332999999996</v>
      </c>
      <c r="T106">
        <v>11</v>
      </c>
      <c r="U106">
        <v>1.9801979999999999</v>
      </c>
      <c r="V106">
        <v>0</v>
      </c>
      <c r="W106">
        <v>21.782177999999998</v>
      </c>
      <c r="X106">
        <v>0</v>
      </c>
      <c r="Y106">
        <v>23.762376</v>
      </c>
      <c r="Z106">
        <v>0</v>
      </c>
      <c r="AA106">
        <v>0</v>
      </c>
      <c r="AB106">
        <v>3.9603959999999998</v>
      </c>
      <c r="AC106">
        <v>0</v>
      </c>
      <c r="AD106">
        <v>6.9306929999999998</v>
      </c>
      <c r="AE106">
        <v>1</v>
      </c>
      <c r="AF106">
        <v>0.99009899999999995</v>
      </c>
      <c r="AG106">
        <v>0</v>
      </c>
      <c r="AH106">
        <v>0</v>
      </c>
      <c r="AI106">
        <v>0</v>
      </c>
      <c r="AJ106">
        <v>0.99009899999999995</v>
      </c>
      <c r="AK106">
        <v>0</v>
      </c>
      <c r="AL106">
        <v>0.99009899999999995</v>
      </c>
      <c r="AM106">
        <v>0</v>
      </c>
      <c r="AN106">
        <v>0</v>
      </c>
      <c r="AO106">
        <v>0</v>
      </c>
      <c r="AP106">
        <v>14.816667000000001</v>
      </c>
      <c r="AQ106">
        <v>17.921111</v>
      </c>
      <c r="AR106">
        <v>0</v>
      </c>
      <c r="AS106">
        <v>47.625</v>
      </c>
      <c r="AT106">
        <v>22.057894999999998</v>
      </c>
      <c r="AU106">
        <v>4.444</v>
      </c>
      <c r="AV106">
        <v>6</v>
      </c>
      <c r="AW106">
        <v>3.6669999999999998</v>
      </c>
      <c r="AX106" s="2">
        <v>42537.335416666669</v>
      </c>
      <c r="AY106" t="s">
        <v>1083</v>
      </c>
      <c r="AZ106" t="s">
        <v>763</v>
      </c>
    </row>
    <row r="107" spans="1:52" x14ac:dyDescent="0.3">
      <c r="A107">
        <v>3122</v>
      </c>
      <c r="F107" t="s">
        <v>1084</v>
      </c>
      <c r="G107">
        <v>2031391.324306</v>
      </c>
      <c r="H107">
        <v>-1045511.11621</v>
      </c>
      <c r="I107" t="s">
        <v>761</v>
      </c>
      <c r="J107">
        <v>7002</v>
      </c>
      <c r="K107" s="2">
        <v>41852.853472222225</v>
      </c>
      <c r="L107">
        <v>101</v>
      </c>
      <c r="M107">
        <v>31.683167999999998</v>
      </c>
      <c r="N107">
        <v>55.445545000000003</v>
      </c>
      <c r="O107">
        <v>1.4</v>
      </c>
      <c r="P107">
        <v>12.8</v>
      </c>
      <c r="Q107">
        <v>15.666667</v>
      </c>
      <c r="R107">
        <v>25.3</v>
      </c>
      <c r="S107">
        <v>55.166666999999997</v>
      </c>
      <c r="T107">
        <v>8</v>
      </c>
      <c r="U107">
        <v>0</v>
      </c>
      <c r="V107">
        <v>0</v>
      </c>
      <c r="W107">
        <v>13.861386</v>
      </c>
      <c r="X107">
        <v>0</v>
      </c>
      <c r="Y107">
        <v>13.861386</v>
      </c>
      <c r="Z107">
        <v>0</v>
      </c>
      <c r="AA107">
        <v>0</v>
      </c>
      <c r="AB107">
        <v>0</v>
      </c>
      <c r="AC107">
        <v>0</v>
      </c>
      <c r="AD107">
        <v>42.574257000000003</v>
      </c>
      <c r="AE107">
        <v>0</v>
      </c>
      <c r="AF107">
        <v>0</v>
      </c>
      <c r="AG107">
        <v>0</v>
      </c>
      <c r="AH107">
        <v>0</v>
      </c>
      <c r="AI107">
        <v>0</v>
      </c>
      <c r="AJ107">
        <v>0</v>
      </c>
      <c r="AK107">
        <v>0</v>
      </c>
      <c r="AL107">
        <v>0</v>
      </c>
      <c r="AM107">
        <v>0</v>
      </c>
      <c r="AN107">
        <v>0</v>
      </c>
      <c r="AO107">
        <v>0</v>
      </c>
      <c r="AP107">
        <v>179.022963</v>
      </c>
      <c r="AQ107">
        <v>23.518519000000001</v>
      </c>
      <c r="AR107">
        <v>0</v>
      </c>
      <c r="AS107">
        <v>0</v>
      </c>
      <c r="AT107">
        <v>28.892499999999998</v>
      </c>
      <c r="AU107">
        <v>3.8889999999999998</v>
      </c>
      <c r="AV107">
        <v>4.5</v>
      </c>
      <c r="AW107">
        <v>2.6669999999999998</v>
      </c>
      <c r="AX107" s="2">
        <v>42537.335416666669</v>
      </c>
      <c r="AY107" t="s">
        <v>1085</v>
      </c>
      <c r="AZ107" t="s">
        <v>763</v>
      </c>
    </row>
    <row r="108" spans="1:52" x14ac:dyDescent="0.3">
      <c r="A108">
        <v>3123</v>
      </c>
      <c r="F108" t="s">
        <v>1086</v>
      </c>
      <c r="G108">
        <v>2029819.4665000001</v>
      </c>
      <c r="H108">
        <v>-981870.21511400002</v>
      </c>
      <c r="I108" t="s">
        <v>761</v>
      </c>
      <c r="J108">
        <v>7114</v>
      </c>
      <c r="K108" s="2">
        <v>41848.573611111111</v>
      </c>
      <c r="L108">
        <v>101</v>
      </c>
      <c r="M108">
        <v>5.9405939999999999</v>
      </c>
      <c r="N108">
        <v>82.178218000000001</v>
      </c>
      <c r="O108">
        <v>5.6333330000000004</v>
      </c>
      <c r="P108">
        <v>4.4333330000000002</v>
      </c>
      <c r="Q108">
        <v>4.1666670000000003</v>
      </c>
      <c r="R108">
        <v>0</v>
      </c>
      <c r="S108">
        <v>14.233333</v>
      </c>
      <c r="T108">
        <v>16</v>
      </c>
      <c r="U108">
        <v>0.99009899999999995</v>
      </c>
      <c r="V108">
        <v>0</v>
      </c>
      <c r="W108">
        <v>55.445545000000003</v>
      </c>
      <c r="X108">
        <v>0</v>
      </c>
      <c r="Y108">
        <v>55.445545000000003</v>
      </c>
      <c r="Z108">
        <v>0</v>
      </c>
      <c r="AA108">
        <v>19.80198</v>
      </c>
      <c r="AB108">
        <v>39.603960000000001</v>
      </c>
      <c r="AC108">
        <v>2.970297</v>
      </c>
      <c r="AD108">
        <v>19.80198</v>
      </c>
      <c r="AE108">
        <v>1</v>
      </c>
      <c r="AF108">
        <v>1.9801979999999999</v>
      </c>
      <c r="AG108">
        <v>0</v>
      </c>
      <c r="AH108">
        <v>0</v>
      </c>
      <c r="AI108">
        <v>0</v>
      </c>
      <c r="AJ108">
        <v>1.9801979999999999</v>
      </c>
      <c r="AK108">
        <v>0</v>
      </c>
      <c r="AL108">
        <v>1.9801979999999999</v>
      </c>
      <c r="AM108">
        <v>0</v>
      </c>
      <c r="AN108">
        <v>0</v>
      </c>
      <c r="AO108">
        <v>0</v>
      </c>
      <c r="AP108">
        <v>34.384073999999998</v>
      </c>
      <c r="AQ108">
        <v>35.512962999999999</v>
      </c>
      <c r="AR108">
        <v>49.212499999999999</v>
      </c>
      <c r="AS108">
        <v>38.682082999999999</v>
      </c>
      <c r="AT108">
        <v>35.512962999999999</v>
      </c>
      <c r="AU108">
        <v>5</v>
      </c>
      <c r="AV108">
        <v>5.8</v>
      </c>
      <c r="AW108">
        <v>3.3330000000000002</v>
      </c>
      <c r="AX108" s="2">
        <v>42537.336111111108</v>
      </c>
      <c r="AY108" t="s">
        <v>1087</v>
      </c>
      <c r="AZ108" t="s">
        <v>763</v>
      </c>
    </row>
    <row r="109" spans="1:52" x14ac:dyDescent="0.3">
      <c r="A109">
        <v>3124</v>
      </c>
      <c r="F109" t="s">
        <v>1088</v>
      </c>
      <c r="G109">
        <v>2030060.539078</v>
      </c>
      <c r="H109">
        <v>-981308.10402600002</v>
      </c>
      <c r="I109" t="s">
        <v>761</v>
      </c>
      <c r="J109">
        <v>7155</v>
      </c>
      <c r="K109" s="2">
        <v>41848.739583333336</v>
      </c>
      <c r="L109">
        <v>96</v>
      </c>
      <c r="M109">
        <v>31.25</v>
      </c>
      <c r="N109">
        <v>58.333333000000003</v>
      </c>
      <c r="O109">
        <v>13.366667</v>
      </c>
      <c r="P109">
        <v>24.7</v>
      </c>
      <c r="Q109">
        <v>6.3333329999999997</v>
      </c>
      <c r="R109">
        <v>0</v>
      </c>
      <c r="S109">
        <v>44.4</v>
      </c>
      <c r="T109">
        <v>10</v>
      </c>
      <c r="U109">
        <v>0</v>
      </c>
      <c r="V109">
        <v>0</v>
      </c>
      <c r="W109">
        <v>41.666666999999997</v>
      </c>
      <c r="X109">
        <v>0</v>
      </c>
      <c r="Y109">
        <v>41.666666999999997</v>
      </c>
      <c r="Z109">
        <v>0</v>
      </c>
      <c r="AA109">
        <v>15.625</v>
      </c>
      <c r="AB109">
        <v>16.666667</v>
      </c>
      <c r="AC109">
        <v>11.458333</v>
      </c>
      <c r="AD109">
        <v>4.1666670000000003</v>
      </c>
      <c r="AE109">
        <v>0</v>
      </c>
      <c r="AF109">
        <v>0</v>
      </c>
      <c r="AG109">
        <v>0</v>
      </c>
      <c r="AH109">
        <v>0</v>
      </c>
      <c r="AI109">
        <v>0</v>
      </c>
      <c r="AJ109">
        <v>0</v>
      </c>
      <c r="AK109">
        <v>0</v>
      </c>
      <c r="AL109">
        <v>0</v>
      </c>
      <c r="AM109">
        <v>0</v>
      </c>
      <c r="AN109">
        <v>0</v>
      </c>
      <c r="AO109">
        <v>0</v>
      </c>
      <c r="AP109">
        <v>8.4666669999999993</v>
      </c>
      <c r="AQ109">
        <v>30.244814999999999</v>
      </c>
      <c r="AR109">
        <v>17.087273</v>
      </c>
      <c r="AS109">
        <v>16.328571</v>
      </c>
      <c r="AT109">
        <v>31.408076999999999</v>
      </c>
      <c r="AU109">
        <v>2.556</v>
      </c>
      <c r="AV109">
        <v>3.8</v>
      </c>
      <c r="AW109">
        <v>1</v>
      </c>
      <c r="AX109" s="2">
        <v>42537.336111111108</v>
      </c>
      <c r="AY109" t="s">
        <v>1089</v>
      </c>
      <c r="AZ109" t="s">
        <v>763</v>
      </c>
    </row>
    <row r="110" spans="1:52" x14ac:dyDescent="0.3">
      <c r="A110">
        <v>3125</v>
      </c>
      <c r="F110" t="s">
        <v>1090</v>
      </c>
      <c r="G110">
        <v>2039855.566141</v>
      </c>
      <c r="H110">
        <v>-989225.34684500005</v>
      </c>
      <c r="I110" t="s">
        <v>761</v>
      </c>
      <c r="J110">
        <v>7043</v>
      </c>
      <c r="K110" s="2">
        <v>41841.884722222225</v>
      </c>
      <c r="L110">
        <v>101</v>
      </c>
      <c r="M110">
        <v>39.603960000000001</v>
      </c>
      <c r="N110">
        <v>55.445545000000003</v>
      </c>
      <c r="O110">
        <v>6.1</v>
      </c>
      <c r="P110">
        <v>7.1333330000000004</v>
      </c>
      <c r="Q110">
        <v>2.266667</v>
      </c>
      <c r="R110">
        <v>0</v>
      </c>
      <c r="S110">
        <v>15.5</v>
      </c>
      <c r="T110">
        <v>7</v>
      </c>
      <c r="U110">
        <v>2.970297</v>
      </c>
      <c r="V110">
        <v>0</v>
      </c>
      <c r="W110">
        <v>28.712871</v>
      </c>
      <c r="X110">
        <v>0</v>
      </c>
      <c r="Y110">
        <v>31.683167999999998</v>
      </c>
      <c r="Z110">
        <v>0</v>
      </c>
      <c r="AA110">
        <v>26.732672999999998</v>
      </c>
      <c r="AB110">
        <v>28.712871</v>
      </c>
      <c r="AC110">
        <v>2.970297</v>
      </c>
      <c r="AD110">
        <v>26.732672999999998</v>
      </c>
      <c r="AE110">
        <v>0</v>
      </c>
      <c r="AF110">
        <v>0</v>
      </c>
      <c r="AG110">
        <v>0</v>
      </c>
      <c r="AH110">
        <v>0</v>
      </c>
      <c r="AI110">
        <v>0</v>
      </c>
      <c r="AJ110">
        <v>0</v>
      </c>
      <c r="AK110">
        <v>0</v>
      </c>
      <c r="AL110">
        <v>0</v>
      </c>
      <c r="AM110">
        <v>0</v>
      </c>
      <c r="AN110">
        <v>0</v>
      </c>
      <c r="AO110">
        <v>0</v>
      </c>
      <c r="AP110">
        <v>28.269259000000002</v>
      </c>
      <c r="AQ110">
        <v>34.713332999999999</v>
      </c>
      <c r="AR110">
        <v>38.664444000000003</v>
      </c>
      <c r="AS110">
        <v>35.741428999999997</v>
      </c>
      <c r="AT110">
        <v>35.56</v>
      </c>
      <c r="AU110">
        <v>2</v>
      </c>
      <c r="AV110">
        <v>1</v>
      </c>
      <c r="AW110">
        <v>2.286</v>
      </c>
      <c r="AX110" s="2">
        <v>42537.336111111108</v>
      </c>
      <c r="AY110" t="s">
        <v>1091</v>
      </c>
      <c r="AZ110" t="s">
        <v>763</v>
      </c>
    </row>
    <row r="111" spans="1:52" x14ac:dyDescent="0.3">
      <c r="A111">
        <v>3126</v>
      </c>
      <c r="F111" t="s">
        <v>1092</v>
      </c>
      <c r="G111">
        <v>2040122.861763</v>
      </c>
      <c r="H111">
        <v>-988889.13600399997</v>
      </c>
      <c r="I111" t="s">
        <v>761</v>
      </c>
      <c r="J111">
        <v>7103</v>
      </c>
      <c r="K111" s="2">
        <v>41845.584722222222</v>
      </c>
      <c r="L111">
        <v>101</v>
      </c>
      <c r="M111">
        <v>24.752475</v>
      </c>
      <c r="N111">
        <v>57.425742999999997</v>
      </c>
      <c r="O111">
        <v>2.5333329999999998</v>
      </c>
      <c r="P111">
        <v>1.233333</v>
      </c>
      <c r="Q111">
        <v>0</v>
      </c>
      <c r="R111">
        <v>0</v>
      </c>
      <c r="S111">
        <v>3.766667</v>
      </c>
      <c r="T111">
        <v>10</v>
      </c>
      <c r="U111">
        <v>3.9603959999999998</v>
      </c>
      <c r="V111">
        <v>0</v>
      </c>
      <c r="W111">
        <v>25.742574000000001</v>
      </c>
      <c r="X111">
        <v>0</v>
      </c>
      <c r="Y111">
        <v>29.702970000000001</v>
      </c>
      <c r="Z111">
        <v>0</v>
      </c>
      <c r="AA111">
        <v>15.841583999999999</v>
      </c>
      <c r="AB111">
        <v>35.643563999999998</v>
      </c>
      <c r="AC111">
        <v>3.9603959999999998</v>
      </c>
      <c r="AD111">
        <v>15.841583999999999</v>
      </c>
      <c r="AE111">
        <v>1</v>
      </c>
      <c r="AF111">
        <v>0.99009899999999995</v>
      </c>
      <c r="AG111">
        <v>0</v>
      </c>
      <c r="AH111">
        <v>0</v>
      </c>
      <c r="AI111">
        <v>0</v>
      </c>
      <c r="AJ111">
        <v>0.99009899999999995</v>
      </c>
      <c r="AK111">
        <v>0</v>
      </c>
      <c r="AL111">
        <v>0.99009899999999995</v>
      </c>
      <c r="AM111">
        <v>0</v>
      </c>
      <c r="AN111">
        <v>0</v>
      </c>
      <c r="AO111">
        <v>0</v>
      </c>
      <c r="AP111">
        <v>37.065185</v>
      </c>
      <c r="AQ111">
        <v>30.338889000000002</v>
      </c>
      <c r="AR111">
        <v>42.290999999999997</v>
      </c>
      <c r="AS111">
        <v>41.698332999999998</v>
      </c>
      <c r="AT111">
        <v>32.967083000000002</v>
      </c>
      <c r="AU111">
        <v>1.889</v>
      </c>
      <c r="AV111">
        <v>1.8</v>
      </c>
      <c r="AW111">
        <v>2</v>
      </c>
      <c r="AX111" s="2">
        <v>42537.336111111108</v>
      </c>
      <c r="AY111" t="s">
        <v>1093</v>
      </c>
      <c r="AZ111" t="s">
        <v>763</v>
      </c>
    </row>
    <row r="112" spans="1:52" x14ac:dyDescent="0.3">
      <c r="A112">
        <v>3127</v>
      </c>
      <c r="F112" t="s">
        <v>801</v>
      </c>
      <c r="G112">
        <v>1999444.0058619999</v>
      </c>
      <c r="H112">
        <v>-1091042.790328</v>
      </c>
      <c r="I112" t="s">
        <v>761</v>
      </c>
      <c r="J112">
        <v>7122</v>
      </c>
      <c r="K112" s="2">
        <v>41876.69027777778</v>
      </c>
      <c r="L112">
        <v>101</v>
      </c>
      <c r="M112">
        <v>1.9801979999999999</v>
      </c>
      <c r="N112">
        <v>72.277227999999994</v>
      </c>
      <c r="O112">
        <v>3.3</v>
      </c>
      <c r="P112">
        <v>12.433332999999999</v>
      </c>
      <c r="Q112">
        <v>9.6666670000000003</v>
      </c>
      <c r="R112">
        <v>5.9333330000000002</v>
      </c>
      <c r="S112">
        <v>31.333333</v>
      </c>
      <c r="T112">
        <v>9</v>
      </c>
      <c r="U112">
        <v>0</v>
      </c>
      <c r="V112">
        <v>0</v>
      </c>
      <c r="W112">
        <v>8.9108909999999995</v>
      </c>
      <c r="X112">
        <v>0</v>
      </c>
      <c r="Y112">
        <v>8.9108909999999995</v>
      </c>
      <c r="Z112">
        <v>0</v>
      </c>
      <c r="AA112">
        <v>0</v>
      </c>
      <c r="AB112">
        <v>0</v>
      </c>
      <c r="AC112">
        <v>0.99009899999999995</v>
      </c>
      <c r="AD112">
        <v>65.346535000000003</v>
      </c>
      <c r="AE112">
        <v>0</v>
      </c>
      <c r="AF112">
        <v>0</v>
      </c>
      <c r="AG112">
        <v>0</v>
      </c>
      <c r="AH112">
        <v>0</v>
      </c>
      <c r="AI112">
        <v>0</v>
      </c>
      <c r="AJ112">
        <v>0</v>
      </c>
      <c r="AK112">
        <v>0</v>
      </c>
      <c r="AL112">
        <v>0</v>
      </c>
      <c r="AM112">
        <v>0</v>
      </c>
      <c r="AN112">
        <v>0</v>
      </c>
      <c r="AO112">
        <v>0</v>
      </c>
      <c r="AP112">
        <v>212.701481</v>
      </c>
      <c r="AQ112">
        <v>13.687778</v>
      </c>
      <c r="AR112">
        <v>0</v>
      </c>
      <c r="AS112">
        <v>0</v>
      </c>
      <c r="AT112">
        <v>16.872857</v>
      </c>
      <c r="AU112">
        <v>4.1109999999999998</v>
      </c>
      <c r="AV112">
        <v>4.5</v>
      </c>
      <c r="AW112">
        <v>1</v>
      </c>
      <c r="AX112" s="2">
        <v>42537.336111111108</v>
      </c>
      <c r="AY112" t="s">
        <v>802</v>
      </c>
      <c r="AZ112" t="s">
        <v>763</v>
      </c>
    </row>
    <row r="113" spans="1:52" x14ac:dyDescent="0.3">
      <c r="A113">
        <v>3128</v>
      </c>
      <c r="F113" t="s">
        <v>803</v>
      </c>
      <c r="G113">
        <v>1999722.0677100001</v>
      </c>
      <c r="H113">
        <v>-1090481.5435339999</v>
      </c>
      <c r="I113" t="s">
        <v>761</v>
      </c>
      <c r="J113">
        <v>7253</v>
      </c>
      <c r="K113" s="2">
        <v>41876.829861111109</v>
      </c>
      <c r="L113">
        <v>101</v>
      </c>
      <c r="M113">
        <v>11.881188</v>
      </c>
      <c r="N113">
        <v>56.435644000000003</v>
      </c>
      <c r="O113">
        <v>2.6</v>
      </c>
      <c r="P113">
        <v>7.7</v>
      </c>
      <c r="Q113">
        <v>21.433333000000001</v>
      </c>
      <c r="R113">
        <v>14.1</v>
      </c>
      <c r="S113">
        <v>45.833333000000003</v>
      </c>
      <c r="T113">
        <v>6</v>
      </c>
      <c r="U113">
        <v>0</v>
      </c>
      <c r="V113">
        <v>0</v>
      </c>
      <c r="W113">
        <v>5.9405939999999999</v>
      </c>
      <c r="X113">
        <v>0</v>
      </c>
      <c r="Y113">
        <v>5.9405939999999999</v>
      </c>
      <c r="Z113">
        <v>0</v>
      </c>
      <c r="AA113">
        <v>0</v>
      </c>
      <c r="AB113">
        <v>8.9108909999999995</v>
      </c>
      <c r="AC113">
        <v>0</v>
      </c>
      <c r="AD113">
        <v>35.643563999999998</v>
      </c>
      <c r="AE113">
        <v>1</v>
      </c>
      <c r="AF113">
        <v>0.99009899999999995</v>
      </c>
      <c r="AG113">
        <v>0</v>
      </c>
      <c r="AH113">
        <v>0</v>
      </c>
      <c r="AI113">
        <v>0</v>
      </c>
      <c r="AJ113">
        <v>0.99009899999999995</v>
      </c>
      <c r="AK113">
        <v>0</v>
      </c>
      <c r="AL113">
        <v>0.99009899999999995</v>
      </c>
      <c r="AM113">
        <v>0</v>
      </c>
      <c r="AN113">
        <v>0</v>
      </c>
      <c r="AO113">
        <v>0</v>
      </c>
      <c r="AP113">
        <v>136.21925899999999</v>
      </c>
      <c r="AQ113">
        <v>8.2314810000000005</v>
      </c>
      <c r="AR113">
        <v>0</v>
      </c>
      <c r="AS113">
        <v>95.25</v>
      </c>
      <c r="AT113">
        <v>27.686</v>
      </c>
      <c r="AU113">
        <v>1.444</v>
      </c>
      <c r="AV113">
        <v>1.4</v>
      </c>
      <c r="AW113">
        <v>1.5</v>
      </c>
      <c r="AX113" s="2">
        <v>42537.336111111108</v>
      </c>
      <c r="AY113" t="s">
        <v>804</v>
      </c>
      <c r="AZ113" t="s">
        <v>763</v>
      </c>
    </row>
    <row r="114" spans="1:52" x14ac:dyDescent="0.3">
      <c r="A114">
        <v>3129</v>
      </c>
      <c r="F114" t="s">
        <v>805</v>
      </c>
      <c r="G114">
        <v>1990303.629429</v>
      </c>
      <c r="H114">
        <v>-1081038.510209</v>
      </c>
      <c r="I114" t="s">
        <v>761</v>
      </c>
      <c r="J114">
        <v>6580</v>
      </c>
      <c r="K114" s="2">
        <v>41875.655555555553</v>
      </c>
      <c r="L114">
        <v>101</v>
      </c>
      <c r="M114">
        <v>7.9207919999999996</v>
      </c>
      <c r="N114">
        <v>21.782177999999998</v>
      </c>
      <c r="O114">
        <v>0</v>
      </c>
      <c r="P114">
        <v>2.9333330000000002</v>
      </c>
      <c r="Q114">
        <v>10.433332999999999</v>
      </c>
      <c r="R114">
        <v>66.933333000000005</v>
      </c>
      <c r="S114">
        <v>80.3</v>
      </c>
      <c r="T114">
        <v>4</v>
      </c>
      <c r="U114">
        <v>0.99009899999999995</v>
      </c>
      <c r="V114">
        <v>0</v>
      </c>
      <c r="W114">
        <v>0</v>
      </c>
      <c r="X114">
        <v>0</v>
      </c>
      <c r="Y114">
        <v>0.99009899999999995</v>
      </c>
      <c r="Z114">
        <v>0</v>
      </c>
      <c r="AA114">
        <v>0</v>
      </c>
      <c r="AB114">
        <v>12.871287000000001</v>
      </c>
      <c r="AC114">
        <v>0.99009899999999995</v>
      </c>
      <c r="AD114">
        <v>9.9009900000000002</v>
      </c>
      <c r="AE114">
        <v>0</v>
      </c>
      <c r="AF114">
        <v>0</v>
      </c>
      <c r="AG114">
        <v>0</v>
      </c>
      <c r="AH114">
        <v>0</v>
      </c>
      <c r="AI114">
        <v>0</v>
      </c>
      <c r="AJ114">
        <v>0</v>
      </c>
      <c r="AK114">
        <v>0</v>
      </c>
      <c r="AL114">
        <v>0</v>
      </c>
      <c r="AM114">
        <v>0</v>
      </c>
      <c r="AN114">
        <v>0</v>
      </c>
      <c r="AO114">
        <v>0</v>
      </c>
      <c r="AP114">
        <v>22.013332999999999</v>
      </c>
      <c r="AQ114">
        <v>2.728148</v>
      </c>
      <c r="AR114">
        <v>0</v>
      </c>
      <c r="AS114">
        <v>38.1</v>
      </c>
      <c r="AT114">
        <v>0</v>
      </c>
      <c r="AU114">
        <v>2.556</v>
      </c>
      <c r="AV114">
        <v>4.5</v>
      </c>
      <c r="AW114">
        <v>2</v>
      </c>
      <c r="AX114" s="2">
        <v>42537.336111111108</v>
      </c>
      <c r="AY114" t="s">
        <v>806</v>
      </c>
      <c r="AZ114" t="s">
        <v>763</v>
      </c>
    </row>
    <row r="115" spans="1:52" x14ac:dyDescent="0.3">
      <c r="A115">
        <v>3130</v>
      </c>
      <c r="F115" t="s">
        <v>807</v>
      </c>
      <c r="G115">
        <v>1990586.1447360001</v>
      </c>
      <c r="H115">
        <v>-1081224.2291319999</v>
      </c>
      <c r="I115" t="s">
        <v>761</v>
      </c>
      <c r="J115">
        <v>6695</v>
      </c>
      <c r="K115" s="2">
        <v>41875.743750000001</v>
      </c>
      <c r="L115">
        <v>101</v>
      </c>
      <c r="M115">
        <v>16.831683000000002</v>
      </c>
      <c r="N115">
        <v>58.415841999999998</v>
      </c>
      <c r="O115">
        <v>4.1666670000000003</v>
      </c>
      <c r="P115">
        <v>4.3</v>
      </c>
      <c r="Q115">
        <v>9.1333330000000004</v>
      </c>
      <c r="R115">
        <v>28.5</v>
      </c>
      <c r="S115">
        <v>46.1</v>
      </c>
      <c r="T115">
        <v>9</v>
      </c>
      <c r="U115">
        <v>0.99009899999999995</v>
      </c>
      <c r="V115">
        <v>0</v>
      </c>
      <c r="W115">
        <v>0.99009899999999995</v>
      </c>
      <c r="X115">
        <v>1.9801979999999999</v>
      </c>
      <c r="Y115">
        <v>1.9801979999999999</v>
      </c>
      <c r="Z115">
        <v>1.9801979999999999</v>
      </c>
      <c r="AA115">
        <v>11.881188</v>
      </c>
      <c r="AB115">
        <v>15.841583999999999</v>
      </c>
      <c r="AC115">
        <v>0</v>
      </c>
      <c r="AD115">
        <v>52.475248000000001</v>
      </c>
      <c r="AE115">
        <v>1</v>
      </c>
      <c r="AF115">
        <v>8.9108909999999995</v>
      </c>
      <c r="AG115">
        <v>0</v>
      </c>
      <c r="AH115">
        <v>0</v>
      </c>
      <c r="AI115">
        <v>0</v>
      </c>
      <c r="AJ115">
        <v>8.9108909999999995</v>
      </c>
      <c r="AK115">
        <v>0</v>
      </c>
      <c r="AL115">
        <v>8.9108909999999995</v>
      </c>
      <c r="AM115">
        <v>0</v>
      </c>
      <c r="AN115">
        <v>0</v>
      </c>
      <c r="AO115">
        <v>0</v>
      </c>
      <c r="AP115">
        <v>140.45259300000001</v>
      </c>
      <c r="AQ115">
        <v>12.841111</v>
      </c>
      <c r="AR115">
        <v>75.691999999999993</v>
      </c>
      <c r="AS115">
        <v>63.137143000000002</v>
      </c>
      <c r="AT115">
        <v>22.86</v>
      </c>
      <c r="AU115">
        <v>2.6669999999999998</v>
      </c>
      <c r="AV115">
        <v>6</v>
      </c>
      <c r="AW115">
        <v>1</v>
      </c>
      <c r="AX115" s="2">
        <v>42537.336111111108</v>
      </c>
      <c r="AY115" t="s">
        <v>808</v>
      </c>
      <c r="AZ115" t="s">
        <v>763</v>
      </c>
    </row>
    <row r="116" spans="1:52" x14ac:dyDescent="0.3">
      <c r="A116">
        <v>3131</v>
      </c>
      <c r="F116" t="s">
        <v>809</v>
      </c>
      <c r="G116">
        <v>1992260.363316</v>
      </c>
      <c r="H116">
        <v>-1071684.9828230001</v>
      </c>
      <c r="I116" t="s">
        <v>761</v>
      </c>
      <c r="J116">
        <v>6684</v>
      </c>
      <c r="K116" s="2">
        <v>41878.663888888892</v>
      </c>
      <c r="L116">
        <v>101</v>
      </c>
      <c r="M116">
        <v>6.9306929999999998</v>
      </c>
      <c r="N116">
        <v>75.247524999999996</v>
      </c>
      <c r="O116">
        <v>1.8</v>
      </c>
      <c r="P116">
        <v>4.8333329999999997</v>
      </c>
      <c r="Q116">
        <v>7.1333330000000004</v>
      </c>
      <c r="R116">
        <v>24.933333000000001</v>
      </c>
      <c r="S116">
        <v>38.700000000000003</v>
      </c>
      <c r="T116">
        <v>9</v>
      </c>
      <c r="U116">
        <v>0.99009899999999995</v>
      </c>
      <c r="V116">
        <v>0</v>
      </c>
      <c r="W116">
        <v>4.9504950000000001</v>
      </c>
      <c r="X116">
        <v>0</v>
      </c>
      <c r="Y116">
        <v>5.9405939999999999</v>
      </c>
      <c r="Z116">
        <v>0</v>
      </c>
      <c r="AA116">
        <v>1.9801979999999999</v>
      </c>
      <c r="AB116">
        <v>10.891088999999999</v>
      </c>
      <c r="AC116">
        <v>2.970297</v>
      </c>
      <c r="AD116">
        <v>55.445545000000003</v>
      </c>
      <c r="AE116">
        <v>1</v>
      </c>
      <c r="AF116">
        <v>0.99009899999999995</v>
      </c>
      <c r="AG116">
        <v>0</v>
      </c>
      <c r="AH116">
        <v>0</v>
      </c>
      <c r="AI116">
        <v>0</v>
      </c>
      <c r="AJ116">
        <v>0.99009899999999995</v>
      </c>
      <c r="AK116">
        <v>0</v>
      </c>
      <c r="AL116">
        <v>0.99009899999999995</v>
      </c>
      <c r="AM116">
        <v>0</v>
      </c>
      <c r="AN116">
        <v>0</v>
      </c>
      <c r="AO116">
        <v>0</v>
      </c>
      <c r="AP116">
        <v>171.21481499999999</v>
      </c>
      <c r="AQ116">
        <v>19.802593000000002</v>
      </c>
      <c r="AR116">
        <v>22.86</v>
      </c>
      <c r="AS116">
        <v>41.91</v>
      </c>
      <c r="AT116">
        <v>22.86</v>
      </c>
      <c r="AU116">
        <v>4.556</v>
      </c>
      <c r="AV116">
        <v>5</v>
      </c>
      <c r="AW116">
        <v>4.2</v>
      </c>
      <c r="AX116" s="2">
        <v>42537.336111111108</v>
      </c>
      <c r="AY116" t="s">
        <v>810</v>
      </c>
      <c r="AZ116" t="s">
        <v>763</v>
      </c>
    </row>
    <row r="117" spans="1:52" x14ac:dyDescent="0.3">
      <c r="A117">
        <v>3132</v>
      </c>
      <c r="F117" t="s">
        <v>811</v>
      </c>
      <c r="G117">
        <v>2002299.6473340001</v>
      </c>
      <c r="H117">
        <v>-1053892.8569660001</v>
      </c>
      <c r="I117" t="s">
        <v>761</v>
      </c>
      <c r="J117">
        <v>6029</v>
      </c>
      <c r="K117" s="2">
        <v>41873.620138888888</v>
      </c>
      <c r="L117">
        <v>101</v>
      </c>
      <c r="M117">
        <v>10.891088999999999</v>
      </c>
      <c r="N117">
        <v>72.277227999999994</v>
      </c>
      <c r="O117">
        <v>8.1999999999999993</v>
      </c>
      <c r="P117">
        <v>19.100000000000001</v>
      </c>
      <c r="Q117">
        <v>2.233333</v>
      </c>
      <c r="R117">
        <v>0</v>
      </c>
      <c r="S117">
        <v>29.533332999999999</v>
      </c>
      <c r="T117">
        <v>8</v>
      </c>
      <c r="U117">
        <v>0</v>
      </c>
      <c r="V117">
        <v>3.9603959999999998</v>
      </c>
      <c r="W117">
        <v>47.524751999999999</v>
      </c>
      <c r="X117">
        <v>7.9207919999999996</v>
      </c>
      <c r="Y117">
        <v>47.524751999999999</v>
      </c>
      <c r="Z117">
        <v>10.891088999999999</v>
      </c>
      <c r="AA117">
        <v>24.752475</v>
      </c>
      <c r="AB117">
        <v>24.752475</v>
      </c>
      <c r="AC117">
        <v>0</v>
      </c>
      <c r="AD117">
        <v>24.752475</v>
      </c>
      <c r="AE117">
        <v>1</v>
      </c>
      <c r="AF117">
        <v>6.9306929999999998</v>
      </c>
      <c r="AG117">
        <v>0</v>
      </c>
      <c r="AH117">
        <v>0</v>
      </c>
      <c r="AI117">
        <v>0</v>
      </c>
      <c r="AJ117">
        <v>6.9306929999999998</v>
      </c>
      <c r="AK117">
        <v>0</v>
      </c>
      <c r="AL117">
        <v>6.9306929999999998</v>
      </c>
      <c r="AM117">
        <v>0</v>
      </c>
      <c r="AN117">
        <v>0</v>
      </c>
      <c r="AO117">
        <v>0</v>
      </c>
      <c r="AP117">
        <v>32.173333</v>
      </c>
      <c r="AQ117">
        <v>39.887407000000003</v>
      </c>
      <c r="AR117">
        <v>39.485455000000002</v>
      </c>
      <c r="AS117">
        <v>39.485455000000002</v>
      </c>
      <c r="AT117">
        <v>42.938094999999997</v>
      </c>
      <c r="AU117">
        <v>5.444</v>
      </c>
      <c r="AV117">
        <v>6</v>
      </c>
      <c r="AW117">
        <v>4.3330000000000002</v>
      </c>
      <c r="AX117" s="2">
        <v>42537.336111111108</v>
      </c>
      <c r="AY117" t="s">
        <v>812</v>
      </c>
      <c r="AZ117" t="s">
        <v>763</v>
      </c>
    </row>
    <row r="118" spans="1:52" x14ac:dyDescent="0.3">
      <c r="A118">
        <v>3133</v>
      </c>
      <c r="F118" t="s">
        <v>813</v>
      </c>
      <c r="G118">
        <v>2002671.0361599999</v>
      </c>
      <c r="H118">
        <v>-1054064.0306180001</v>
      </c>
      <c r="I118" t="s">
        <v>761</v>
      </c>
      <c r="J118">
        <v>6176</v>
      </c>
      <c r="K118" s="2">
        <v>41873.725694444445</v>
      </c>
      <c r="L118">
        <v>101</v>
      </c>
      <c r="M118">
        <v>1.9801979999999999</v>
      </c>
      <c r="N118">
        <v>44.554454999999997</v>
      </c>
      <c r="O118">
        <v>4</v>
      </c>
      <c r="P118">
        <v>8</v>
      </c>
      <c r="Q118">
        <v>8.733333</v>
      </c>
      <c r="R118">
        <v>42.3</v>
      </c>
      <c r="S118">
        <v>63.033332999999999</v>
      </c>
      <c r="T118">
        <v>10</v>
      </c>
      <c r="U118">
        <v>4.9504950000000001</v>
      </c>
      <c r="V118">
        <v>0</v>
      </c>
      <c r="W118">
        <v>3.9603959999999998</v>
      </c>
      <c r="X118">
        <v>0.99009899999999995</v>
      </c>
      <c r="Y118">
        <v>8.9108909999999995</v>
      </c>
      <c r="Z118">
        <v>0.99009899999999995</v>
      </c>
      <c r="AA118">
        <v>0</v>
      </c>
      <c r="AB118">
        <v>3.9603959999999998</v>
      </c>
      <c r="AC118">
        <v>4.9504950000000001</v>
      </c>
      <c r="AD118">
        <v>35.643563999999998</v>
      </c>
      <c r="AE118">
        <v>0</v>
      </c>
      <c r="AF118">
        <v>0</v>
      </c>
      <c r="AG118">
        <v>0</v>
      </c>
      <c r="AH118">
        <v>0</v>
      </c>
      <c r="AI118">
        <v>0</v>
      </c>
      <c r="AJ118">
        <v>0</v>
      </c>
      <c r="AK118">
        <v>0</v>
      </c>
      <c r="AL118">
        <v>0</v>
      </c>
      <c r="AM118">
        <v>0</v>
      </c>
      <c r="AN118">
        <v>0</v>
      </c>
      <c r="AO118">
        <v>0</v>
      </c>
      <c r="AP118">
        <v>107.714815</v>
      </c>
      <c r="AQ118">
        <v>7.0085189999999997</v>
      </c>
      <c r="AR118">
        <v>0</v>
      </c>
      <c r="AS118">
        <v>30.48</v>
      </c>
      <c r="AT118">
        <v>20.954999999999998</v>
      </c>
      <c r="AU118">
        <v>5.444</v>
      </c>
      <c r="AV118">
        <v>5.8</v>
      </c>
      <c r="AW118">
        <v>4.6669999999999998</v>
      </c>
      <c r="AX118" s="2">
        <v>42537.336111111108</v>
      </c>
      <c r="AY118" t="s">
        <v>814</v>
      </c>
      <c r="AZ118" t="s">
        <v>763</v>
      </c>
    </row>
    <row r="119" spans="1:52" x14ac:dyDescent="0.3">
      <c r="A119">
        <v>3134</v>
      </c>
      <c r="F119" t="s">
        <v>1094</v>
      </c>
      <c r="G119">
        <v>2007883.8748319999</v>
      </c>
      <c r="H119">
        <v>-1022560.290651</v>
      </c>
      <c r="I119" t="s">
        <v>761</v>
      </c>
      <c r="J119">
        <v>6266</v>
      </c>
      <c r="K119" s="2">
        <v>41845.566666666666</v>
      </c>
      <c r="L119">
        <v>101</v>
      </c>
      <c r="M119">
        <v>21.782177999999998</v>
      </c>
      <c r="N119">
        <v>69.306931000000006</v>
      </c>
      <c r="O119">
        <v>4.9666670000000002</v>
      </c>
      <c r="P119">
        <v>17</v>
      </c>
      <c r="Q119">
        <v>2</v>
      </c>
      <c r="R119">
        <v>0</v>
      </c>
      <c r="S119">
        <v>23.966667000000001</v>
      </c>
      <c r="T119">
        <v>14</v>
      </c>
      <c r="U119">
        <v>1.9801979999999999</v>
      </c>
      <c r="V119">
        <v>1.9801979999999999</v>
      </c>
      <c r="W119">
        <v>31.683167999999998</v>
      </c>
      <c r="X119">
        <v>3.9603959999999998</v>
      </c>
      <c r="Y119">
        <v>33.663366000000003</v>
      </c>
      <c r="Z119">
        <v>5.9405939999999999</v>
      </c>
      <c r="AA119">
        <v>0</v>
      </c>
      <c r="AB119">
        <v>36.633662999999999</v>
      </c>
      <c r="AC119">
        <v>31.683167999999998</v>
      </c>
      <c r="AD119">
        <v>0</v>
      </c>
      <c r="AE119">
        <v>1</v>
      </c>
      <c r="AF119">
        <v>7.9207919999999996</v>
      </c>
      <c r="AG119">
        <v>0</v>
      </c>
      <c r="AH119">
        <v>0</v>
      </c>
      <c r="AI119">
        <v>0</v>
      </c>
      <c r="AJ119">
        <v>7.9207919999999996</v>
      </c>
      <c r="AK119">
        <v>0</v>
      </c>
      <c r="AL119">
        <v>7.9207919999999996</v>
      </c>
      <c r="AM119">
        <v>0</v>
      </c>
      <c r="AN119">
        <v>0</v>
      </c>
      <c r="AO119">
        <v>0</v>
      </c>
      <c r="AP119">
        <v>30.856296</v>
      </c>
      <c r="AQ119">
        <v>50.329630000000002</v>
      </c>
      <c r="AR119">
        <v>0</v>
      </c>
      <c r="AS119">
        <v>41.655999999999999</v>
      </c>
      <c r="AT119">
        <v>53.022500000000001</v>
      </c>
      <c r="AU119">
        <v>5.1109999999999998</v>
      </c>
      <c r="AV119">
        <v>5.5</v>
      </c>
      <c r="AW119">
        <v>4.8</v>
      </c>
      <c r="AX119" s="2">
        <v>42537.336111111108</v>
      </c>
      <c r="AY119" t="s">
        <v>1095</v>
      </c>
      <c r="AZ119" t="s">
        <v>763</v>
      </c>
    </row>
    <row r="120" spans="1:52" x14ac:dyDescent="0.3">
      <c r="A120">
        <v>3135</v>
      </c>
      <c r="F120" t="s">
        <v>1096</v>
      </c>
      <c r="G120">
        <v>2008271.2400450001</v>
      </c>
      <c r="H120">
        <v>-1023042.561868</v>
      </c>
      <c r="I120" t="s">
        <v>761</v>
      </c>
      <c r="J120">
        <v>6361</v>
      </c>
      <c r="K120" s="2">
        <v>41845.681250000001</v>
      </c>
      <c r="L120">
        <v>101</v>
      </c>
      <c r="M120">
        <v>11.881188</v>
      </c>
      <c r="N120">
        <v>82.178218000000001</v>
      </c>
      <c r="O120">
        <v>7.1</v>
      </c>
      <c r="P120">
        <v>5.766667</v>
      </c>
      <c r="Q120">
        <v>0</v>
      </c>
      <c r="R120">
        <v>0</v>
      </c>
      <c r="S120">
        <v>12.866667</v>
      </c>
      <c r="T120">
        <v>16</v>
      </c>
      <c r="U120">
        <v>3.9603959999999998</v>
      </c>
      <c r="V120">
        <v>1.9801979999999999</v>
      </c>
      <c r="W120">
        <v>44.554454999999997</v>
      </c>
      <c r="X120">
        <v>0</v>
      </c>
      <c r="Y120">
        <v>46.534652999999999</v>
      </c>
      <c r="Z120">
        <v>1.9801979999999999</v>
      </c>
      <c r="AA120">
        <v>0</v>
      </c>
      <c r="AB120">
        <v>34.653464999999997</v>
      </c>
      <c r="AC120">
        <v>22.772276999999999</v>
      </c>
      <c r="AD120">
        <v>0</v>
      </c>
      <c r="AE120">
        <v>1</v>
      </c>
      <c r="AF120">
        <v>13.861386</v>
      </c>
      <c r="AG120">
        <v>0</v>
      </c>
      <c r="AH120">
        <v>0</v>
      </c>
      <c r="AI120">
        <v>0</v>
      </c>
      <c r="AJ120">
        <v>13.861386</v>
      </c>
      <c r="AK120">
        <v>0</v>
      </c>
      <c r="AL120">
        <v>13.861386</v>
      </c>
      <c r="AM120">
        <v>0</v>
      </c>
      <c r="AN120">
        <v>0</v>
      </c>
      <c r="AO120">
        <v>0</v>
      </c>
      <c r="AP120">
        <v>24.035926</v>
      </c>
      <c r="AQ120">
        <v>39.417037000000001</v>
      </c>
      <c r="AR120">
        <v>0</v>
      </c>
      <c r="AS120">
        <v>33.086841999999997</v>
      </c>
      <c r="AT120">
        <v>43.624499999999998</v>
      </c>
      <c r="AU120">
        <v>4.444</v>
      </c>
      <c r="AV120">
        <v>4.75</v>
      </c>
      <c r="AW120">
        <v>4.2</v>
      </c>
      <c r="AX120" s="2">
        <v>42537.336111111108</v>
      </c>
      <c r="AY120" t="s">
        <v>1097</v>
      </c>
      <c r="AZ120" t="s">
        <v>763</v>
      </c>
    </row>
    <row r="121" spans="1:52" x14ac:dyDescent="0.3">
      <c r="A121">
        <v>3136</v>
      </c>
      <c r="F121" t="s">
        <v>1098</v>
      </c>
      <c r="G121">
        <v>2004786.024373</v>
      </c>
      <c r="H121">
        <v>-1023002.726455</v>
      </c>
      <c r="I121" t="s">
        <v>761</v>
      </c>
      <c r="J121">
        <v>6334</v>
      </c>
      <c r="K121" s="2">
        <v>41844.572222222225</v>
      </c>
      <c r="L121">
        <v>101</v>
      </c>
      <c r="M121">
        <v>6.9306929999999998</v>
      </c>
      <c r="N121">
        <v>81.188119</v>
      </c>
      <c r="O121">
        <v>2.733333</v>
      </c>
      <c r="P121">
        <v>0</v>
      </c>
      <c r="Q121">
        <v>0</v>
      </c>
      <c r="R121">
        <v>0</v>
      </c>
      <c r="S121">
        <v>2.733333</v>
      </c>
      <c r="T121">
        <v>10</v>
      </c>
      <c r="U121">
        <v>66.336634000000004</v>
      </c>
      <c r="V121">
        <v>0.99009899999999995</v>
      </c>
      <c r="W121">
        <v>25.742574000000001</v>
      </c>
      <c r="X121">
        <v>5.9405939999999999</v>
      </c>
      <c r="Y121">
        <v>78.217821999999998</v>
      </c>
      <c r="Z121">
        <v>6.9306929999999998</v>
      </c>
      <c r="AA121">
        <v>0</v>
      </c>
      <c r="AB121">
        <v>1.9801979999999999</v>
      </c>
      <c r="AC121">
        <v>67.326733000000004</v>
      </c>
      <c r="AD121">
        <v>0</v>
      </c>
      <c r="AE121">
        <v>1</v>
      </c>
      <c r="AF121">
        <v>10.891088999999999</v>
      </c>
      <c r="AG121">
        <v>0</v>
      </c>
      <c r="AH121">
        <v>0</v>
      </c>
      <c r="AI121">
        <v>0</v>
      </c>
      <c r="AJ121">
        <v>10.891088999999999</v>
      </c>
      <c r="AK121">
        <v>0</v>
      </c>
      <c r="AL121">
        <v>10.891088999999999</v>
      </c>
      <c r="AM121">
        <v>0</v>
      </c>
      <c r="AN121">
        <v>0</v>
      </c>
      <c r="AO121">
        <v>0</v>
      </c>
      <c r="AP121">
        <v>3.6218520000000001</v>
      </c>
      <c r="AQ121">
        <v>35.465926000000003</v>
      </c>
      <c r="AR121">
        <v>0</v>
      </c>
      <c r="AS121">
        <v>16.298333</v>
      </c>
      <c r="AT121">
        <v>39.863889</v>
      </c>
      <c r="AU121">
        <v>3.3330000000000002</v>
      </c>
      <c r="AV121">
        <v>3.8</v>
      </c>
      <c r="AW121">
        <v>2.75</v>
      </c>
      <c r="AX121" s="2">
        <v>42537.336111111108</v>
      </c>
      <c r="AY121" t="s">
        <v>1099</v>
      </c>
      <c r="AZ121" t="s">
        <v>763</v>
      </c>
    </row>
    <row r="122" spans="1:52" x14ac:dyDescent="0.3">
      <c r="A122">
        <v>3137</v>
      </c>
      <c r="F122" t="s">
        <v>1100</v>
      </c>
      <c r="G122">
        <v>2005121.757825</v>
      </c>
      <c r="H122">
        <v>-1023399.9061659999</v>
      </c>
      <c r="I122" t="s">
        <v>761</v>
      </c>
      <c r="J122">
        <v>6297</v>
      </c>
      <c r="K122" s="2">
        <v>41844.675694444442</v>
      </c>
      <c r="L122">
        <v>101</v>
      </c>
      <c r="M122">
        <v>3.9603959999999998</v>
      </c>
      <c r="N122">
        <v>88.118812000000005</v>
      </c>
      <c r="O122">
        <v>1.266667</v>
      </c>
      <c r="P122">
        <v>2.0333329999999998</v>
      </c>
      <c r="Q122">
        <v>0</v>
      </c>
      <c r="R122">
        <v>0</v>
      </c>
      <c r="S122">
        <v>3.3</v>
      </c>
      <c r="T122">
        <v>9</v>
      </c>
      <c r="U122">
        <v>42.574257000000003</v>
      </c>
      <c r="V122">
        <v>0.99009899999999995</v>
      </c>
      <c r="W122">
        <v>51.485149</v>
      </c>
      <c r="X122">
        <v>5.9405939999999999</v>
      </c>
      <c r="Y122">
        <v>76.237623999999997</v>
      </c>
      <c r="Z122">
        <v>6.9306929999999998</v>
      </c>
      <c r="AA122">
        <v>0</v>
      </c>
      <c r="AB122">
        <v>4.9504950000000001</v>
      </c>
      <c r="AC122">
        <v>47.524751999999999</v>
      </c>
      <c r="AD122">
        <v>0</v>
      </c>
      <c r="AE122">
        <v>1</v>
      </c>
      <c r="AF122">
        <v>18.811881</v>
      </c>
      <c r="AG122">
        <v>0</v>
      </c>
      <c r="AH122">
        <v>0</v>
      </c>
      <c r="AI122">
        <v>0</v>
      </c>
      <c r="AJ122">
        <v>18.811881</v>
      </c>
      <c r="AK122">
        <v>0</v>
      </c>
      <c r="AL122">
        <v>18.811881</v>
      </c>
      <c r="AM122">
        <v>0</v>
      </c>
      <c r="AN122">
        <v>0</v>
      </c>
      <c r="AO122">
        <v>0</v>
      </c>
      <c r="AP122">
        <v>4.7037040000000001</v>
      </c>
      <c r="AQ122">
        <v>48.683332999999998</v>
      </c>
      <c r="AR122">
        <v>0</v>
      </c>
      <c r="AS122">
        <v>23.495000000000001</v>
      </c>
      <c r="AT122">
        <v>51.131304</v>
      </c>
      <c r="AU122">
        <v>4.556</v>
      </c>
      <c r="AV122">
        <v>4.5999999999999996</v>
      </c>
      <c r="AW122">
        <v>4.5</v>
      </c>
      <c r="AX122" s="2">
        <v>42537.336111111108</v>
      </c>
      <c r="AY122" t="s">
        <v>1101</v>
      </c>
      <c r="AZ122" t="s">
        <v>763</v>
      </c>
    </row>
    <row r="123" spans="1:52" x14ac:dyDescent="0.3">
      <c r="A123">
        <v>3138</v>
      </c>
      <c r="F123" t="s">
        <v>1102</v>
      </c>
      <c r="G123">
        <v>2045116.1950069999</v>
      </c>
      <c r="H123">
        <v>-1068289.9112569999</v>
      </c>
      <c r="I123" t="s">
        <v>761</v>
      </c>
      <c r="J123">
        <v>6231</v>
      </c>
      <c r="K123" s="2">
        <v>41861.661111111112</v>
      </c>
      <c r="L123">
        <v>101</v>
      </c>
      <c r="M123">
        <v>5.9405939999999999</v>
      </c>
      <c r="N123">
        <v>34.653464999999997</v>
      </c>
      <c r="O123">
        <v>1.9</v>
      </c>
      <c r="P123">
        <v>3.3666670000000001</v>
      </c>
      <c r="Q123">
        <v>7.6</v>
      </c>
      <c r="R123">
        <v>55.066667000000002</v>
      </c>
      <c r="S123">
        <v>67.933333000000005</v>
      </c>
      <c r="T123">
        <v>5</v>
      </c>
      <c r="U123">
        <v>0</v>
      </c>
      <c r="V123">
        <v>0</v>
      </c>
      <c r="W123">
        <v>0.99009899999999995</v>
      </c>
      <c r="X123">
        <v>0</v>
      </c>
      <c r="Y123">
        <v>0.99009899999999995</v>
      </c>
      <c r="Z123">
        <v>0</v>
      </c>
      <c r="AA123">
        <v>0</v>
      </c>
      <c r="AB123">
        <v>5.9405939999999999</v>
      </c>
      <c r="AC123">
        <v>0</v>
      </c>
      <c r="AD123">
        <v>30.693069000000001</v>
      </c>
      <c r="AE123">
        <v>1</v>
      </c>
      <c r="AF123">
        <v>1.9801979999999999</v>
      </c>
      <c r="AG123">
        <v>0</v>
      </c>
      <c r="AH123">
        <v>0</v>
      </c>
      <c r="AI123">
        <v>0</v>
      </c>
      <c r="AJ123">
        <v>1.9801979999999999</v>
      </c>
      <c r="AK123">
        <v>0</v>
      </c>
      <c r="AL123">
        <v>1.9801979999999999</v>
      </c>
      <c r="AM123">
        <v>0</v>
      </c>
      <c r="AN123">
        <v>0</v>
      </c>
      <c r="AO123">
        <v>0</v>
      </c>
      <c r="AP123">
        <v>101.78814800000001</v>
      </c>
      <c r="AQ123">
        <v>6.0677779999999997</v>
      </c>
      <c r="AR123">
        <v>0</v>
      </c>
      <c r="AS123">
        <v>0</v>
      </c>
      <c r="AT123">
        <v>20.32</v>
      </c>
      <c r="AU123">
        <v>4.1109999999999998</v>
      </c>
      <c r="AV123">
        <v>3.3330000000000002</v>
      </c>
      <c r="AW123">
        <v>4.2</v>
      </c>
      <c r="AX123" s="2">
        <v>42537.336111111108</v>
      </c>
      <c r="AY123" t="s">
        <v>1103</v>
      </c>
      <c r="AZ123" t="s">
        <v>763</v>
      </c>
    </row>
    <row r="124" spans="1:52" x14ac:dyDescent="0.3">
      <c r="A124">
        <v>3139</v>
      </c>
      <c r="F124" t="s">
        <v>1104</v>
      </c>
      <c r="G124">
        <v>2045497.378482</v>
      </c>
      <c r="H124">
        <v>-1068073.950585</v>
      </c>
      <c r="I124" t="s">
        <v>761</v>
      </c>
      <c r="J124">
        <v>6464</v>
      </c>
      <c r="K124" s="2">
        <v>41861.791666666664</v>
      </c>
      <c r="L124">
        <v>101</v>
      </c>
      <c r="M124">
        <v>15.841583999999999</v>
      </c>
      <c r="N124">
        <v>46.534652999999999</v>
      </c>
      <c r="O124">
        <v>1.433333</v>
      </c>
      <c r="P124">
        <v>7.3666669999999996</v>
      </c>
      <c r="Q124">
        <v>13.366667</v>
      </c>
      <c r="R124">
        <v>31.866667</v>
      </c>
      <c r="S124">
        <v>54.033332999999999</v>
      </c>
      <c r="T124">
        <v>6</v>
      </c>
      <c r="U124">
        <v>0</v>
      </c>
      <c r="V124">
        <v>0</v>
      </c>
      <c r="W124">
        <v>0.99009899999999995</v>
      </c>
      <c r="X124">
        <v>0</v>
      </c>
      <c r="Y124">
        <v>0.99009899999999995</v>
      </c>
      <c r="Z124">
        <v>0</v>
      </c>
      <c r="AA124">
        <v>0</v>
      </c>
      <c r="AB124">
        <v>4.9504950000000001</v>
      </c>
      <c r="AC124">
        <v>0</v>
      </c>
      <c r="AD124">
        <v>36.633662999999999</v>
      </c>
      <c r="AE124">
        <v>1</v>
      </c>
      <c r="AF124">
        <v>13.861386</v>
      </c>
      <c r="AG124">
        <v>0</v>
      </c>
      <c r="AH124">
        <v>0</v>
      </c>
      <c r="AI124">
        <v>0</v>
      </c>
      <c r="AJ124">
        <v>13.861386</v>
      </c>
      <c r="AK124">
        <v>0</v>
      </c>
      <c r="AL124">
        <v>13.861386</v>
      </c>
      <c r="AM124">
        <v>0</v>
      </c>
      <c r="AN124">
        <v>0</v>
      </c>
      <c r="AO124">
        <v>0</v>
      </c>
      <c r="AP124">
        <v>70.461481000000006</v>
      </c>
      <c r="AQ124">
        <v>14.205185</v>
      </c>
      <c r="AR124">
        <v>0</v>
      </c>
      <c r="AS124">
        <v>66.040000000000006</v>
      </c>
      <c r="AT124">
        <v>0</v>
      </c>
      <c r="AU124">
        <v>3.444</v>
      </c>
      <c r="AV124">
        <v>6</v>
      </c>
      <c r="AW124">
        <v>2.714</v>
      </c>
      <c r="AX124" s="2">
        <v>42537.336805555555</v>
      </c>
      <c r="AY124" t="s">
        <v>1105</v>
      </c>
      <c r="AZ124" t="s">
        <v>763</v>
      </c>
    </row>
    <row r="125" spans="1:52" x14ac:dyDescent="0.3">
      <c r="A125">
        <v>3140</v>
      </c>
      <c r="F125" t="s">
        <v>1106</v>
      </c>
      <c r="G125">
        <v>2018107.2976180001</v>
      </c>
      <c r="H125">
        <v>-1048470.662454</v>
      </c>
      <c r="I125" t="s">
        <v>761</v>
      </c>
      <c r="J125">
        <v>6502</v>
      </c>
      <c r="K125" s="2">
        <v>41862.60833333333</v>
      </c>
      <c r="L125">
        <v>87</v>
      </c>
      <c r="M125">
        <v>4.5977009999999998</v>
      </c>
      <c r="N125">
        <v>51.724138000000004</v>
      </c>
      <c r="O125">
        <v>2.1</v>
      </c>
      <c r="P125">
        <v>5.0999999999999996</v>
      </c>
      <c r="Q125">
        <v>9.3000000000000007</v>
      </c>
      <c r="R125">
        <v>33.933332999999998</v>
      </c>
      <c r="S125">
        <v>50.433332999999998</v>
      </c>
      <c r="T125">
        <v>7</v>
      </c>
      <c r="U125">
        <v>1.1494249999999999</v>
      </c>
      <c r="V125">
        <v>0</v>
      </c>
      <c r="W125">
        <v>3.4482759999999999</v>
      </c>
      <c r="X125">
        <v>0</v>
      </c>
      <c r="Y125">
        <v>4.5977009999999998</v>
      </c>
      <c r="Z125">
        <v>0</v>
      </c>
      <c r="AA125">
        <v>0</v>
      </c>
      <c r="AB125">
        <v>0</v>
      </c>
      <c r="AC125">
        <v>1.1494249999999999</v>
      </c>
      <c r="AD125">
        <v>43.678161000000003</v>
      </c>
      <c r="AE125">
        <v>0</v>
      </c>
      <c r="AF125">
        <v>0</v>
      </c>
      <c r="AG125">
        <v>0</v>
      </c>
      <c r="AH125">
        <v>0</v>
      </c>
      <c r="AI125">
        <v>0</v>
      </c>
      <c r="AJ125">
        <v>0</v>
      </c>
      <c r="AK125">
        <v>0</v>
      </c>
      <c r="AL125">
        <v>0</v>
      </c>
      <c r="AM125">
        <v>0</v>
      </c>
      <c r="AN125">
        <v>0</v>
      </c>
      <c r="AO125">
        <v>0</v>
      </c>
      <c r="AP125">
        <v>163.19499999999999</v>
      </c>
      <c r="AQ125">
        <v>9.3662500000000009</v>
      </c>
      <c r="AR125">
        <v>0</v>
      </c>
      <c r="AS125">
        <v>0</v>
      </c>
      <c r="AT125">
        <v>17.938749999999999</v>
      </c>
      <c r="AU125">
        <v>4.125</v>
      </c>
      <c r="AV125">
        <v>6</v>
      </c>
      <c r="AW125">
        <v>3</v>
      </c>
      <c r="AX125" s="2">
        <v>42537.336805555555</v>
      </c>
      <c r="AY125" t="s">
        <v>1107</v>
      </c>
      <c r="AZ125" t="s">
        <v>763</v>
      </c>
    </row>
    <row r="126" spans="1:52" x14ac:dyDescent="0.3">
      <c r="A126">
        <v>3141</v>
      </c>
      <c r="F126" t="s">
        <v>1108</v>
      </c>
      <c r="G126">
        <v>2018318.9154699999</v>
      </c>
      <c r="H126">
        <v>-1048809.8041419999</v>
      </c>
      <c r="I126" t="s">
        <v>761</v>
      </c>
      <c r="J126">
        <v>6468</v>
      </c>
      <c r="K126" s="2">
        <v>41862.747916666667</v>
      </c>
      <c r="L126">
        <v>81</v>
      </c>
      <c r="M126">
        <v>6.1728399999999999</v>
      </c>
      <c r="N126">
        <v>33.333333000000003</v>
      </c>
      <c r="O126">
        <v>0.83333299999999999</v>
      </c>
      <c r="P126">
        <v>2.6333329999999999</v>
      </c>
      <c r="Q126">
        <v>2.6</v>
      </c>
      <c r="R126">
        <v>50.033332999999999</v>
      </c>
      <c r="S126">
        <v>56.1</v>
      </c>
      <c r="T126">
        <v>6</v>
      </c>
      <c r="U126">
        <v>0</v>
      </c>
      <c r="V126">
        <v>0</v>
      </c>
      <c r="W126">
        <v>1.2345680000000001</v>
      </c>
      <c r="X126">
        <v>0</v>
      </c>
      <c r="Y126">
        <v>1.2345680000000001</v>
      </c>
      <c r="Z126">
        <v>0</v>
      </c>
      <c r="AA126">
        <v>0</v>
      </c>
      <c r="AB126">
        <v>7.4074070000000001</v>
      </c>
      <c r="AC126">
        <v>0</v>
      </c>
      <c r="AD126">
        <v>23.456790000000002</v>
      </c>
      <c r="AE126">
        <v>1</v>
      </c>
      <c r="AF126">
        <v>6.1728399999999999</v>
      </c>
      <c r="AG126">
        <v>0</v>
      </c>
      <c r="AH126">
        <v>0</v>
      </c>
      <c r="AI126">
        <v>0</v>
      </c>
      <c r="AJ126">
        <v>6.1728399999999999</v>
      </c>
      <c r="AK126">
        <v>0</v>
      </c>
      <c r="AL126">
        <v>6.1728399999999999</v>
      </c>
      <c r="AM126">
        <v>0</v>
      </c>
      <c r="AN126">
        <v>0</v>
      </c>
      <c r="AO126">
        <v>0</v>
      </c>
      <c r="AP126">
        <v>80.933636000000007</v>
      </c>
      <c r="AQ126">
        <v>10.102273</v>
      </c>
      <c r="AR126">
        <v>0</v>
      </c>
      <c r="AS126">
        <v>12.7</v>
      </c>
      <c r="AT126">
        <v>25.4</v>
      </c>
      <c r="AU126">
        <v>3.5710000000000002</v>
      </c>
      <c r="AV126">
        <v>6</v>
      </c>
      <c r="AW126">
        <v>1.75</v>
      </c>
      <c r="AX126" s="2">
        <v>42537.336805555555</v>
      </c>
      <c r="AY126" t="s">
        <v>1109</v>
      </c>
      <c r="AZ126" t="s">
        <v>763</v>
      </c>
    </row>
    <row r="127" spans="1:52" x14ac:dyDescent="0.3">
      <c r="A127">
        <v>3142</v>
      </c>
      <c r="F127" t="s">
        <v>1110</v>
      </c>
      <c r="G127">
        <v>2021736.2550600001</v>
      </c>
      <c r="H127">
        <v>-1038947.6999069999</v>
      </c>
      <c r="I127" t="s">
        <v>761</v>
      </c>
      <c r="J127">
        <v>6078</v>
      </c>
      <c r="K127" s="2">
        <v>41842.762499999997</v>
      </c>
      <c r="L127">
        <v>101</v>
      </c>
      <c r="M127">
        <v>25.742574000000001</v>
      </c>
      <c r="N127">
        <v>63.366337000000001</v>
      </c>
      <c r="O127">
        <v>9.3000000000000007</v>
      </c>
      <c r="P127">
        <v>25.833333</v>
      </c>
      <c r="Q127">
        <v>7.4</v>
      </c>
      <c r="R127">
        <v>0</v>
      </c>
      <c r="S127">
        <v>42.533332999999999</v>
      </c>
      <c r="T127">
        <v>11</v>
      </c>
      <c r="U127">
        <v>0</v>
      </c>
      <c r="V127">
        <v>0</v>
      </c>
      <c r="W127">
        <v>28.712871</v>
      </c>
      <c r="X127">
        <v>0.99009899999999995</v>
      </c>
      <c r="Y127">
        <v>28.712871</v>
      </c>
      <c r="Z127">
        <v>0.99009899999999995</v>
      </c>
      <c r="AA127">
        <v>12.871287000000001</v>
      </c>
      <c r="AB127">
        <v>16.831683000000002</v>
      </c>
      <c r="AC127">
        <v>0</v>
      </c>
      <c r="AD127">
        <v>12.871287000000001</v>
      </c>
      <c r="AE127">
        <v>1</v>
      </c>
      <c r="AF127">
        <v>23.762376</v>
      </c>
      <c r="AG127">
        <v>0</v>
      </c>
      <c r="AH127">
        <v>0</v>
      </c>
      <c r="AI127">
        <v>0</v>
      </c>
      <c r="AJ127">
        <v>23.762376</v>
      </c>
      <c r="AK127">
        <v>0</v>
      </c>
      <c r="AL127">
        <v>23.762376</v>
      </c>
      <c r="AM127">
        <v>0</v>
      </c>
      <c r="AN127">
        <v>0</v>
      </c>
      <c r="AO127">
        <v>0</v>
      </c>
      <c r="AP127">
        <v>11.382963</v>
      </c>
      <c r="AQ127">
        <v>26.387778000000001</v>
      </c>
      <c r="AR127">
        <v>21.045714</v>
      </c>
      <c r="AS127">
        <v>20.489332999999998</v>
      </c>
      <c r="AT127">
        <v>28.911176000000001</v>
      </c>
      <c r="AU127">
        <v>2.556</v>
      </c>
      <c r="AV127">
        <v>4.25</v>
      </c>
      <c r="AW127">
        <v>1.2</v>
      </c>
      <c r="AX127" s="2">
        <v>42537.336805555555</v>
      </c>
      <c r="AY127" t="s">
        <v>1111</v>
      </c>
      <c r="AZ127" t="s">
        <v>763</v>
      </c>
    </row>
    <row r="128" spans="1:52" x14ac:dyDescent="0.3">
      <c r="A128">
        <v>3143</v>
      </c>
      <c r="F128" t="s">
        <v>1112</v>
      </c>
      <c r="G128">
        <v>2021888.7023440001</v>
      </c>
      <c r="H128">
        <v>-1038373.853301</v>
      </c>
      <c r="I128" t="s">
        <v>761</v>
      </c>
      <c r="J128">
        <v>6082</v>
      </c>
      <c r="K128" s="2">
        <v>41842.87777777778</v>
      </c>
      <c r="L128">
        <v>101</v>
      </c>
      <c r="M128">
        <v>23.762376</v>
      </c>
      <c r="N128">
        <v>64.356436000000002</v>
      </c>
      <c r="O128">
        <v>11.4</v>
      </c>
      <c r="P128">
        <v>23.3</v>
      </c>
      <c r="Q128">
        <v>9.4666669999999993</v>
      </c>
      <c r="R128">
        <v>2.233333</v>
      </c>
      <c r="S128">
        <v>46.4</v>
      </c>
      <c r="T128">
        <v>10</v>
      </c>
      <c r="U128">
        <v>1.9801979999999999</v>
      </c>
      <c r="V128">
        <v>1.9801979999999999</v>
      </c>
      <c r="W128">
        <v>23.762376</v>
      </c>
      <c r="X128">
        <v>1.9801979999999999</v>
      </c>
      <c r="Y128">
        <v>24.752475</v>
      </c>
      <c r="Z128">
        <v>3.9603959999999998</v>
      </c>
      <c r="AA128">
        <v>19.80198</v>
      </c>
      <c r="AB128">
        <v>22.772276999999999</v>
      </c>
      <c r="AC128">
        <v>1.9801979999999999</v>
      </c>
      <c r="AD128">
        <v>19.80198</v>
      </c>
      <c r="AE128">
        <v>1</v>
      </c>
      <c r="AF128">
        <v>26.732672999999998</v>
      </c>
      <c r="AG128">
        <v>0</v>
      </c>
      <c r="AH128">
        <v>0</v>
      </c>
      <c r="AI128">
        <v>0</v>
      </c>
      <c r="AJ128">
        <v>26.732672999999998</v>
      </c>
      <c r="AK128">
        <v>0</v>
      </c>
      <c r="AL128">
        <v>26.732672999999998</v>
      </c>
      <c r="AM128">
        <v>0</v>
      </c>
      <c r="AN128">
        <v>0</v>
      </c>
      <c r="AO128">
        <v>0</v>
      </c>
      <c r="AP128">
        <v>27.281480999999999</v>
      </c>
      <c r="AQ128">
        <v>30.056667000000001</v>
      </c>
      <c r="AR128">
        <v>40.922221999999998</v>
      </c>
      <c r="AS128">
        <v>40.922221999999998</v>
      </c>
      <c r="AT128">
        <v>33.612667000000002</v>
      </c>
      <c r="AU128">
        <v>3.6669999999999998</v>
      </c>
      <c r="AV128">
        <v>5.6669999999999998</v>
      </c>
      <c r="AW128">
        <v>2.6669999999999998</v>
      </c>
      <c r="AX128" s="2">
        <v>42537.336805555555</v>
      </c>
      <c r="AY128" t="s">
        <v>1113</v>
      </c>
      <c r="AZ128" t="s">
        <v>763</v>
      </c>
    </row>
    <row r="129" spans="1:52" x14ac:dyDescent="0.3">
      <c r="A129">
        <v>3144</v>
      </c>
      <c r="F129" t="s">
        <v>1114</v>
      </c>
      <c r="G129">
        <v>2027999.180675</v>
      </c>
      <c r="H129">
        <v>-1030980.53813</v>
      </c>
      <c r="I129" t="s">
        <v>761</v>
      </c>
      <c r="J129">
        <v>6272</v>
      </c>
      <c r="K129" s="2">
        <v>41842.65625</v>
      </c>
      <c r="L129">
        <v>101</v>
      </c>
      <c r="M129">
        <v>51.485149</v>
      </c>
      <c r="N129">
        <v>16.831683000000002</v>
      </c>
      <c r="O129">
        <v>4.3</v>
      </c>
      <c r="P129">
        <v>4.5999999999999996</v>
      </c>
      <c r="Q129">
        <v>18.533332999999999</v>
      </c>
      <c r="R129">
        <v>49.666666999999997</v>
      </c>
      <c r="S129">
        <v>77.099999999999994</v>
      </c>
      <c r="T129">
        <v>5</v>
      </c>
      <c r="U129">
        <v>0</v>
      </c>
      <c r="V129">
        <v>0</v>
      </c>
      <c r="W129">
        <v>0.99009899999999995</v>
      </c>
      <c r="X129">
        <v>0</v>
      </c>
      <c r="Y129">
        <v>0.99009899999999995</v>
      </c>
      <c r="Z129">
        <v>0</v>
      </c>
      <c r="AA129">
        <v>7.9207919999999996</v>
      </c>
      <c r="AB129">
        <v>13.861386</v>
      </c>
      <c r="AC129">
        <v>0.99009899999999995</v>
      </c>
      <c r="AD129">
        <v>7.9207919999999996</v>
      </c>
      <c r="AE129">
        <v>1</v>
      </c>
      <c r="AF129">
        <v>2.970297</v>
      </c>
      <c r="AG129">
        <v>0</v>
      </c>
      <c r="AH129">
        <v>0</v>
      </c>
      <c r="AI129">
        <v>0</v>
      </c>
      <c r="AJ129">
        <v>2.970297</v>
      </c>
      <c r="AK129">
        <v>0</v>
      </c>
      <c r="AL129">
        <v>2.970297</v>
      </c>
      <c r="AM129">
        <v>0</v>
      </c>
      <c r="AN129">
        <v>0</v>
      </c>
      <c r="AO129">
        <v>0</v>
      </c>
      <c r="AP129">
        <v>17.262592999999999</v>
      </c>
      <c r="AQ129">
        <v>8.7018520000000006</v>
      </c>
      <c r="AR129">
        <v>48.577500000000001</v>
      </c>
      <c r="AS129">
        <v>38.840833000000003</v>
      </c>
      <c r="AT129">
        <v>13.97</v>
      </c>
      <c r="AU129">
        <v>2.1110000000000002</v>
      </c>
      <c r="AV129">
        <v>1.5</v>
      </c>
      <c r="AW129">
        <v>2.286</v>
      </c>
      <c r="AX129" s="2">
        <v>42537.336805555555</v>
      </c>
      <c r="AY129" t="s">
        <v>1115</v>
      </c>
      <c r="AZ129" t="s">
        <v>763</v>
      </c>
    </row>
    <row r="130" spans="1:52" x14ac:dyDescent="0.3">
      <c r="A130">
        <v>3145</v>
      </c>
      <c r="F130" t="s">
        <v>1116</v>
      </c>
      <c r="G130">
        <v>2028135.982629</v>
      </c>
      <c r="H130">
        <v>-1030538.513612</v>
      </c>
      <c r="I130" t="s">
        <v>761</v>
      </c>
      <c r="J130">
        <v>6320</v>
      </c>
      <c r="K130" s="2">
        <v>41842.790277777778</v>
      </c>
      <c r="L130">
        <v>101</v>
      </c>
      <c r="M130">
        <v>35.643563999999998</v>
      </c>
      <c r="N130">
        <v>23.762376</v>
      </c>
      <c r="O130">
        <v>2.9666670000000002</v>
      </c>
      <c r="P130">
        <v>12.8</v>
      </c>
      <c r="Q130">
        <v>32.633333</v>
      </c>
      <c r="R130">
        <v>24.2</v>
      </c>
      <c r="S130">
        <v>72.599999999999994</v>
      </c>
      <c r="T130">
        <v>9</v>
      </c>
      <c r="U130">
        <v>0</v>
      </c>
      <c r="V130">
        <v>0</v>
      </c>
      <c r="W130">
        <v>7.9207919999999996</v>
      </c>
      <c r="X130">
        <v>0</v>
      </c>
      <c r="Y130">
        <v>7.9207919999999996</v>
      </c>
      <c r="Z130">
        <v>0</v>
      </c>
      <c r="AA130">
        <v>12.871287000000001</v>
      </c>
      <c r="AB130">
        <v>15.841583999999999</v>
      </c>
      <c r="AC130">
        <v>1.9801979999999999</v>
      </c>
      <c r="AD130">
        <v>12.871287000000001</v>
      </c>
      <c r="AE130">
        <v>1</v>
      </c>
      <c r="AF130">
        <v>1.9801979999999999</v>
      </c>
      <c r="AG130">
        <v>0</v>
      </c>
      <c r="AH130">
        <v>0</v>
      </c>
      <c r="AI130">
        <v>0</v>
      </c>
      <c r="AJ130">
        <v>1.9801979999999999</v>
      </c>
      <c r="AK130">
        <v>0</v>
      </c>
      <c r="AL130">
        <v>1.9801979999999999</v>
      </c>
      <c r="AM130">
        <v>0</v>
      </c>
      <c r="AN130">
        <v>0</v>
      </c>
      <c r="AO130">
        <v>0</v>
      </c>
      <c r="AP130">
        <v>13.734814999999999</v>
      </c>
      <c r="AQ130">
        <v>15.098889</v>
      </c>
      <c r="AR130">
        <v>30.621110999999999</v>
      </c>
      <c r="AS130">
        <v>24.722667000000001</v>
      </c>
      <c r="AT130">
        <v>22.225000000000001</v>
      </c>
      <c r="AU130">
        <v>2.444</v>
      </c>
      <c r="AV130">
        <v>0</v>
      </c>
      <c r="AW130">
        <v>2.444</v>
      </c>
      <c r="AX130" s="2">
        <v>42537.336805555555</v>
      </c>
      <c r="AY130" t="s">
        <v>1117</v>
      </c>
      <c r="AZ130" t="s">
        <v>763</v>
      </c>
    </row>
    <row r="131" spans="1:52" x14ac:dyDescent="0.3">
      <c r="A131">
        <v>3146</v>
      </c>
      <c r="F131" t="s">
        <v>1118</v>
      </c>
      <c r="G131">
        <v>2032237.4740589999</v>
      </c>
      <c r="H131">
        <v>-1026015.736009</v>
      </c>
      <c r="I131" t="s">
        <v>761</v>
      </c>
      <c r="J131">
        <v>6385</v>
      </c>
      <c r="K131" s="2">
        <v>41844.629166666666</v>
      </c>
      <c r="L131">
        <v>101</v>
      </c>
      <c r="M131">
        <v>35.643563999999998</v>
      </c>
      <c r="N131">
        <v>21.782177999999998</v>
      </c>
      <c r="O131">
        <v>5.6333330000000004</v>
      </c>
      <c r="P131">
        <v>12.766667</v>
      </c>
      <c r="Q131">
        <v>19.766667000000002</v>
      </c>
      <c r="R131">
        <v>32.666666999999997</v>
      </c>
      <c r="S131">
        <v>70.833332999999996</v>
      </c>
      <c r="T131">
        <v>8</v>
      </c>
      <c r="U131">
        <v>0</v>
      </c>
      <c r="V131">
        <v>0</v>
      </c>
      <c r="W131">
        <v>10.891088999999999</v>
      </c>
      <c r="X131">
        <v>0</v>
      </c>
      <c r="Y131">
        <v>10.891088999999999</v>
      </c>
      <c r="Z131">
        <v>0</v>
      </c>
      <c r="AA131">
        <v>2.970297</v>
      </c>
      <c r="AB131">
        <v>7.9207919999999996</v>
      </c>
      <c r="AC131">
        <v>0.99009899999999995</v>
      </c>
      <c r="AD131">
        <v>2.970297</v>
      </c>
      <c r="AE131">
        <v>1</v>
      </c>
      <c r="AF131">
        <v>3.9603959999999998</v>
      </c>
      <c r="AG131">
        <v>0</v>
      </c>
      <c r="AH131">
        <v>0</v>
      </c>
      <c r="AI131">
        <v>0</v>
      </c>
      <c r="AJ131">
        <v>3.9603959999999998</v>
      </c>
      <c r="AK131">
        <v>0</v>
      </c>
      <c r="AL131">
        <v>3.9603959999999998</v>
      </c>
      <c r="AM131">
        <v>0</v>
      </c>
      <c r="AN131">
        <v>0</v>
      </c>
      <c r="AO131">
        <v>0</v>
      </c>
      <c r="AP131">
        <v>6.0207410000000001</v>
      </c>
      <c r="AQ131">
        <v>15.663333</v>
      </c>
      <c r="AR131">
        <v>49.53</v>
      </c>
      <c r="AS131">
        <v>16.256</v>
      </c>
      <c r="AT131">
        <v>28.212143000000001</v>
      </c>
      <c r="AU131">
        <v>3</v>
      </c>
      <c r="AV131">
        <v>3.5</v>
      </c>
      <c r="AW131">
        <v>2.6</v>
      </c>
      <c r="AX131" s="2">
        <v>42537.336805555555</v>
      </c>
      <c r="AY131" t="s">
        <v>1119</v>
      </c>
      <c r="AZ131" t="s">
        <v>763</v>
      </c>
    </row>
    <row r="132" spans="1:52" x14ac:dyDescent="0.3">
      <c r="A132">
        <v>3147</v>
      </c>
      <c r="F132" t="s">
        <v>1120</v>
      </c>
      <c r="G132">
        <v>2032793.976915</v>
      </c>
      <c r="H132">
        <v>-1026197.461242</v>
      </c>
      <c r="I132" t="s">
        <v>761</v>
      </c>
      <c r="J132">
        <v>6404</v>
      </c>
      <c r="K132" s="2">
        <v>41844.780555555553</v>
      </c>
      <c r="L132">
        <v>101</v>
      </c>
      <c r="M132">
        <v>40.594059000000001</v>
      </c>
      <c r="N132">
        <v>19.80198</v>
      </c>
      <c r="O132">
        <v>4.266667</v>
      </c>
      <c r="P132">
        <v>14.233333</v>
      </c>
      <c r="Q132">
        <v>24.833333</v>
      </c>
      <c r="R132">
        <v>28.3</v>
      </c>
      <c r="S132">
        <v>71.633332999999993</v>
      </c>
      <c r="T132">
        <v>10</v>
      </c>
      <c r="U132">
        <v>1.9801979999999999</v>
      </c>
      <c r="V132">
        <v>0</v>
      </c>
      <c r="W132">
        <v>6.9306929999999998</v>
      </c>
      <c r="X132">
        <v>0</v>
      </c>
      <c r="Y132">
        <v>8.9108909999999995</v>
      </c>
      <c r="Z132">
        <v>0</v>
      </c>
      <c r="AA132">
        <v>2.970297</v>
      </c>
      <c r="AB132">
        <v>8.9108909999999995</v>
      </c>
      <c r="AC132">
        <v>1.9801979999999999</v>
      </c>
      <c r="AD132">
        <v>2.970297</v>
      </c>
      <c r="AE132">
        <v>1</v>
      </c>
      <c r="AF132">
        <v>1.9801979999999999</v>
      </c>
      <c r="AG132">
        <v>0</v>
      </c>
      <c r="AH132">
        <v>0</v>
      </c>
      <c r="AI132">
        <v>0</v>
      </c>
      <c r="AJ132">
        <v>1.9801979999999999</v>
      </c>
      <c r="AK132">
        <v>0</v>
      </c>
      <c r="AL132">
        <v>1.9801979999999999</v>
      </c>
      <c r="AM132">
        <v>0</v>
      </c>
      <c r="AN132">
        <v>0</v>
      </c>
      <c r="AO132">
        <v>0</v>
      </c>
      <c r="AP132">
        <v>8.1844439999999992</v>
      </c>
      <c r="AQ132">
        <v>10.395185</v>
      </c>
      <c r="AR132">
        <v>54.61</v>
      </c>
      <c r="AS132">
        <v>20.461110999999999</v>
      </c>
      <c r="AT132">
        <v>18.233571000000001</v>
      </c>
      <c r="AU132">
        <v>3.778</v>
      </c>
      <c r="AV132">
        <v>5</v>
      </c>
      <c r="AW132">
        <v>3.625</v>
      </c>
      <c r="AX132" s="2">
        <v>42537.336805555555</v>
      </c>
      <c r="AY132" t="s">
        <v>1121</v>
      </c>
      <c r="AZ132" t="s">
        <v>763</v>
      </c>
    </row>
    <row r="133" spans="1:52" x14ac:dyDescent="0.3">
      <c r="A133">
        <v>3148</v>
      </c>
      <c r="F133" t="s">
        <v>1122</v>
      </c>
      <c r="G133">
        <v>2058408.583842</v>
      </c>
      <c r="H133">
        <v>-993409.73431800003</v>
      </c>
      <c r="I133" t="s">
        <v>761</v>
      </c>
      <c r="J133">
        <v>6286</v>
      </c>
      <c r="K133" s="2">
        <v>41841.799305555556</v>
      </c>
      <c r="L133">
        <v>101</v>
      </c>
      <c r="M133">
        <v>49.504950999999998</v>
      </c>
      <c r="N133">
        <v>35.643563999999998</v>
      </c>
      <c r="O133">
        <v>13.566667000000001</v>
      </c>
      <c r="P133">
        <v>26.633333</v>
      </c>
      <c r="Q133">
        <v>13.5</v>
      </c>
      <c r="R133">
        <v>6.0333329999999998</v>
      </c>
      <c r="S133">
        <v>59.733333000000002</v>
      </c>
      <c r="T133">
        <v>11</v>
      </c>
      <c r="U133">
        <v>0</v>
      </c>
      <c r="V133">
        <v>0</v>
      </c>
      <c r="W133">
        <v>26.732672999999998</v>
      </c>
      <c r="X133">
        <v>0</v>
      </c>
      <c r="Y133">
        <v>26.732672999999998</v>
      </c>
      <c r="Z133">
        <v>0</v>
      </c>
      <c r="AA133">
        <v>3.9603959999999998</v>
      </c>
      <c r="AB133">
        <v>3.9603959999999998</v>
      </c>
      <c r="AC133">
        <v>0</v>
      </c>
      <c r="AD133">
        <v>3.9603959999999998</v>
      </c>
      <c r="AE133">
        <v>0</v>
      </c>
      <c r="AF133">
        <v>0</v>
      </c>
      <c r="AG133">
        <v>0</v>
      </c>
      <c r="AH133">
        <v>0</v>
      </c>
      <c r="AI133">
        <v>0</v>
      </c>
      <c r="AJ133">
        <v>0</v>
      </c>
      <c r="AK133">
        <v>0</v>
      </c>
      <c r="AL133">
        <v>0</v>
      </c>
      <c r="AM133">
        <v>0</v>
      </c>
      <c r="AN133">
        <v>0</v>
      </c>
      <c r="AO133">
        <v>0</v>
      </c>
      <c r="AP133">
        <v>9.0311109999999992</v>
      </c>
      <c r="AQ133">
        <v>20.272963000000001</v>
      </c>
      <c r="AR133">
        <v>38.523333000000001</v>
      </c>
      <c r="AS133">
        <v>27.758571</v>
      </c>
      <c r="AT133">
        <v>19.985789</v>
      </c>
      <c r="AU133">
        <v>2.556</v>
      </c>
      <c r="AV133">
        <v>6</v>
      </c>
      <c r="AW133">
        <v>1.571</v>
      </c>
      <c r="AX133" s="2">
        <v>42537.336805555555</v>
      </c>
      <c r="AY133" t="s">
        <v>1123</v>
      </c>
      <c r="AZ133" t="s">
        <v>763</v>
      </c>
    </row>
    <row r="134" spans="1:52" x14ac:dyDescent="0.3">
      <c r="A134">
        <v>3149</v>
      </c>
      <c r="F134" t="s">
        <v>1124</v>
      </c>
      <c r="G134">
        <v>2058572.6221950001</v>
      </c>
      <c r="H134">
        <v>-992931.33100200002</v>
      </c>
      <c r="I134" t="s">
        <v>761</v>
      </c>
      <c r="J134">
        <v>6291</v>
      </c>
      <c r="K134" s="2">
        <v>41841.956250000003</v>
      </c>
      <c r="L134">
        <v>101</v>
      </c>
      <c r="M134">
        <v>43.564355999999997</v>
      </c>
      <c r="N134">
        <v>39.603960000000001</v>
      </c>
      <c r="O134">
        <v>7.9666670000000002</v>
      </c>
      <c r="P134">
        <v>24.166667</v>
      </c>
      <c r="Q134">
        <v>17.5</v>
      </c>
      <c r="R134">
        <v>3.4666670000000002</v>
      </c>
      <c r="S134">
        <v>53.1</v>
      </c>
      <c r="T134">
        <v>10</v>
      </c>
      <c r="U134">
        <v>0</v>
      </c>
      <c r="V134">
        <v>0</v>
      </c>
      <c r="W134">
        <v>16.831683000000002</v>
      </c>
      <c r="X134">
        <v>0</v>
      </c>
      <c r="Y134">
        <v>16.831683000000002</v>
      </c>
      <c r="Z134">
        <v>0</v>
      </c>
      <c r="AA134">
        <v>20.792079000000001</v>
      </c>
      <c r="AB134">
        <v>22.772276999999999</v>
      </c>
      <c r="AC134">
        <v>0</v>
      </c>
      <c r="AD134">
        <v>20.792079000000001</v>
      </c>
      <c r="AE134">
        <v>1</v>
      </c>
      <c r="AF134">
        <v>1.9801979999999999</v>
      </c>
      <c r="AG134">
        <v>0</v>
      </c>
      <c r="AH134">
        <v>0</v>
      </c>
      <c r="AI134">
        <v>0</v>
      </c>
      <c r="AJ134">
        <v>1.9801979999999999</v>
      </c>
      <c r="AK134">
        <v>0</v>
      </c>
      <c r="AL134">
        <v>1.9801979999999999</v>
      </c>
      <c r="AM134">
        <v>0</v>
      </c>
      <c r="AN134">
        <v>0</v>
      </c>
      <c r="AO134">
        <v>0</v>
      </c>
      <c r="AP134">
        <v>29.492222000000002</v>
      </c>
      <c r="AQ134">
        <v>19.144074</v>
      </c>
      <c r="AR134">
        <v>33.178750000000001</v>
      </c>
      <c r="AS134">
        <v>33.178750000000001</v>
      </c>
      <c r="AT134">
        <v>19.456399999999999</v>
      </c>
      <c r="AU134">
        <v>5</v>
      </c>
      <c r="AV134">
        <v>6</v>
      </c>
      <c r="AW134">
        <v>4.2</v>
      </c>
      <c r="AX134" s="2">
        <v>42537.336805555555</v>
      </c>
      <c r="AY134" t="s">
        <v>1125</v>
      </c>
      <c r="AZ134" t="s">
        <v>763</v>
      </c>
    </row>
    <row r="135" spans="1:52" x14ac:dyDescent="0.3">
      <c r="A135">
        <v>3150</v>
      </c>
      <c r="F135" t="s">
        <v>1126</v>
      </c>
      <c r="G135">
        <v>2053152.509631</v>
      </c>
      <c r="H135">
        <v>-991011.15088099998</v>
      </c>
      <c r="I135" t="s">
        <v>761</v>
      </c>
      <c r="J135">
        <v>6505</v>
      </c>
      <c r="K135" s="2">
        <v>41846.65347222222</v>
      </c>
      <c r="L135">
        <v>101</v>
      </c>
      <c r="M135">
        <v>45.544553999999998</v>
      </c>
      <c r="N135">
        <v>39.603960000000001</v>
      </c>
      <c r="O135">
        <v>13.4</v>
      </c>
      <c r="P135">
        <v>22.033332999999999</v>
      </c>
      <c r="Q135">
        <v>11.333333</v>
      </c>
      <c r="R135">
        <v>2.233333</v>
      </c>
      <c r="S135">
        <v>49</v>
      </c>
      <c r="T135">
        <v>9</v>
      </c>
      <c r="U135">
        <v>0</v>
      </c>
      <c r="V135">
        <v>0</v>
      </c>
      <c r="W135">
        <v>22.772276999999999</v>
      </c>
      <c r="X135">
        <v>0</v>
      </c>
      <c r="Y135">
        <v>22.772276999999999</v>
      </c>
      <c r="Z135">
        <v>0</v>
      </c>
      <c r="AA135">
        <v>17.821781999999999</v>
      </c>
      <c r="AB135">
        <v>18.811881</v>
      </c>
      <c r="AC135">
        <v>0</v>
      </c>
      <c r="AD135">
        <v>17.821781999999999</v>
      </c>
      <c r="AE135">
        <v>1</v>
      </c>
      <c r="AF135">
        <v>0.99009899999999995</v>
      </c>
      <c r="AG135">
        <v>0</v>
      </c>
      <c r="AH135">
        <v>0</v>
      </c>
      <c r="AI135">
        <v>0</v>
      </c>
      <c r="AJ135">
        <v>0.99009899999999995</v>
      </c>
      <c r="AK135">
        <v>0</v>
      </c>
      <c r="AL135">
        <v>0.99009899999999995</v>
      </c>
      <c r="AM135">
        <v>0</v>
      </c>
      <c r="AN135">
        <v>0</v>
      </c>
      <c r="AO135">
        <v>0</v>
      </c>
      <c r="AP135">
        <v>12.088519</v>
      </c>
      <c r="AQ135">
        <v>23.048148000000001</v>
      </c>
      <c r="AR135">
        <v>29.671817999999998</v>
      </c>
      <c r="AS135">
        <v>29.671817999999998</v>
      </c>
      <c r="AT135">
        <v>23.520399999999999</v>
      </c>
      <c r="AU135">
        <v>1.556</v>
      </c>
      <c r="AV135">
        <v>2.5</v>
      </c>
      <c r="AW135">
        <v>1.286</v>
      </c>
      <c r="AX135" s="2">
        <v>42537.336805555555</v>
      </c>
      <c r="AY135" t="s">
        <v>1127</v>
      </c>
      <c r="AZ135" t="s">
        <v>763</v>
      </c>
    </row>
    <row r="136" spans="1:52" x14ac:dyDescent="0.3">
      <c r="A136">
        <v>3151</v>
      </c>
      <c r="F136" t="s">
        <v>1128</v>
      </c>
      <c r="G136">
        <v>2053337.5564309999</v>
      </c>
      <c r="H136">
        <v>-990563.72389999998</v>
      </c>
      <c r="I136" t="s">
        <v>761</v>
      </c>
      <c r="J136">
        <v>6386</v>
      </c>
      <c r="K136" s="2">
        <v>41846.769444444442</v>
      </c>
      <c r="L136">
        <v>101</v>
      </c>
      <c r="M136">
        <v>36.633662999999999</v>
      </c>
      <c r="N136">
        <v>45.544553999999998</v>
      </c>
      <c r="O136">
        <v>6.733333</v>
      </c>
      <c r="P136">
        <v>18.133333</v>
      </c>
      <c r="Q136">
        <v>15.2</v>
      </c>
      <c r="R136">
        <v>42.966667000000001</v>
      </c>
      <c r="S136">
        <v>83.033332999999999</v>
      </c>
      <c r="T136">
        <v>9</v>
      </c>
      <c r="U136">
        <v>0.99009899999999995</v>
      </c>
      <c r="V136">
        <v>0</v>
      </c>
      <c r="W136">
        <v>17.821781999999999</v>
      </c>
      <c r="X136">
        <v>0</v>
      </c>
      <c r="Y136">
        <v>18.811881</v>
      </c>
      <c r="Z136">
        <v>0</v>
      </c>
      <c r="AA136">
        <v>6.9306929999999998</v>
      </c>
      <c r="AB136">
        <v>8.9108909999999995</v>
      </c>
      <c r="AC136">
        <v>0.99009899999999995</v>
      </c>
      <c r="AD136">
        <v>6.9306929999999998</v>
      </c>
      <c r="AE136">
        <v>1</v>
      </c>
      <c r="AF136">
        <v>6.9306929999999998</v>
      </c>
      <c r="AG136">
        <v>0</v>
      </c>
      <c r="AH136">
        <v>0</v>
      </c>
      <c r="AI136">
        <v>0</v>
      </c>
      <c r="AJ136">
        <v>6.9306929999999998</v>
      </c>
      <c r="AK136">
        <v>0</v>
      </c>
      <c r="AL136">
        <v>6.9306929999999998</v>
      </c>
      <c r="AM136">
        <v>0</v>
      </c>
      <c r="AN136">
        <v>0</v>
      </c>
      <c r="AO136">
        <v>0</v>
      </c>
      <c r="AP136">
        <v>5.9266670000000001</v>
      </c>
      <c r="AQ136">
        <v>13.311481000000001</v>
      </c>
      <c r="AR136">
        <v>29.463999999999999</v>
      </c>
      <c r="AS136">
        <v>25.4</v>
      </c>
      <c r="AT136">
        <v>14.642353</v>
      </c>
      <c r="AU136">
        <v>2.1110000000000002</v>
      </c>
      <c r="AV136">
        <v>0</v>
      </c>
      <c r="AW136">
        <v>2.1110000000000002</v>
      </c>
      <c r="AX136" s="2">
        <v>42537.336805555555</v>
      </c>
      <c r="AY136" t="s">
        <v>1129</v>
      </c>
      <c r="AZ136" t="s">
        <v>763</v>
      </c>
    </row>
    <row r="137" spans="1:52" x14ac:dyDescent="0.3">
      <c r="A137">
        <v>3162</v>
      </c>
      <c r="F137" t="s">
        <v>815</v>
      </c>
      <c r="G137">
        <v>1934952.500913</v>
      </c>
      <c r="H137">
        <v>-1052419.0308729999</v>
      </c>
      <c r="I137" t="s">
        <v>761</v>
      </c>
      <c r="J137">
        <v>7097</v>
      </c>
      <c r="K137" s="2">
        <v>41888.638888888891</v>
      </c>
      <c r="L137">
        <v>101</v>
      </c>
      <c r="M137">
        <v>3.9603959999999998</v>
      </c>
      <c r="N137">
        <v>74.257425999999995</v>
      </c>
      <c r="O137">
        <v>0.83333299999999999</v>
      </c>
      <c r="P137">
        <v>6.3666669999999996</v>
      </c>
      <c r="Q137">
        <v>4.8666669999999996</v>
      </c>
      <c r="R137">
        <v>14.266667</v>
      </c>
      <c r="S137">
        <v>26.333333</v>
      </c>
      <c r="T137">
        <v>5</v>
      </c>
      <c r="U137">
        <v>0</v>
      </c>
      <c r="V137">
        <v>0</v>
      </c>
      <c r="W137">
        <v>1.9801979999999999</v>
      </c>
      <c r="X137">
        <v>0</v>
      </c>
      <c r="Y137">
        <v>1.9801979999999999</v>
      </c>
      <c r="Z137">
        <v>0</v>
      </c>
      <c r="AA137">
        <v>0</v>
      </c>
      <c r="AB137">
        <v>0</v>
      </c>
      <c r="AC137">
        <v>0</v>
      </c>
      <c r="AD137">
        <v>69.306931000000006</v>
      </c>
      <c r="AE137">
        <v>0</v>
      </c>
      <c r="AF137">
        <v>0</v>
      </c>
      <c r="AG137">
        <v>0</v>
      </c>
      <c r="AH137">
        <v>0</v>
      </c>
      <c r="AI137">
        <v>0</v>
      </c>
      <c r="AJ137">
        <v>0</v>
      </c>
      <c r="AK137">
        <v>0</v>
      </c>
      <c r="AL137">
        <v>0</v>
      </c>
      <c r="AM137">
        <v>0</v>
      </c>
      <c r="AN137">
        <v>0</v>
      </c>
      <c r="AO137">
        <v>0</v>
      </c>
      <c r="AP137">
        <v>311.66740700000003</v>
      </c>
      <c r="AQ137">
        <v>3.7159260000000001</v>
      </c>
      <c r="AR137">
        <v>0</v>
      </c>
      <c r="AS137">
        <v>0</v>
      </c>
      <c r="AT137">
        <v>12.54125</v>
      </c>
      <c r="AU137">
        <v>5.6669999999999998</v>
      </c>
      <c r="AV137">
        <v>5.5709999999999997</v>
      </c>
      <c r="AW137">
        <v>6</v>
      </c>
      <c r="AX137" s="2">
        <v>42537.337500000001</v>
      </c>
      <c r="AY137" t="s">
        <v>816</v>
      </c>
      <c r="AZ137" t="s">
        <v>763</v>
      </c>
    </row>
    <row r="138" spans="1:52" x14ac:dyDescent="0.3">
      <c r="A138">
        <v>3163</v>
      </c>
      <c r="F138" t="s">
        <v>817</v>
      </c>
      <c r="G138">
        <v>1935229.026293</v>
      </c>
      <c r="H138">
        <v>-1052084.1152659999</v>
      </c>
      <c r="I138" t="s">
        <v>761</v>
      </c>
      <c r="J138">
        <v>7054</v>
      </c>
      <c r="K138" s="2">
        <v>41888.745138888888</v>
      </c>
      <c r="L138">
        <v>101</v>
      </c>
      <c r="M138">
        <v>13.861386</v>
      </c>
      <c r="N138">
        <v>51.485149</v>
      </c>
      <c r="O138">
        <v>1.0333330000000001</v>
      </c>
      <c r="P138">
        <v>4.9000000000000004</v>
      </c>
      <c r="Q138">
        <v>14.733333</v>
      </c>
      <c r="R138">
        <v>34.133333</v>
      </c>
      <c r="S138">
        <v>54.8</v>
      </c>
      <c r="T138">
        <v>5</v>
      </c>
      <c r="U138">
        <v>0</v>
      </c>
      <c r="V138">
        <v>0</v>
      </c>
      <c r="W138">
        <v>1.9801979999999999</v>
      </c>
      <c r="X138">
        <v>0</v>
      </c>
      <c r="Y138">
        <v>1.9801979999999999</v>
      </c>
      <c r="Z138">
        <v>0</v>
      </c>
      <c r="AA138">
        <v>0</v>
      </c>
      <c r="AB138">
        <v>5.9405939999999999</v>
      </c>
      <c r="AC138">
        <v>0</v>
      </c>
      <c r="AD138">
        <v>33.663366000000003</v>
      </c>
      <c r="AE138">
        <v>0</v>
      </c>
      <c r="AF138">
        <v>0</v>
      </c>
      <c r="AG138">
        <v>0</v>
      </c>
      <c r="AH138">
        <v>0</v>
      </c>
      <c r="AI138">
        <v>0</v>
      </c>
      <c r="AJ138">
        <v>0</v>
      </c>
      <c r="AK138">
        <v>0</v>
      </c>
      <c r="AL138">
        <v>0</v>
      </c>
      <c r="AM138">
        <v>0</v>
      </c>
      <c r="AN138">
        <v>0</v>
      </c>
      <c r="AO138">
        <v>0</v>
      </c>
      <c r="AP138">
        <v>153.05851899999999</v>
      </c>
      <c r="AQ138">
        <v>3.5277780000000001</v>
      </c>
      <c r="AR138">
        <v>0</v>
      </c>
      <c r="AS138">
        <v>50.8</v>
      </c>
      <c r="AT138">
        <v>19.05</v>
      </c>
      <c r="AU138">
        <v>2.778</v>
      </c>
      <c r="AV138">
        <v>4</v>
      </c>
      <c r="AW138">
        <v>2.1669999999999998</v>
      </c>
      <c r="AX138" s="2">
        <v>42537.337500000001</v>
      </c>
      <c r="AY138" t="s">
        <v>818</v>
      </c>
      <c r="AZ138" t="s">
        <v>763</v>
      </c>
    </row>
    <row r="139" spans="1:52" x14ac:dyDescent="0.3">
      <c r="A139">
        <v>3164</v>
      </c>
      <c r="F139" t="s">
        <v>819</v>
      </c>
      <c r="G139">
        <v>1939933.3575220001</v>
      </c>
      <c r="H139">
        <v>-1053426.3226389999</v>
      </c>
      <c r="I139" t="s">
        <v>761</v>
      </c>
      <c r="J139">
        <v>6852</v>
      </c>
      <c r="K139" s="2">
        <v>41851.626388888886</v>
      </c>
      <c r="L139">
        <v>71</v>
      </c>
      <c r="M139">
        <v>23.943662</v>
      </c>
      <c r="N139">
        <v>33.802816999999997</v>
      </c>
      <c r="O139">
        <v>1.8666670000000001</v>
      </c>
      <c r="P139">
        <v>4.8</v>
      </c>
      <c r="Q139">
        <v>11.033333000000001</v>
      </c>
      <c r="R139">
        <v>0</v>
      </c>
      <c r="S139">
        <v>17.7</v>
      </c>
      <c r="T139">
        <v>7</v>
      </c>
      <c r="U139">
        <v>0</v>
      </c>
      <c r="V139">
        <v>0</v>
      </c>
      <c r="W139">
        <v>5.6338030000000003</v>
      </c>
      <c r="X139">
        <v>0</v>
      </c>
      <c r="Y139">
        <v>5.6338030000000003</v>
      </c>
      <c r="Z139">
        <v>0</v>
      </c>
      <c r="AA139">
        <v>5.6338030000000003</v>
      </c>
      <c r="AB139">
        <v>11.267606000000001</v>
      </c>
      <c r="AC139">
        <v>1.4084509999999999</v>
      </c>
      <c r="AD139">
        <v>21.126760999999998</v>
      </c>
      <c r="AE139">
        <v>1</v>
      </c>
      <c r="AF139">
        <v>4.225352</v>
      </c>
      <c r="AG139">
        <v>0</v>
      </c>
      <c r="AH139">
        <v>0</v>
      </c>
      <c r="AI139">
        <v>0</v>
      </c>
      <c r="AJ139">
        <v>4.225352</v>
      </c>
      <c r="AK139">
        <v>0</v>
      </c>
      <c r="AL139">
        <v>4.225352</v>
      </c>
      <c r="AM139">
        <v>0</v>
      </c>
      <c r="AN139">
        <v>0</v>
      </c>
      <c r="AO139">
        <v>0</v>
      </c>
      <c r="AP139">
        <v>44.214815000000002</v>
      </c>
      <c r="AQ139">
        <v>6.7262959999999996</v>
      </c>
      <c r="AR139">
        <v>59.69</v>
      </c>
      <c r="AS139">
        <v>58.42</v>
      </c>
      <c r="AT139">
        <v>17.78</v>
      </c>
      <c r="AU139">
        <v>3.5</v>
      </c>
      <c r="AV139">
        <v>0</v>
      </c>
      <c r="AW139">
        <v>3.5</v>
      </c>
      <c r="AX139" s="2">
        <v>42537.337500000001</v>
      </c>
      <c r="AY139" t="s">
        <v>820</v>
      </c>
      <c r="AZ139" t="s">
        <v>763</v>
      </c>
    </row>
    <row r="140" spans="1:52" x14ac:dyDescent="0.3">
      <c r="A140">
        <v>3165</v>
      </c>
      <c r="F140" t="s">
        <v>821</v>
      </c>
      <c r="G140">
        <v>1940412.288711</v>
      </c>
      <c r="H140">
        <v>-1053408.352252</v>
      </c>
      <c r="I140" t="s">
        <v>761</v>
      </c>
      <c r="J140">
        <v>7083</v>
      </c>
      <c r="K140" s="2">
        <v>41851.790277777778</v>
      </c>
      <c r="L140">
        <v>101</v>
      </c>
      <c r="M140">
        <v>19.80198</v>
      </c>
      <c r="N140">
        <v>68.316832000000005</v>
      </c>
      <c r="O140">
        <v>3.233333</v>
      </c>
      <c r="P140">
        <v>1.566667</v>
      </c>
      <c r="Q140">
        <v>2.3333330000000001</v>
      </c>
      <c r="R140">
        <v>0</v>
      </c>
      <c r="S140">
        <v>7.1333330000000004</v>
      </c>
      <c r="T140">
        <v>8</v>
      </c>
      <c r="U140">
        <v>1.9801979999999999</v>
      </c>
      <c r="V140">
        <v>0</v>
      </c>
      <c r="W140">
        <v>39.603960000000001</v>
      </c>
      <c r="X140">
        <v>0</v>
      </c>
      <c r="Y140">
        <v>41.584158000000002</v>
      </c>
      <c r="Z140">
        <v>0</v>
      </c>
      <c r="AA140">
        <v>28.712871</v>
      </c>
      <c r="AB140">
        <v>28.712871</v>
      </c>
      <c r="AC140">
        <v>0.99009899999999995</v>
      </c>
      <c r="AD140">
        <v>29.702970000000001</v>
      </c>
      <c r="AE140">
        <v>1</v>
      </c>
      <c r="AF140">
        <v>3.9603959999999998</v>
      </c>
      <c r="AG140">
        <v>0</v>
      </c>
      <c r="AH140">
        <v>0</v>
      </c>
      <c r="AI140">
        <v>0</v>
      </c>
      <c r="AJ140">
        <v>3.9603959999999998</v>
      </c>
      <c r="AK140">
        <v>0</v>
      </c>
      <c r="AL140">
        <v>3.9603959999999998</v>
      </c>
      <c r="AM140">
        <v>0</v>
      </c>
      <c r="AN140">
        <v>0</v>
      </c>
      <c r="AO140">
        <v>0</v>
      </c>
      <c r="AP140">
        <v>43.603332999999999</v>
      </c>
      <c r="AQ140">
        <v>47.883704000000002</v>
      </c>
      <c r="AR140">
        <v>65.960624999999993</v>
      </c>
      <c r="AS140">
        <v>65.960624999999993</v>
      </c>
      <c r="AT140">
        <v>48.553077000000002</v>
      </c>
      <c r="AU140">
        <v>5.1109999999999998</v>
      </c>
      <c r="AV140">
        <v>6</v>
      </c>
      <c r="AW140">
        <v>3.3330000000000002</v>
      </c>
      <c r="AX140" s="2">
        <v>42537.337500000001</v>
      </c>
      <c r="AY140" t="s">
        <v>822</v>
      </c>
      <c r="AZ140" t="s">
        <v>763</v>
      </c>
    </row>
    <row r="141" spans="1:52" x14ac:dyDescent="0.3">
      <c r="A141">
        <v>3166</v>
      </c>
      <c r="F141" t="s">
        <v>823</v>
      </c>
      <c r="G141">
        <v>1938806.135187</v>
      </c>
      <c r="H141">
        <v>-1055185.1279430001</v>
      </c>
      <c r="I141" t="s">
        <v>761</v>
      </c>
      <c r="J141">
        <v>7029</v>
      </c>
      <c r="K141" s="2">
        <v>41898.790277777778</v>
      </c>
      <c r="L141">
        <v>101</v>
      </c>
      <c r="M141">
        <v>23.762376</v>
      </c>
      <c r="N141">
        <v>62.376238000000001</v>
      </c>
      <c r="O141">
        <v>1.766667</v>
      </c>
      <c r="P141">
        <v>8.233333</v>
      </c>
      <c r="Q141">
        <v>6.266667</v>
      </c>
      <c r="R141">
        <v>14.333333</v>
      </c>
      <c r="S141">
        <v>30.6</v>
      </c>
      <c r="T141">
        <v>7</v>
      </c>
      <c r="U141">
        <v>0</v>
      </c>
      <c r="V141">
        <v>0</v>
      </c>
      <c r="W141">
        <v>2.970297</v>
      </c>
      <c r="X141">
        <v>0</v>
      </c>
      <c r="Y141">
        <v>2.970297</v>
      </c>
      <c r="Z141">
        <v>0</v>
      </c>
      <c r="AA141">
        <v>0.99009899999999995</v>
      </c>
      <c r="AB141">
        <v>28.712871</v>
      </c>
      <c r="AC141">
        <v>0</v>
      </c>
      <c r="AD141">
        <v>61.386139</v>
      </c>
      <c r="AE141">
        <v>0</v>
      </c>
      <c r="AF141">
        <v>0</v>
      </c>
      <c r="AG141">
        <v>0</v>
      </c>
      <c r="AH141">
        <v>0</v>
      </c>
      <c r="AI141">
        <v>0</v>
      </c>
      <c r="AJ141">
        <v>0</v>
      </c>
      <c r="AK141">
        <v>0</v>
      </c>
      <c r="AL141">
        <v>0</v>
      </c>
      <c r="AM141">
        <v>0</v>
      </c>
      <c r="AN141">
        <v>0</v>
      </c>
      <c r="AO141">
        <v>0</v>
      </c>
      <c r="AP141">
        <v>208.56222199999999</v>
      </c>
      <c r="AQ141">
        <v>6.6322219999999996</v>
      </c>
      <c r="AR141">
        <v>0</v>
      </c>
      <c r="AS141">
        <v>110.01375</v>
      </c>
      <c r="AT141">
        <v>19.05</v>
      </c>
      <c r="AU141">
        <v>4</v>
      </c>
      <c r="AV141">
        <v>4.8</v>
      </c>
      <c r="AW141">
        <v>3</v>
      </c>
      <c r="AX141" s="2">
        <v>42537.337500000001</v>
      </c>
      <c r="AY141" t="s">
        <v>824</v>
      </c>
      <c r="AZ141" t="s">
        <v>763</v>
      </c>
    </row>
    <row r="142" spans="1:52" x14ac:dyDescent="0.3">
      <c r="A142">
        <v>3167</v>
      </c>
      <c r="F142" t="s">
        <v>825</v>
      </c>
      <c r="G142">
        <v>1939133.9389770001</v>
      </c>
      <c r="H142">
        <v>-1055198.1489039999</v>
      </c>
      <c r="I142" t="s">
        <v>761</v>
      </c>
      <c r="J142">
        <v>6891</v>
      </c>
      <c r="K142" s="2">
        <v>41898.640972222223</v>
      </c>
      <c r="L142">
        <v>101</v>
      </c>
      <c r="M142">
        <v>17.821781999999999</v>
      </c>
      <c r="N142">
        <v>67.326733000000004</v>
      </c>
      <c r="O142">
        <v>0.33333299999999999</v>
      </c>
      <c r="P142">
        <v>3.5333329999999998</v>
      </c>
      <c r="Q142">
        <v>1.266667</v>
      </c>
      <c r="R142">
        <v>0</v>
      </c>
      <c r="S142">
        <v>5.1333330000000004</v>
      </c>
      <c r="T142">
        <v>3</v>
      </c>
      <c r="U142">
        <v>0</v>
      </c>
      <c r="V142">
        <v>0</v>
      </c>
      <c r="W142">
        <v>0.99009899999999995</v>
      </c>
      <c r="X142">
        <v>0</v>
      </c>
      <c r="Y142">
        <v>0.99009899999999995</v>
      </c>
      <c r="Z142">
        <v>0</v>
      </c>
      <c r="AA142">
        <v>25.742574000000001</v>
      </c>
      <c r="AB142">
        <v>31.683167999999998</v>
      </c>
      <c r="AC142">
        <v>0</v>
      </c>
      <c r="AD142">
        <v>25.742574000000001</v>
      </c>
      <c r="AE142">
        <v>1</v>
      </c>
      <c r="AF142">
        <v>51.485149</v>
      </c>
      <c r="AG142">
        <v>0</v>
      </c>
      <c r="AH142">
        <v>0</v>
      </c>
      <c r="AI142">
        <v>0</v>
      </c>
      <c r="AJ142">
        <v>51.485149</v>
      </c>
      <c r="AK142">
        <v>0</v>
      </c>
      <c r="AL142">
        <v>51.485149</v>
      </c>
      <c r="AM142">
        <v>0</v>
      </c>
      <c r="AN142">
        <v>0</v>
      </c>
      <c r="AO142">
        <v>0</v>
      </c>
      <c r="AP142">
        <v>73.754074000000003</v>
      </c>
      <c r="AQ142">
        <v>36.171481</v>
      </c>
      <c r="AR142">
        <v>97.155000000000001</v>
      </c>
      <c r="AS142">
        <v>94.826667</v>
      </c>
      <c r="AT142">
        <v>44.45</v>
      </c>
      <c r="AU142">
        <v>2.556</v>
      </c>
      <c r="AV142">
        <v>2.4</v>
      </c>
      <c r="AW142">
        <v>2.75</v>
      </c>
      <c r="AX142" s="2">
        <v>42537.337500000001</v>
      </c>
      <c r="AY142" t="s">
        <v>826</v>
      </c>
      <c r="AZ142" t="s">
        <v>763</v>
      </c>
    </row>
    <row r="143" spans="1:52" x14ac:dyDescent="0.3">
      <c r="A143">
        <v>3168</v>
      </c>
      <c r="F143" t="s">
        <v>827</v>
      </c>
      <c r="G143">
        <v>1948459.28691</v>
      </c>
      <c r="H143">
        <v>-1040994.890046</v>
      </c>
      <c r="I143" t="s">
        <v>761</v>
      </c>
      <c r="J143">
        <v>6673</v>
      </c>
      <c r="K143" s="2">
        <v>41850.590277777781</v>
      </c>
      <c r="L143">
        <v>55</v>
      </c>
      <c r="M143">
        <v>25.454545</v>
      </c>
      <c r="N143">
        <v>29.090909</v>
      </c>
      <c r="O143">
        <v>2.2999999999999998</v>
      </c>
      <c r="P143">
        <v>7.6333330000000004</v>
      </c>
      <c r="Q143">
        <v>4.8</v>
      </c>
      <c r="R143">
        <v>20.166667</v>
      </c>
      <c r="S143">
        <v>34.9</v>
      </c>
      <c r="T143">
        <v>8</v>
      </c>
      <c r="U143">
        <v>1.818182</v>
      </c>
      <c r="V143">
        <v>0</v>
      </c>
      <c r="W143">
        <v>10.909091</v>
      </c>
      <c r="X143">
        <v>0</v>
      </c>
      <c r="Y143">
        <v>12.727273</v>
      </c>
      <c r="Z143">
        <v>0</v>
      </c>
      <c r="AA143">
        <v>0</v>
      </c>
      <c r="AB143">
        <v>9.0909089999999999</v>
      </c>
      <c r="AC143">
        <v>1.818182</v>
      </c>
      <c r="AD143">
        <v>9.0909089999999999</v>
      </c>
      <c r="AE143">
        <v>1</v>
      </c>
      <c r="AF143">
        <v>1.818182</v>
      </c>
      <c r="AG143">
        <v>0</v>
      </c>
      <c r="AH143">
        <v>0</v>
      </c>
      <c r="AI143">
        <v>0</v>
      </c>
      <c r="AJ143">
        <v>1.818182</v>
      </c>
      <c r="AK143">
        <v>0</v>
      </c>
      <c r="AL143">
        <v>1.818182</v>
      </c>
      <c r="AM143">
        <v>0</v>
      </c>
      <c r="AN143">
        <v>0</v>
      </c>
      <c r="AO143">
        <v>0</v>
      </c>
      <c r="AP143">
        <v>31.75</v>
      </c>
      <c r="AQ143">
        <v>9.1722219999999997</v>
      </c>
      <c r="AR143">
        <v>50.8</v>
      </c>
      <c r="AS143">
        <v>59.182000000000002</v>
      </c>
      <c r="AT143">
        <v>33.564286000000003</v>
      </c>
      <c r="AU143">
        <v>3</v>
      </c>
      <c r="AV143">
        <v>4</v>
      </c>
      <c r="AW143">
        <v>2.75</v>
      </c>
      <c r="AX143" s="2">
        <v>42537.337500000001</v>
      </c>
      <c r="AY143" t="s">
        <v>828</v>
      </c>
      <c r="AZ143" t="s">
        <v>763</v>
      </c>
    </row>
    <row r="144" spans="1:52" x14ac:dyDescent="0.3">
      <c r="A144">
        <v>3169</v>
      </c>
      <c r="F144" t="s">
        <v>829</v>
      </c>
      <c r="G144">
        <v>1948850.506974</v>
      </c>
      <c r="H144">
        <v>-1041429.790127</v>
      </c>
      <c r="I144" t="s">
        <v>761</v>
      </c>
      <c r="J144">
        <v>6667</v>
      </c>
      <c r="K144" s="2">
        <v>41850.701388888891</v>
      </c>
      <c r="L144">
        <v>101</v>
      </c>
      <c r="M144">
        <v>38.613861</v>
      </c>
      <c r="N144">
        <v>53.465347000000001</v>
      </c>
      <c r="O144">
        <v>5.1333330000000004</v>
      </c>
      <c r="P144">
        <v>8.3333329999999997</v>
      </c>
      <c r="Q144">
        <v>6.9</v>
      </c>
      <c r="R144">
        <v>0</v>
      </c>
      <c r="S144">
        <v>20.366667</v>
      </c>
      <c r="T144">
        <v>14</v>
      </c>
      <c r="U144">
        <v>1.9801979999999999</v>
      </c>
      <c r="V144">
        <v>0</v>
      </c>
      <c r="W144">
        <v>15.841583999999999</v>
      </c>
      <c r="X144">
        <v>0</v>
      </c>
      <c r="Y144">
        <v>16.831683000000002</v>
      </c>
      <c r="Z144">
        <v>0</v>
      </c>
      <c r="AA144">
        <v>24.752475</v>
      </c>
      <c r="AB144">
        <v>25.742574000000001</v>
      </c>
      <c r="AC144">
        <v>0.99009899999999995</v>
      </c>
      <c r="AD144">
        <v>37.623761999999999</v>
      </c>
      <c r="AE144">
        <v>1</v>
      </c>
      <c r="AF144">
        <v>0.99009899999999995</v>
      </c>
      <c r="AG144">
        <v>0</v>
      </c>
      <c r="AH144">
        <v>0</v>
      </c>
      <c r="AI144">
        <v>0</v>
      </c>
      <c r="AJ144">
        <v>0.99009899999999995</v>
      </c>
      <c r="AK144">
        <v>0</v>
      </c>
      <c r="AL144">
        <v>0.99009899999999995</v>
      </c>
      <c r="AM144">
        <v>0</v>
      </c>
      <c r="AN144">
        <v>0</v>
      </c>
      <c r="AO144">
        <v>0</v>
      </c>
      <c r="AP144">
        <v>121.308519</v>
      </c>
      <c r="AQ144">
        <v>30.056667000000001</v>
      </c>
      <c r="AR144">
        <v>47.798181999999997</v>
      </c>
      <c r="AS144">
        <v>45.614167000000002</v>
      </c>
      <c r="AT144">
        <v>35.136667000000003</v>
      </c>
      <c r="AU144">
        <v>3.556</v>
      </c>
      <c r="AV144">
        <v>6</v>
      </c>
      <c r="AW144">
        <v>2.8570000000000002</v>
      </c>
      <c r="AX144" s="2">
        <v>42537.337500000001</v>
      </c>
      <c r="AY144" t="s">
        <v>830</v>
      </c>
      <c r="AZ144" t="s">
        <v>763</v>
      </c>
    </row>
    <row r="145" spans="1:52" x14ac:dyDescent="0.3">
      <c r="A145">
        <v>3170</v>
      </c>
      <c r="F145" t="s">
        <v>831</v>
      </c>
      <c r="G145">
        <v>1951843.930034</v>
      </c>
      <c r="H145">
        <v>-1035074.0769240001</v>
      </c>
      <c r="I145" t="s">
        <v>761</v>
      </c>
      <c r="J145">
        <v>6379</v>
      </c>
      <c r="K145" s="2">
        <v>41897.835416666669</v>
      </c>
      <c r="L145">
        <v>101</v>
      </c>
      <c r="M145">
        <v>17.821781999999999</v>
      </c>
      <c r="N145">
        <v>33.663366000000003</v>
      </c>
      <c r="O145">
        <v>2.9333330000000002</v>
      </c>
      <c r="P145">
        <v>9.9333329999999993</v>
      </c>
      <c r="Q145">
        <v>12.5</v>
      </c>
      <c r="R145">
        <v>30.233332999999998</v>
      </c>
      <c r="S145">
        <v>55.6</v>
      </c>
      <c r="T145">
        <v>12</v>
      </c>
      <c r="U145">
        <v>1.9801979999999999</v>
      </c>
      <c r="V145">
        <v>0</v>
      </c>
      <c r="W145">
        <v>4.9504950000000001</v>
      </c>
      <c r="X145">
        <v>0</v>
      </c>
      <c r="Y145">
        <v>5.9405939999999999</v>
      </c>
      <c r="Z145">
        <v>0</v>
      </c>
      <c r="AA145">
        <v>0.99009899999999995</v>
      </c>
      <c r="AB145">
        <v>1.9801979999999999</v>
      </c>
      <c r="AC145">
        <v>0.99009899999999995</v>
      </c>
      <c r="AD145">
        <v>21.782177999999998</v>
      </c>
      <c r="AE145">
        <v>0</v>
      </c>
      <c r="AF145">
        <v>0</v>
      </c>
      <c r="AG145">
        <v>0</v>
      </c>
      <c r="AH145">
        <v>0</v>
      </c>
      <c r="AI145">
        <v>0</v>
      </c>
      <c r="AJ145">
        <v>0</v>
      </c>
      <c r="AK145">
        <v>0</v>
      </c>
      <c r="AL145">
        <v>0</v>
      </c>
      <c r="AM145">
        <v>0</v>
      </c>
      <c r="AN145">
        <v>0</v>
      </c>
      <c r="AO145">
        <v>0</v>
      </c>
      <c r="AP145">
        <v>81.468147999999999</v>
      </c>
      <c r="AQ145">
        <v>15.192963000000001</v>
      </c>
      <c r="AR145">
        <v>83.82</v>
      </c>
      <c r="AS145">
        <v>45.72</v>
      </c>
      <c r="AT145">
        <v>31.024286</v>
      </c>
      <c r="AU145">
        <v>4.2220000000000004</v>
      </c>
      <c r="AV145">
        <v>5</v>
      </c>
      <c r="AW145">
        <v>3.6</v>
      </c>
      <c r="AX145" s="2">
        <v>42537.338194444441</v>
      </c>
      <c r="AY145" t="s">
        <v>832</v>
      </c>
      <c r="AZ145" t="s">
        <v>763</v>
      </c>
    </row>
    <row r="146" spans="1:52" x14ac:dyDescent="0.3">
      <c r="A146">
        <v>3171</v>
      </c>
      <c r="F146" t="s">
        <v>833</v>
      </c>
      <c r="G146">
        <v>1952271.3338289999</v>
      </c>
      <c r="H146">
        <v>-1034925.588799</v>
      </c>
      <c r="I146" t="s">
        <v>761</v>
      </c>
      <c r="J146">
        <v>6282</v>
      </c>
      <c r="K146" s="2">
        <v>41900.736805555556</v>
      </c>
      <c r="L146">
        <v>101</v>
      </c>
      <c r="M146">
        <v>34.653464999999997</v>
      </c>
      <c r="N146">
        <v>30.693069000000001</v>
      </c>
      <c r="O146">
        <v>4.5666669999999998</v>
      </c>
      <c r="P146">
        <v>17.133333</v>
      </c>
      <c r="Q146">
        <v>16.233332999999998</v>
      </c>
      <c r="R146">
        <v>12.566667000000001</v>
      </c>
      <c r="S146">
        <v>50.5</v>
      </c>
      <c r="T146">
        <v>13</v>
      </c>
      <c r="U146">
        <v>4.9504950000000001</v>
      </c>
      <c r="V146">
        <v>0</v>
      </c>
      <c r="W146">
        <v>5.9405939999999999</v>
      </c>
      <c r="X146">
        <v>0</v>
      </c>
      <c r="Y146">
        <v>9.9009900000000002</v>
      </c>
      <c r="Z146">
        <v>0</v>
      </c>
      <c r="AA146">
        <v>3.9603959999999998</v>
      </c>
      <c r="AB146">
        <v>6.9306929999999998</v>
      </c>
      <c r="AC146">
        <v>2.970297</v>
      </c>
      <c r="AD146">
        <v>11.881188</v>
      </c>
      <c r="AE146">
        <v>1</v>
      </c>
      <c r="AF146">
        <v>2.970297</v>
      </c>
      <c r="AG146">
        <v>0</v>
      </c>
      <c r="AH146">
        <v>0</v>
      </c>
      <c r="AI146">
        <v>0</v>
      </c>
      <c r="AJ146">
        <v>2.970297</v>
      </c>
      <c r="AK146">
        <v>0</v>
      </c>
      <c r="AL146">
        <v>2.970297</v>
      </c>
      <c r="AM146">
        <v>0</v>
      </c>
      <c r="AN146">
        <v>0</v>
      </c>
      <c r="AO146">
        <v>0</v>
      </c>
      <c r="AP146">
        <v>31.232593000000001</v>
      </c>
      <c r="AQ146">
        <v>27.234444</v>
      </c>
      <c r="AR146">
        <v>42.333333000000003</v>
      </c>
      <c r="AS146">
        <v>50.8</v>
      </c>
      <c r="AT146">
        <v>38.588462</v>
      </c>
      <c r="AU146">
        <v>2.778</v>
      </c>
      <c r="AV146">
        <v>3</v>
      </c>
      <c r="AW146">
        <v>2.714</v>
      </c>
      <c r="AX146" s="2">
        <v>42537.338194444441</v>
      </c>
      <c r="AY146" t="s">
        <v>834</v>
      </c>
      <c r="AZ146" t="s">
        <v>763</v>
      </c>
    </row>
    <row r="147" spans="1:52" x14ac:dyDescent="0.3">
      <c r="A147">
        <v>3172</v>
      </c>
      <c r="F147" t="s">
        <v>835</v>
      </c>
      <c r="G147">
        <v>1966649.6850729999</v>
      </c>
      <c r="H147">
        <v>-1024932.008907</v>
      </c>
      <c r="I147" t="s">
        <v>761</v>
      </c>
      <c r="J147">
        <v>6014</v>
      </c>
      <c r="K147" s="2">
        <v>41886.870138888888</v>
      </c>
      <c r="L147">
        <v>101</v>
      </c>
      <c r="M147">
        <v>14.851485</v>
      </c>
      <c r="N147">
        <v>67.326733000000004</v>
      </c>
      <c r="O147">
        <v>9.0666670000000007</v>
      </c>
      <c r="P147">
        <v>12.766667</v>
      </c>
      <c r="Q147">
        <v>15.266667</v>
      </c>
      <c r="R147">
        <v>3.5666669999999998</v>
      </c>
      <c r="S147">
        <v>40.666666999999997</v>
      </c>
      <c r="T147">
        <v>10</v>
      </c>
      <c r="U147">
        <v>2.970297</v>
      </c>
      <c r="V147">
        <v>0</v>
      </c>
      <c r="W147">
        <v>10.891088999999999</v>
      </c>
      <c r="X147">
        <v>0</v>
      </c>
      <c r="Y147">
        <v>13.861386</v>
      </c>
      <c r="Z147">
        <v>0</v>
      </c>
      <c r="AA147">
        <v>0.99009899999999995</v>
      </c>
      <c r="AB147">
        <v>9.9009900000000002</v>
      </c>
      <c r="AC147">
        <v>8.9108909999999995</v>
      </c>
      <c r="AD147">
        <v>0.99009899999999995</v>
      </c>
      <c r="AE147">
        <v>3</v>
      </c>
      <c r="AF147">
        <v>48.514851</v>
      </c>
      <c r="AG147">
        <v>0</v>
      </c>
      <c r="AH147">
        <v>19.80198</v>
      </c>
      <c r="AI147">
        <v>0</v>
      </c>
      <c r="AJ147">
        <v>36.633662999999999</v>
      </c>
      <c r="AK147">
        <v>0</v>
      </c>
      <c r="AL147">
        <v>48.514851</v>
      </c>
      <c r="AM147">
        <v>0</v>
      </c>
      <c r="AN147">
        <v>0</v>
      </c>
      <c r="AO147">
        <v>0</v>
      </c>
      <c r="AP147">
        <v>7.2437040000000001</v>
      </c>
      <c r="AQ147">
        <v>26.387778000000001</v>
      </c>
      <c r="AR147">
        <v>26.67</v>
      </c>
      <c r="AS147">
        <v>19.558</v>
      </c>
      <c r="AT147">
        <v>33.813749999999999</v>
      </c>
      <c r="AU147">
        <v>5.444</v>
      </c>
      <c r="AV147">
        <v>6</v>
      </c>
      <c r="AW147">
        <v>5.375</v>
      </c>
      <c r="AX147" s="2">
        <v>42537.338194444441</v>
      </c>
      <c r="AY147" t="s">
        <v>836</v>
      </c>
      <c r="AZ147" t="s">
        <v>763</v>
      </c>
    </row>
    <row r="148" spans="1:52" x14ac:dyDescent="0.3">
      <c r="A148">
        <v>3173</v>
      </c>
      <c r="F148" t="s">
        <v>837</v>
      </c>
      <c r="G148">
        <v>1966720.6157490001</v>
      </c>
      <c r="H148">
        <v>-1024473.736761</v>
      </c>
      <c r="I148" t="s">
        <v>761</v>
      </c>
      <c r="J148">
        <v>6187</v>
      </c>
      <c r="K148" s="2">
        <v>41887.71597222222</v>
      </c>
      <c r="L148">
        <v>101</v>
      </c>
      <c r="M148">
        <v>5.9405939999999999</v>
      </c>
      <c r="N148">
        <v>77.227722999999997</v>
      </c>
      <c r="O148">
        <v>9.8333329999999997</v>
      </c>
      <c r="P148">
        <v>15.4</v>
      </c>
      <c r="Q148">
        <v>5.6666670000000003</v>
      </c>
      <c r="R148">
        <v>0</v>
      </c>
      <c r="S148">
        <v>30.9</v>
      </c>
      <c r="T148">
        <v>15</v>
      </c>
      <c r="U148">
        <v>2.970297</v>
      </c>
      <c r="V148">
        <v>0.99009899999999995</v>
      </c>
      <c r="W148">
        <v>12.871287000000001</v>
      </c>
      <c r="X148">
        <v>4.9504950000000001</v>
      </c>
      <c r="Y148">
        <v>15.841583999999999</v>
      </c>
      <c r="Z148">
        <v>5.9405939999999999</v>
      </c>
      <c r="AA148">
        <v>27.722771999999999</v>
      </c>
      <c r="AB148">
        <v>36.633662999999999</v>
      </c>
      <c r="AC148">
        <v>2.970297</v>
      </c>
      <c r="AD148">
        <v>28.712871</v>
      </c>
      <c r="AE148">
        <v>1</v>
      </c>
      <c r="AF148">
        <v>46.534652999999999</v>
      </c>
      <c r="AG148">
        <v>0</v>
      </c>
      <c r="AH148">
        <v>0</v>
      </c>
      <c r="AI148">
        <v>0</v>
      </c>
      <c r="AJ148">
        <v>46.534652999999999</v>
      </c>
      <c r="AK148">
        <v>0</v>
      </c>
      <c r="AL148">
        <v>46.534652999999999</v>
      </c>
      <c r="AM148">
        <v>0</v>
      </c>
      <c r="AN148">
        <v>0</v>
      </c>
      <c r="AO148">
        <v>0</v>
      </c>
      <c r="AP148">
        <v>28.363333000000001</v>
      </c>
      <c r="AQ148">
        <v>31.75</v>
      </c>
      <c r="AR148">
        <v>50.604615000000003</v>
      </c>
      <c r="AS148">
        <v>42.545000000000002</v>
      </c>
      <c r="AT148">
        <v>23.585713999999999</v>
      </c>
      <c r="AU148">
        <v>5.3330000000000002</v>
      </c>
      <c r="AV148">
        <v>5.6669999999999998</v>
      </c>
      <c r="AW148">
        <v>5</v>
      </c>
      <c r="AX148" s="2">
        <v>42537.338194444441</v>
      </c>
      <c r="AY148" t="s">
        <v>838</v>
      </c>
      <c r="AZ148" t="s">
        <v>763</v>
      </c>
    </row>
    <row r="149" spans="1:52" x14ac:dyDescent="0.3">
      <c r="A149">
        <v>3174</v>
      </c>
      <c r="F149" t="s">
        <v>839</v>
      </c>
      <c r="G149">
        <v>1955883.5965519999</v>
      </c>
      <c r="H149">
        <v>-1043999.288989</v>
      </c>
      <c r="I149" t="s">
        <v>761</v>
      </c>
      <c r="J149">
        <v>6419</v>
      </c>
      <c r="K149" s="2">
        <v>41849.692361111112</v>
      </c>
      <c r="L149">
        <v>101</v>
      </c>
      <c r="M149">
        <v>33.663366000000003</v>
      </c>
      <c r="N149">
        <v>44.554454999999997</v>
      </c>
      <c r="O149">
        <v>3.4666670000000002</v>
      </c>
      <c r="P149">
        <v>10.266667</v>
      </c>
      <c r="Q149">
        <v>16.233332999999998</v>
      </c>
      <c r="R149">
        <v>0</v>
      </c>
      <c r="S149">
        <v>29.966667000000001</v>
      </c>
      <c r="T149">
        <v>12</v>
      </c>
      <c r="U149">
        <v>0</v>
      </c>
      <c r="V149">
        <v>0</v>
      </c>
      <c r="W149">
        <v>3.9603959999999998</v>
      </c>
      <c r="X149">
        <v>0</v>
      </c>
      <c r="Y149">
        <v>3.9603959999999998</v>
      </c>
      <c r="Z149">
        <v>0</v>
      </c>
      <c r="AA149">
        <v>3.9603959999999998</v>
      </c>
      <c r="AB149">
        <v>5.9405939999999999</v>
      </c>
      <c r="AC149">
        <v>0</v>
      </c>
      <c r="AD149">
        <v>33.663366000000003</v>
      </c>
      <c r="AE149">
        <v>0</v>
      </c>
      <c r="AF149">
        <v>0</v>
      </c>
      <c r="AG149">
        <v>0</v>
      </c>
      <c r="AH149">
        <v>0</v>
      </c>
      <c r="AI149">
        <v>0</v>
      </c>
      <c r="AJ149">
        <v>0</v>
      </c>
      <c r="AK149">
        <v>0</v>
      </c>
      <c r="AL149">
        <v>0</v>
      </c>
      <c r="AM149">
        <v>0</v>
      </c>
      <c r="AN149">
        <v>0</v>
      </c>
      <c r="AO149">
        <v>0</v>
      </c>
      <c r="AP149">
        <v>154.94</v>
      </c>
      <c r="AQ149">
        <v>23.189259</v>
      </c>
      <c r="AR149">
        <v>67.31</v>
      </c>
      <c r="AS149">
        <v>67.31</v>
      </c>
      <c r="AT149">
        <v>35.015714000000003</v>
      </c>
      <c r="AU149">
        <v>3.6669999999999998</v>
      </c>
      <c r="AV149">
        <v>4.3330000000000002</v>
      </c>
      <c r="AW149">
        <v>3.3330000000000002</v>
      </c>
      <c r="AX149" s="2">
        <v>42537.338194444441</v>
      </c>
      <c r="AY149" t="s">
        <v>840</v>
      </c>
      <c r="AZ149" t="s">
        <v>763</v>
      </c>
    </row>
    <row r="150" spans="1:52" x14ac:dyDescent="0.3">
      <c r="A150">
        <v>3175</v>
      </c>
      <c r="F150" t="s">
        <v>841</v>
      </c>
      <c r="G150">
        <v>1958824.347757</v>
      </c>
      <c r="H150">
        <v>-1048033.742381</v>
      </c>
      <c r="I150" t="s">
        <v>761</v>
      </c>
      <c r="J150">
        <v>6724</v>
      </c>
      <c r="K150" s="2">
        <v>41886.732638888891</v>
      </c>
      <c r="L150">
        <v>101</v>
      </c>
      <c r="M150">
        <v>12.871287000000001</v>
      </c>
      <c r="N150">
        <v>51.485149</v>
      </c>
      <c r="O150">
        <v>2.1333329999999999</v>
      </c>
      <c r="P150">
        <v>0.66666700000000001</v>
      </c>
      <c r="Q150">
        <v>10.3</v>
      </c>
      <c r="R150">
        <v>32.799999999999997</v>
      </c>
      <c r="S150">
        <v>45.9</v>
      </c>
      <c r="T150">
        <v>5</v>
      </c>
      <c r="U150">
        <v>0</v>
      </c>
      <c r="V150">
        <v>0</v>
      </c>
      <c r="W150">
        <v>0.99009899999999995</v>
      </c>
      <c r="X150">
        <v>0</v>
      </c>
      <c r="Y150">
        <v>0.99009899999999995</v>
      </c>
      <c r="Z150">
        <v>0</v>
      </c>
      <c r="AA150">
        <v>0</v>
      </c>
      <c r="AB150">
        <v>0</v>
      </c>
      <c r="AC150">
        <v>0</v>
      </c>
      <c r="AD150">
        <v>41.584158000000002</v>
      </c>
      <c r="AE150">
        <v>0</v>
      </c>
      <c r="AF150">
        <v>0</v>
      </c>
      <c r="AG150">
        <v>0</v>
      </c>
      <c r="AH150">
        <v>0</v>
      </c>
      <c r="AI150">
        <v>0</v>
      </c>
      <c r="AJ150">
        <v>0</v>
      </c>
      <c r="AK150">
        <v>0</v>
      </c>
      <c r="AL150">
        <v>0</v>
      </c>
      <c r="AM150">
        <v>0</v>
      </c>
      <c r="AN150">
        <v>0</v>
      </c>
      <c r="AO150">
        <v>0</v>
      </c>
      <c r="AP150">
        <v>274.93148100000002</v>
      </c>
      <c r="AQ150">
        <v>2.2577780000000001</v>
      </c>
      <c r="AR150">
        <v>0</v>
      </c>
      <c r="AS150">
        <v>0</v>
      </c>
      <c r="AT150">
        <v>8.89</v>
      </c>
      <c r="AU150">
        <v>3.778</v>
      </c>
      <c r="AV150">
        <v>6</v>
      </c>
      <c r="AW150">
        <v>2.6669999999999998</v>
      </c>
      <c r="AX150" s="2">
        <v>42537.338194444441</v>
      </c>
      <c r="AY150" t="s">
        <v>842</v>
      </c>
      <c r="AZ150" t="s">
        <v>763</v>
      </c>
    </row>
    <row r="151" spans="1:52" x14ac:dyDescent="0.3">
      <c r="A151">
        <v>3176</v>
      </c>
      <c r="F151" t="s">
        <v>843</v>
      </c>
      <c r="G151">
        <v>1959287.375767</v>
      </c>
      <c r="H151">
        <v>-1048503.9268200001</v>
      </c>
      <c r="I151" t="s">
        <v>761</v>
      </c>
      <c r="J151">
        <v>6599</v>
      </c>
      <c r="K151" s="2">
        <v>41886.609027777777</v>
      </c>
      <c r="L151">
        <v>101</v>
      </c>
      <c r="M151">
        <v>19.80198</v>
      </c>
      <c r="N151">
        <v>50.495049999999999</v>
      </c>
      <c r="O151">
        <v>4.9000000000000004</v>
      </c>
      <c r="P151">
        <v>12.9</v>
      </c>
      <c r="Q151">
        <v>12.066667000000001</v>
      </c>
      <c r="R151">
        <v>8.766667</v>
      </c>
      <c r="S151">
        <v>38.633333</v>
      </c>
      <c r="T151">
        <v>14</v>
      </c>
      <c r="U151">
        <v>6.9306929999999998</v>
      </c>
      <c r="V151">
        <v>0</v>
      </c>
      <c r="W151">
        <v>9.9009900000000002</v>
      </c>
      <c r="X151">
        <v>0</v>
      </c>
      <c r="Y151">
        <v>15.841583999999999</v>
      </c>
      <c r="Z151">
        <v>0</v>
      </c>
      <c r="AA151">
        <v>2.970297</v>
      </c>
      <c r="AB151">
        <v>11.881188</v>
      </c>
      <c r="AC151">
        <v>5.9405939999999999</v>
      </c>
      <c r="AD151">
        <v>33.663366000000003</v>
      </c>
      <c r="AE151">
        <v>0</v>
      </c>
      <c r="AF151">
        <v>0</v>
      </c>
      <c r="AG151">
        <v>0</v>
      </c>
      <c r="AH151">
        <v>0</v>
      </c>
      <c r="AI151">
        <v>0</v>
      </c>
      <c r="AJ151">
        <v>0</v>
      </c>
      <c r="AK151">
        <v>0</v>
      </c>
      <c r="AL151">
        <v>0</v>
      </c>
      <c r="AM151">
        <v>0</v>
      </c>
      <c r="AN151">
        <v>0</v>
      </c>
      <c r="AO151">
        <v>0</v>
      </c>
      <c r="AP151">
        <v>142.61629600000001</v>
      </c>
      <c r="AQ151">
        <v>18.297407</v>
      </c>
      <c r="AR151">
        <v>45.72</v>
      </c>
      <c r="AS151">
        <v>41.655999999999999</v>
      </c>
      <c r="AT151">
        <v>23.653749999999999</v>
      </c>
      <c r="AU151">
        <v>3.8889999999999998</v>
      </c>
      <c r="AV151">
        <v>5.25</v>
      </c>
      <c r="AW151">
        <v>2.8</v>
      </c>
      <c r="AX151" s="2">
        <v>42537.338194444441</v>
      </c>
      <c r="AY151" t="s">
        <v>844</v>
      </c>
      <c r="AZ151" t="s">
        <v>763</v>
      </c>
    </row>
    <row r="152" spans="1:52" x14ac:dyDescent="0.3">
      <c r="A152">
        <v>3177</v>
      </c>
      <c r="F152" t="s">
        <v>845</v>
      </c>
      <c r="G152">
        <v>1972162.224191</v>
      </c>
      <c r="H152">
        <v>-1099352.551835</v>
      </c>
      <c r="I152" t="s">
        <v>761</v>
      </c>
      <c r="J152">
        <v>5427</v>
      </c>
      <c r="K152" s="2">
        <v>41879.611111111109</v>
      </c>
      <c r="L152">
        <v>101</v>
      </c>
      <c r="M152">
        <v>29.702970000000001</v>
      </c>
      <c r="N152">
        <v>18.811881</v>
      </c>
      <c r="O152">
        <v>0.9</v>
      </c>
      <c r="P152">
        <v>12.2</v>
      </c>
      <c r="Q152">
        <v>20.066666999999999</v>
      </c>
      <c r="R152">
        <v>45.333333000000003</v>
      </c>
      <c r="S152">
        <v>78.5</v>
      </c>
      <c r="T152">
        <v>6</v>
      </c>
      <c r="U152">
        <v>6.9306929999999998</v>
      </c>
      <c r="V152">
        <v>0</v>
      </c>
      <c r="W152">
        <v>1.9801979999999999</v>
      </c>
      <c r="X152">
        <v>0</v>
      </c>
      <c r="Y152">
        <v>8.9108909999999995</v>
      </c>
      <c r="Z152">
        <v>0</v>
      </c>
      <c r="AA152">
        <v>7.9207919999999996</v>
      </c>
      <c r="AB152">
        <v>16.831683000000002</v>
      </c>
      <c r="AC152">
        <v>6.9306929999999998</v>
      </c>
      <c r="AD152">
        <v>7.9207919999999996</v>
      </c>
      <c r="AE152">
        <v>1</v>
      </c>
      <c r="AF152">
        <v>1.9801979999999999</v>
      </c>
      <c r="AG152">
        <v>0</v>
      </c>
      <c r="AH152">
        <v>0</v>
      </c>
      <c r="AI152">
        <v>0</v>
      </c>
      <c r="AJ152">
        <v>1.9801979999999999</v>
      </c>
      <c r="AK152">
        <v>0</v>
      </c>
      <c r="AL152">
        <v>1.9801979999999999</v>
      </c>
      <c r="AM152">
        <v>0</v>
      </c>
      <c r="AN152">
        <v>0</v>
      </c>
      <c r="AO152">
        <v>0</v>
      </c>
      <c r="AP152">
        <v>14.863704</v>
      </c>
      <c r="AQ152">
        <v>9.7837040000000002</v>
      </c>
      <c r="AR152">
        <v>39.914285999999997</v>
      </c>
      <c r="AS152">
        <v>25.0825</v>
      </c>
      <c r="AT152">
        <v>11.43</v>
      </c>
      <c r="AU152">
        <v>2.778</v>
      </c>
      <c r="AV152">
        <v>4.25</v>
      </c>
      <c r="AW152">
        <v>1.6</v>
      </c>
      <c r="AX152" s="2">
        <v>42537.338194444441</v>
      </c>
      <c r="AY152" t="s">
        <v>846</v>
      </c>
      <c r="AZ152" t="s">
        <v>763</v>
      </c>
    </row>
    <row r="153" spans="1:52" x14ac:dyDescent="0.3">
      <c r="A153">
        <v>3178</v>
      </c>
      <c r="F153" t="s">
        <v>847</v>
      </c>
      <c r="G153">
        <v>1972518.094574</v>
      </c>
      <c r="H153">
        <v>-1099147.672817</v>
      </c>
      <c r="I153" t="s">
        <v>761</v>
      </c>
      <c r="J153">
        <v>5373</v>
      </c>
      <c r="K153" s="2">
        <v>41879.711111111108</v>
      </c>
      <c r="L153">
        <v>101</v>
      </c>
      <c r="M153">
        <v>13.861386</v>
      </c>
      <c r="N153">
        <v>41.584158000000002</v>
      </c>
      <c r="O153">
        <v>2.2000000000000002</v>
      </c>
      <c r="P153">
        <v>11.9</v>
      </c>
      <c r="Q153">
        <v>16.933333000000001</v>
      </c>
      <c r="R153">
        <v>22.433333000000001</v>
      </c>
      <c r="S153">
        <v>53.466667000000001</v>
      </c>
      <c r="T153">
        <v>8</v>
      </c>
      <c r="U153">
        <v>3.9603959999999998</v>
      </c>
      <c r="V153">
        <v>2.970297</v>
      </c>
      <c r="W153">
        <v>0.99009899999999995</v>
      </c>
      <c r="X153">
        <v>0</v>
      </c>
      <c r="Y153">
        <v>4.9504950000000001</v>
      </c>
      <c r="Z153">
        <v>2.970297</v>
      </c>
      <c r="AA153">
        <v>18.811881</v>
      </c>
      <c r="AB153">
        <v>23.762376</v>
      </c>
      <c r="AC153">
        <v>0.99009899999999995</v>
      </c>
      <c r="AD153">
        <v>18.811881</v>
      </c>
      <c r="AE153">
        <v>1</v>
      </c>
      <c r="AF153">
        <v>16.831683000000002</v>
      </c>
      <c r="AG153">
        <v>0</v>
      </c>
      <c r="AH153">
        <v>0</v>
      </c>
      <c r="AI153">
        <v>0</v>
      </c>
      <c r="AJ153">
        <v>16.831683000000002</v>
      </c>
      <c r="AK153">
        <v>0</v>
      </c>
      <c r="AL153">
        <v>16.831683000000002</v>
      </c>
      <c r="AM153">
        <v>0</v>
      </c>
      <c r="AN153">
        <v>0</v>
      </c>
      <c r="AO153">
        <v>0</v>
      </c>
      <c r="AP153">
        <v>28.457407</v>
      </c>
      <c r="AQ153">
        <v>30.856296</v>
      </c>
      <c r="AR153">
        <v>53.730769000000002</v>
      </c>
      <c r="AS153">
        <v>45.197059000000003</v>
      </c>
      <c r="AT153">
        <v>40.64</v>
      </c>
      <c r="AU153">
        <v>2.8889999999999998</v>
      </c>
      <c r="AV153">
        <v>6</v>
      </c>
      <c r="AW153">
        <v>1.333</v>
      </c>
      <c r="AX153" s="2">
        <v>42537.338194444441</v>
      </c>
      <c r="AY153" t="s">
        <v>848</v>
      </c>
      <c r="AZ153" t="s">
        <v>763</v>
      </c>
    </row>
    <row r="154" spans="1:52" x14ac:dyDescent="0.3">
      <c r="A154">
        <v>3179</v>
      </c>
      <c r="F154" t="s">
        <v>849</v>
      </c>
      <c r="G154">
        <v>1984050.038799</v>
      </c>
      <c r="H154">
        <v>-1076950.0133120001</v>
      </c>
      <c r="I154" t="s">
        <v>761</v>
      </c>
      <c r="J154">
        <v>5932</v>
      </c>
      <c r="K154" s="2">
        <v>41877.804861111108</v>
      </c>
      <c r="L154">
        <v>101</v>
      </c>
      <c r="M154">
        <v>16.831683000000002</v>
      </c>
      <c r="N154">
        <v>73.267326999999995</v>
      </c>
      <c r="O154">
        <v>3.5666669999999998</v>
      </c>
      <c r="P154">
        <v>9</v>
      </c>
      <c r="Q154">
        <v>13.633333</v>
      </c>
      <c r="R154">
        <v>2.8333330000000001</v>
      </c>
      <c r="S154">
        <v>29.033332999999999</v>
      </c>
      <c r="T154">
        <v>8</v>
      </c>
      <c r="U154">
        <v>0.99009899999999995</v>
      </c>
      <c r="V154">
        <v>0.99009899999999995</v>
      </c>
      <c r="W154">
        <v>3.9603959999999998</v>
      </c>
      <c r="X154">
        <v>0.99009899999999995</v>
      </c>
      <c r="Y154">
        <v>4.9504950000000001</v>
      </c>
      <c r="Z154">
        <v>1.9801979999999999</v>
      </c>
      <c r="AA154">
        <v>37.623761999999999</v>
      </c>
      <c r="AB154">
        <v>37.623761999999999</v>
      </c>
      <c r="AC154">
        <v>0</v>
      </c>
      <c r="AD154">
        <v>37.623761999999999</v>
      </c>
      <c r="AE154">
        <v>1</v>
      </c>
      <c r="AF154">
        <v>49.504950999999998</v>
      </c>
      <c r="AG154">
        <v>0</v>
      </c>
      <c r="AH154">
        <v>0</v>
      </c>
      <c r="AI154">
        <v>0</v>
      </c>
      <c r="AJ154">
        <v>49.504950999999998</v>
      </c>
      <c r="AK154">
        <v>0</v>
      </c>
      <c r="AL154">
        <v>49.504950999999998</v>
      </c>
      <c r="AM154">
        <v>0</v>
      </c>
      <c r="AN154">
        <v>0</v>
      </c>
      <c r="AO154">
        <v>0</v>
      </c>
      <c r="AP154">
        <v>46.895926000000003</v>
      </c>
      <c r="AQ154">
        <v>29.821480999999999</v>
      </c>
      <c r="AR154">
        <v>57.265455000000003</v>
      </c>
      <c r="AS154">
        <v>57.265455000000003</v>
      </c>
      <c r="AT154">
        <v>36.195</v>
      </c>
      <c r="AU154">
        <v>2.778</v>
      </c>
      <c r="AV154">
        <v>4.6669999999999998</v>
      </c>
      <c r="AW154">
        <v>1.833</v>
      </c>
      <c r="AX154" s="2">
        <v>42537.338194444441</v>
      </c>
      <c r="AY154" t="s">
        <v>850</v>
      </c>
      <c r="AZ154" t="s">
        <v>763</v>
      </c>
    </row>
    <row r="155" spans="1:52" x14ac:dyDescent="0.3">
      <c r="A155">
        <v>3180</v>
      </c>
      <c r="F155" t="s">
        <v>851</v>
      </c>
      <c r="G155">
        <v>1984354.674111</v>
      </c>
      <c r="H155">
        <v>-1077448.47389</v>
      </c>
      <c r="I155" t="s">
        <v>761</v>
      </c>
      <c r="J155">
        <v>5891</v>
      </c>
      <c r="K155" s="2">
        <v>41877.893750000003</v>
      </c>
      <c r="L155">
        <v>101</v>
      </c>
      <c r="M155">
        <v>19.80198</v>
      </c>
      <c r="N155">
        <v>55.445545000000003</v>
      </c>
      <c r="O155">
        <v>6.0333329999999998</v>
      </c>
      <c r="P155">
        <v>13.7</v>
      </c>
      <c r="Q155">
        <v>13.433332999999999</v>
      </c>
      <c r="R155">
        <v>8.5333330000000007</v>
      </c>
      <c r="S155">
        <v>41.7</v>
      </c>
      <c r="T155">
        <v>8</v>
      </c>
      <c r="U155">
        <v>5.9405939999999999</v>
      </c>
      <c r="V155">
        <v>0</v>
      </c>
      <c r="W155">
        <v>16.831683000000002</v>
      </c>
      <c r="X155">
        <v>0</v>
      </c>
      <c r="Y155">
        <v>21.782177999999998</v>
      </c>
      <c r="Z155">
        <v>0</v>
      </c>
      <c r="AA155">
        <v>17.821781999999999</v>
      </c>
      <c r="AB155">
        <v>23.762376</v>
      </c>
      <c r="AC155">
        <v>5.9405939999999999</v>
      </c>
      <c r="AD155">
        <v>17.821781999999999</v>
      </c>
      <c r="AE155">
        <v>1</v>
      </c>
      <c r="AF155">
        <v>17.821781999999999</v>
      </c>
      <c r="AG155">
        <v>0</v>
      </c>
      <c r="AH155">
        <v>0</v>
      </c>
      <c r="AI155">
        <v>0</v>
      </c>
      <c r="AJ155">
        <v>17.821781999999999</v>
      </c>
      <c r="AK155">
        <v>0</v>
      </c>
      <c r="AL155">
        <v>17.821781999999999</v>
      </c>
      <c r="AM155">
        <v>0</v>
      </c>
      <c r="AN155">
        <v>0</v>
      </c>
      <c r="AO155">
        <v>0</v>
      </c>
      <c r="AP155">
        <v>35.418889</v>
      </c>
      <c r="AQ155">
        <v>30.527037</v>
      </c>
      <c r="AR155">
        <v>56.991250000000001</v>
      </c>
      <c r="AS155">
        <v>55.431764999999999</v>
      </c>
      <c r="AT155">
        <v>36.013570999999999</v>
      </c>
      <c r="AU155">
        <v>2.778</v>
      </c>
      <c r="AV155">
        <v>3</v>
      </c>
      <c r="AW155">
        <v>2.714</v>
      </c>
      <c r="AX155" s="2">
        <v>42537.338194444441</v>
      </c>
      <c r="AY155" t="s">
        <v>852</v>
      </c>
      <c r="AZ155" t="s">
        <v>763</v>
      </c>
    </row>
    <row r="156" spans="1:52" x14ac:dyDescent="0.3">
      <c r="A156">
        <v>5052</v>
      </c>
      <c r="F156" t="s">
        <v>1130</v>
      </c>
      <c r="G156">
        <v>2056334.0700360001</v>
      </c>
      <c r="H156">
        <v>-987265.24267800001</v>
      </c>
      <c r="I156" t="s">
        <v>761</v>
      </c>
      <c r="J156">
        <v>6540</v>
      </c>
      <c r="K156" s="2">
        <v>42165.784722222219</v>
      </c>
      <c r="L156">
        <v>101</v>
      </c>
      <c r="M156">
        <v>40.594059000000001</v>
      </c>
      <c r="N156">
        <v>43.564355999999997</v>
      </c>
      <c r="O156">
        <v>0</v>
      </c>
      <c r="P156">
        <v>0</v>
      </c>
      <c r="Q156">
        <v>0</v>
      </c>
      <c r="R156">
        <v>0</v>
      </c>
      <c r="S156">
        <v>0</v>
      </c>
      <c r="T156">
        <v>15</v>
      </c>
      <c r="U156">
        <v>4.9504950000000001</v>
      </c>
      <c r="V156">
        <v>0</v>
      </c>
      <c r="W156">
        <v>10.891088999999999</v>
      </c>
      <c r="X156">
        <v>0</v>
      </c>
      <c r="Y156">
        <v>14.851485</v>
      </c>
      <c r="Z156">
        <v>0</v>
      </c>
      <c r="AA156">
        <v>10.891088999999999</v>
      </c>
      <c r="AB156">
        <v>13.861386</v>
      </c>
      <c r="AC156">
        <v>6.9306929999999998</v>
      </c>
      <c r="AD156">
        <v>9.9009900000000002</v>
      </c>
      <c r="AE156">
        <v>1</v>
      </c>
      <c r="AF156">
        <v>20.792079000000001</v>
      </c>
      <c r="AG156">
        <v>0</v>
      </c>
      <c r="AH156">
        <v>0</v>
      </c>
      <c r="AI156">
        <v>0</v>
      </c>
      <c r="AJ156">
        <v>20.792079000000001</v>
      </c>
      <c r="AK156">
        <v>0</v>
      </c>
      <c r="AL156">
        <v>20.792079000000001</v>
      </c>
      <c r="AM156">
        <v>0</v>
      </c>
      <c r="AN156">
        <v>0</v>
      </c>
      <c r="AO156">
        <v>0</v>
      </c>
      <c r="AP156">
        <v>19.849630000000001</v>
      </c>
      <c r="AQ156">
        <v>36.500740999999998</v>
      </c>
      <c r="AR156">
        <v>40.64</v>
      </c>
      <c r="AS156">
        <v>40.64</v>
      </c>
      <c r="AT156">
        <v>41.825333000000001</v>
      </c>
      <c r="AU156">
        <v>5.556</v>
      </c>
      <c r="AV156">
        <v>5.8330000000000002</v>
      </c>
      <c r="AW156">
        <v>5</v>
      </c>
      <c r="AX156" s="2">
        <v>42670.597222222219</v>
      </c>
      <c r="AY156" t="s">
        <v>1131</v>
      </c>
      <c r="AZ156" t="s">
        <v>763</v>
      </c>
    </row>
    <row r="157" spans="1:52" x14ac:dyDescent="0.3">
      <c r="A157">
        <v>5061</v>
      </c>
      <c r="F157" t="s">
        <v>1132</v>
      </c>
      <c r="G157">
        <v>1932448.5067650001</v>
      </c>
      <c r="H157">
        <v>-927261.99308699998</v>
      </c>
      <c r="I157" t="s">
        <v>761</v>
      </c>
      <c r="J157">
        <v>8385</v>
      </c>
      <c r="K157" s="2">
        <v>42264.698611111111</v>
      </c>
      <c r="L157">
        <v>101</v>
      </c>
      <c r="M157">
        <v>11.881188</v>
      </c>
      <c r="N157">
        <v>73.267326999999995</v>
      </c>
      <c r="O157">
        <v>0</v>
      </c>
      <c r="P157">
        <v>0</v>
      </c>
      <c r="Q157">
        <v>0</v>
      </c>
      <c r="R157">
        <v>0</v>
      </c>
      <c r="S157">
        <v>0</v>
      </c>
      <c r="T157">
        <v>18</v>
      </c>
      <c r="U157">
        <v>4.9504950000000001</v>
      </c>
      <c r="V157">
        <v>0</v>
      </c>
      <c r="W157">
        <v>27.722771999999999</v>
      </c>
      <c r="X157">
        <v>0</v>
      </c>
      <c r="Y157">
        <v>32.673267000000003</v>
      </c>
      <c r="Z157">
        <v>0</v>
      </c>
      <c r="AA157">
        <v>8.9108909999999995</v>
      </c>
      <c r="AB157">
        <v>52.475248000000001</v>
      </c>
      <c r="AC157">
        <v>4.9504950000000001</v>
      </c>
      <c r="AD157">
        <v>56.435644000000003</v>
      </c>
      <c r="AE157">
        <v>0</v>
      </c>
      <c r="AF157">
        <v>0</v>
      </c>
      <c r="AG157">
        <v>0</v>
      </c>
      <c r="AH157">
        <v>0</v>
      </c>
      <c r="AI157">
        <v>0</v>
      </c>
      <c r="AJ157">
        <v>0</v>
      </c>
      <c r="AK157">
        <v>0</v>
      </c>
      <c r="AL157">
        <v>0</v>
      </c>
      <c r="AM157">
        <v>0</v>
      </c>
      <c r="AN157">
        <v>0</v>
      </c>
      <c r="AO157">
        <v>0</v>
      </c>
      <c r="AP157">
        <v>139.79407399999999</v>
      </c>
      <c r="AQ157">
        <v>11.665184999999999</v>
      </c>
      <c r="AR157">
        <v>37.591999999999999</v>
      </c>
      <c r="AS157">
        <v>150.17750000000001</v>
      </c>
      <c r="AT157">
        <v>20.864286</v>
      </c>
      <c r="AU157">
        <v>5.1109999999999998</v>
      </c>
      <c r="AV157">
        <v>5.75</v>
      </c>
      <c r="AW157">
        <v>4.25</v>
      </c>
      <c r="AX157" s="2">
        <v>42670.598611111112</v>
      </c>
      <c r="AY157" t="s">
        <v>1133</v>
      </c>
      <c r="AZ157" t="s">
        <v>763</v>
      </c>
    </row>
    <row r="158" spans="1:52" x14ac:dyDescent="0.3">
      <c r="A158">
        <v>5073</v>
      </c>
      <c r="F158" t="s">
        <v>853</v>
      </c>
      <c r="G158">
        <v>1928949.9784919999</v>
      </c>
      <c r="H158">
        <v>-1046628.108069</v>
      </c>
      <c r="I158" t="s">
        <v>761</v>
      </c>
      <c r="J158">
        <v>7114</v>
      </c>
      <c r="K158" s="2">
        <v>42207.694444444445</v>
      </c>
      <c r="L158">
        <v>101</v>
      </c>
      <c r="M158">
        <v>12.871287000000001</v>
      </c>
      <c r="N158">
        <v>66.336634000000004</v>
      </c>
      <c r="O158">
        <v>1.2</v>
      </c>
      <c r="P158">
        <v>3.5</v>
      </c>
      <c r="Q158">
        <v>7.9666670000000002</v>
      </c>
      <c r="R158">
        <v>2.8333330000000001</v>
      </c>
      <c r="S158">
        <v>15.5</v>
      </c>
      <c r="T158">
        <v>8</v>
      </c>
      <c r="U158">
        <v>0</v>
      </c>
      <c r="V158">
        <v>0</v>
      </c>
      <c r="W158">
        <v>5.9405939999999999</v>
      </c>
      <c r="X158">
        <v>0</v>
      </c>
      <c r="Y158">
        <v>5.9405939999999999</v>
      </c>
      <c r="Z158">
        <v>0</v>
      </c>
      <c r="AA158">
        <v>5.9405939999999999</v>
      </c>
      <c r="AB158">
        <v>11.881188</v>
      </c>
      <c r="AC158">
        <v>0.99009899999999995</v>
      </c>
      <c r="AD158">
        <v>57.425742999999997</v>
      </c>
      <c r="AE158">
        <v>1</v>
      </c>
      <c r="AF158">
        <v>5.9405939999999999</v>
      </c>
      <c r="AG158">
        <v>0</v>
      </c>
      <c r="AH158">
        <v>0</v>
      </c>
      <c r="AI158">
        <v>0</v>
      </c>
      <c r="AJ158">
        <v>5.9405939999999999</v>
      </c>
      <c r="AK158">
        <v>0</v>
      </c>
      <c r="AL158">
        <v>5.9405939999999999</v>
      </c>
      <c r="AM158">
        <v>0</v>
      </c>
      <c r="AN158">
        <v>0</v>
      </c>
      <c r="AO158">
        <v>0</v>
      </c>
      <c r="AP158">
        <v>239.04222200000001</v>
      </c>
      <c r="AQ158">
        <v>18.814814999999999</v>
      </c>
      <c r="AR158">
        <v>72.39</v>
      </c>
      <c r="AS158">
        <v>65.193332999999996</v>
      </c>
      <c r="AT158">
        <v>28.363333000000001</v>
      </c>
      <c r="AU158">
        <v>5</v>
      </c>
      <c r="AV158">
        <v>5.5709999999999997</v>
      </c>
      <c r="AW158">
        <v>3</v>
      </c>
      <c r="AX158" s="2">
        <v>42670.597916666666</v>
      </c>
      <c r="AY158" t="s">
        <v>854</v>
      </c>
      <c r="AZ158" t="s">
        <v>763</v>
      </c>
    </row>
    <row r="159" spans="1:52" x14ac:dyDescent="0.3">
      <c r="A159">
        <v>5076</v>
      </c>
      <c r="F159" t="s">
        <v>855</v>
      </c>
      <c r="G159">
        <v>1960967.9065419999</v>
      </c>
      <c r="H159">
        <v>-1052009.7541120001</v>
      </c>
      <c r="I159" t="s">
        <v>761</v>
      </c>
      <c r="J159">
        <v>6682</v>
      </c>
      <c r="K159" s="2">
        <v>42250.636805555558</v>
      </c>
      <c r="L159">
        <v>101</v>
      </c>
      <c r="M159">
        <v>11.881188</v>
      </c>
      <c r="N159">
        <v>73.267326999999995</v>
      </c>
      <c r="O159">
        <v>0</v>
      </c>
      <c r="P159">
        <v>0</v>
      </c>
      <c r="Q159">
        <v>0</v>
      </c>
      <c r="R159">
        <v>0</v>
      </c>
      <c r="S159">
        <v>0</v>
      </c>
      <c r="T159">
        <v>17</v>
      </c>
      <c r="U159">
        <v>4.9504950000000001</v>
      </c>
      <c r="V159">
        <v>0</v>
      </c>
      <c r="W159">
        <v>44.554454999999997</v>
      </c>
      <c r="X159">
        <v>0</v>
      </c>
      <c r="Y159">
        <v>47.524751999999999</v>
      </c>
      <c r="Z159">
        <v>0</v>
      </c>
      <c r="AA159">
        <v>1.9801979999999999</v>
      </c>
      <c r="AB159">
        <v>30.693069000000001</v>
      </c>
      <c r="AC159">
        <v>8.9108909999999995</v>
      </c>
      <c r="AD159">
        <v>7.9207919999999996</v>
      </c>
      <c r="AE159">
        <v>1</v>
      </c>
      <c r="AF159">
        <v>9.9009900000000002</v>
      </c>
      <c r="AG159">
        <v>0</v>
      </c>
      <c r="AH159">
        <v>0</v>
      </c>
      <c r="AI159">
        <v>0</v>
      </c>
      <c r="AJ159">
        <v>9.9009900000000002</v>
      </c>
      <c r="AK159">
        <v>0</v>
      </c>
      <c r="AL159">
        <v>9.9009900000000002</v>
      </c>
      <c r="AM159">
        <v>0</v>
      </c>
      <c r="AN159">
        <v>0</v>
      </c>
      <c r="AO159">
        <v>0</v>
      </c>
      <c r="AP159">
        <v>36.688889000000003</v>
      </c>
      <c r="AQ159">
        <v>41.110370000000003</v>
      </c>
      <c r="AR159">
        <v>64.77</v>
      </c>
      <c r="AS159">
        <v>55.88</v>
      </c>
      <c r="AT159">
        <v>40.151538000000002</v>
      </c>
      <c r="AU159">
        <v>5.6669999999999998</v>
      </c>
      <c r="AV159">
        <v>5.6669999999999998</v>
      </c>
      <c r="AW159">
        <v>0</v>
      </c>
      <c r="AX159" s="2">
        <v>42670.598611111112</v>
      </c>
      <c r="AY159" t="s">
        <v>856</v>
      </c>
      <c r="AZ159" t="s">
        <v>763</v>
      </c>
    </row>
    <row r="160" spans="1:52" x14ac:dyDescent="0.3">
      <c r="A160">
        <v>5088</v>
      </c>
      <c r="F160" t="s">
        <v>1134</v>
      </c>
      <c r="G160">
        <v>2030380.8293959999</v>
      </c>
      <c r="H160">
        <v>-1019810.5586700001</v>
      </c>
      <c r="I160" t="s">
        <v>761</v>
      </c>
      <c r="J160">
        <v>5995</v>
      </c>
      <c r="K160" s="2">
        <v>42138.737500000003</v>
      </c>
      <c r="L160">
        <v>101</v>
      </c>
      <c r="M160">
        <v>36.633662999999999</v>
      </c>
      <c r="N160">
        <v>49.504950999999998</v>
      </c>
      <c r="O160">
        <v>0</v>
      </c>
      <c r="P160">
        <v>0</v>
      </c>
      <c r="Q160">
        <v>0</v>
      </c>
      <c r="R160">
        <v>0</v>
      </c>
      <c r="S160">
        <v>0</v>
      </c>
      <c r="T160">
        <v>11</v>
      </c>
      <c r="U160">
        <v>1.9801979999999999</v>
      </c>
      <c r="V160">
        <v>0</v>
      </c>
      <c r="W160">
        <v>15.841583999999999</v>
      </c>
      <c r="X160">
        <v>0</v>
      </c>
      <c r="Y160">
        <v>17.821781999999999</v>
      </c>
      <c r="Z160">
        <v>0</v>
      </c>
      <c r="AA160">
        <v>18.811881</v>
      </c>
      <c r="AB160">
        <v>19.80198</v>
      </c>
      <c r="AC160">
        <v>2.970297</v>
      </c>
      <c r="AD160">
        <v>18.811881</v>
      </c>
      <c r="AE160">
        <v>1</v>
      </c>
      <c r="AF160">
        <v>8.9108909999999995</v>
      </c>
      <c r="AG160">
        <v>0</v>
      </c>
      <c r="AH160">
        <v>0</v>
      </c>
      <c r="AI160">
        <v>0</v>
      </c>
      <c r="AJ160">
        <v>8.9108909999999995</v>
      </c>
      <c r="AK160">
        <v>0</v>
      </c>
      <c r="AL160">
        <v>8.9108909999999995</v>
      </c>
      <c r="AM160">
        <v>0</v>
      </c>
      <c r="AN160">
        <v>0</v>
      </c>
      <c r="AO160">
        <v>0</v>
      </c>
      <c r="AP160">
        <v>20.508147999999998</v>
      </c>
      <c r="AQ160">
        <v>29.915555999999999</v>
      </c>
      <c r="AR160">
        <v>38.490769</v>
      </c>
      <c r="AS160">
        <v>35.898667000000003</v>
      </c>
      <c r="AT160">
        <v>31.689523999999999</v>
      </c>
      <c r="AU160">
        <v>5.3330000000000002</v>
      </c>
      <c r="AV160">
        <v>5.3330000000000002</v>
      </c>
      <c r="AW160">
        <v>0</v>
      </c>
      <c r="AX160" s="2">
        <v>42670.597222222219</v>
      </c>
      <c r="AY160" t="s">
        <v>1135</v>
      </c>
      <c r="AZ160" t="s">
        <v>763</v>
      </c>
    </row>
    <row r="161" spans="1:52" x14ac:dyDescent="0.3">
      <c r="A161">
        <v>5116</v>
      </c>
      <c r="F161" t="s">
        <v>1136</v>
      </c>
      <c r="G161">
        <v>1907645.4351619999</v>
      </c>
      <c r="H161">
        <v>-981862.71167700004</v>
      </c>
      <c r="I161" t="s">
        <v>761</v>
      </c>
      <c r="J161">
        <v>6552</v>
      </c>
      <c r="K161" s="2">
        <v>42250.582638888889</v>
      </c>
      <c r="L161">
        <v>69</v>
      </c>
      <c r="M161">
        <v>5.7971009999999996</v>
      </c>
      <c r="N161">
        <v>84.057970999999995</v>
      </c>
      <c r="O161">
        <v>3.233333</v>
      </c>
      <c r="P161">
        <v>6.266667</v>
      </c>
      <c r="Q161">
        <v>6.733333</v>
      </c>
      <c r="R161">
        <v>0</v>
      </c>
      <c r="S161">
        <v>16.233332999999998</v>
      </c>
      <c r="T161">
        <v>16</v>
      </c>
      <c r="U161">
        <v>5.7971009999999996</v>
      </c>
      <c r="V161">
        <v>0</v>
      </c>
      <c r="W161">
        <v>17.391304000000002</v>
      </c>
      <c r="X161">
        <v>0</v>
      </c>
      <c r="Y161">
        <v>23.188406000000001</v>
      </c>
      <c r="Z161">
        <v>0</v>
      </c>
      <c r="AA161">
        <v>4.3478260000000004</v>
      </c>
      <c r="AB161">
        <v>43.478261000000003</v>
      </c>
      <c r="AC161">
        <v>14.492754</v>
      </c>
      <c r="AD161">
        <v>71.014493000000002</v>
      </c>
      <c r="AE161">
        <v>1</v>
      </c>
      <c r="AF161">
        <v>10.144928</v>
      </c>
      <c r="AG161">
        <v>0</v>
      </c>
      <c r="AH161">
        <v>0</v>
      </c>
      <c r="AI161">
        <v>0</v>
      </c>
      <c r="AJ161">
        <v>10.144928</v>
      </c>
      <c r="AK161">
        <v>0</v>
      </c>
      <c r="AL161">
        <v>10.144928</v>
      </c>
      <c r="AM161">
        <v>0</v>
      </c>
      <c r="AN161">
        <v>0</v>
      </c>
      <c r="AO161">
        <v>0</v>
      </c>
      <c r="AP161">
        <v>493.77600000000001</v>
      </c>
      <c r="AQ161">
        <v>26.035</v>
      </c>
      <c r="AR161">
        <v>17.78</v>
      </c>
      <c r="AS161">
        <v>135.466667</v>
      </c>
      <c r="AT161">
        <v>36.067999999999998</v>
      </c>
      <c r="AU161">
        <v>6</v>
      </c>
      <c r="AV161">
        <v>6</v>
      </c>
      <c r="AW161">
        <v>6</v>
      </c>
      <c r="AX161" s="2">
        <v>42670.595833333333</v>
      </c>
      <c r="AY161" t="s">
        <v>1137</v>
      </c>
      <c r="AZ161" t="s">
        <v>763</v>
      </c>
    </row>
    <row r="162" spans="1:52" x14ac:dyDescent="0.3">
      <c r="A162">
        <v>5118</v>
      </c>
      <c r="F162" t="s">
        <v>1138</v>
      </c>
      <c r="G162">
        <v>2003777.9002060001</v>
      </c>
      <c r="H162">
        <v>-865017.11721599998</v>
      </c>
      <c r="I162" t="s">
        <v>761</v>
      </c>
      <c r="J162">
        <v>8306</v>
      </c>
      <c r="K162" s="2">
        <v>42227.614583333336</v>
      </c>
      <c r="L162">
        <v>101</v>
      </c>
      <c r="M162">
        <v>33.663366000000003</v>
      </c>
      <c r="N162">
        <v>52.475248000000001</v>
      </c>
      <c r="O162">
        <v>0</v>
      </c>
      <c r="P162">
        <v>0</v>
      </c>
      <c r="Q162">
        <v>0</v>
      </c>
      <c r="R162">
        <v>0</v>
      </c>
      <c r="S162">
        <v>0</v>
      </c>
      <c r="T162">
        <v>12</v>
      </c>
      <c r="U162">
        <v>0</v>
      </c>
      <c r="V162">
        <v>0</v>
      </c>
      <c r="W162">
        <v>24.752475</v>
      </c>
      <c r="X162">
        <v>0</v>
      </c>
      <c r="Y162">
        <v>24.752475</v>
      </c>
      <c r="Z162">
        <v>0</v>
      </c>
      <c r="AA162">
        <v>21.782177999999998</v>
      </c>
      <c r="AB162">
        <v>29.702970000000001</v>
      </c>
      <c r="AC162">
        <v>10.891088999999999</v>
      </c>
      <c r="AD162">
        <v>10.891088999999999</v>
      </c>
      <c r="AE162">
        <v>0</v>
      </c>
      <c r="AF162">
        <v>0</v>
      </c>
      <c r="AG162">
        <v>0</v>
      </c>
      <c r="AH162">
        <v>0</v>
      </c>
      <c r="AI162">
        <v>0</v>
      </c>
      <c r="AJ162">
        <v>0</v>
      </c>
      <c r="AK162">
        <v>0</v>
      </c>
      <c r="AL162">
        <v>0</v>
      </c>
      <c r="AM162">
        <v>0</v>
      </c>
      <c r="AN162">
        <v>0</v>
      </c>
      <c r="AO162">
        <v>0</v>
      </c>
      <c r="AP162">
        <v>17.309629999999999</v>
      </c>
      <c r="AQ162">
        <v>26.434815</v>
      </c>
      <c r="AR162">
        <v>21.814118000000001</v>
      </c>
      <c r="AS162">
        <v>18.442609000000001</v>
      </c>
      <c r="AT162">
        <v>26.865385</v>
      </c>
      <c r="AU162">
        <v>5</v>
      </c>
      <c r="AV162">
        <v>4.7140000000000004</v>
      </c>
      <c r="AW162">
        <v>6</v>
      </c>
      <c r="AX162" s="2">
        <v>42670.59652777778</v>
      </c>
      <c r="AY162" t="s">
        <v>1139</v>
      </c>
      <c r="AZ162" t="s">
        <v>763</v>
      </c>
    </row>
    <row r="163" spans="1:52" x14ac:dyDescent="0.3">
      <c r="A163">
        <v>5140</v>
      </c>
      <c r="F163" t="s">
        <v>1140</v>
      </c>
      <c r="G163">
        <v>2021875.694722</v>
      </c>
      <c r="H163">
        <v>-1062642.3629970001</v>
      </c>
      <c r="I163" t="s">
        <v>761</v>
      </c>
      <c r="J163">
        <v>7234</v>
      </c>
      <c r="K163" s="2">
        <v>42213.727777777778</v>
      </c>
      <c r="L163">
        <v>101</v>
      </c>
      <c r="M163">
        <v>8.9108909999999995</v>
      </c>
      <c r="N163">
        <v>33.663366000000003</v>
      </c>
      <c r="O163">
        <v>1.433333</v>
      </c>
      <c r="P163">
        <v>3.5333329999999998</v>
      </c>
      <c r="Q163">
        <v>4.3333329999999997</v>
      </c>
      <c r="R163">
        <v>10.766667</v>
      </c>
      <c r="S163">
        <v>20.066666999999999</v>
      </c>
      <c r="T163">
        <v>6</v>
      </c>
      <c r="U163">
        <v>3.9603959999999998</v>
      </c>
      <c r="V163">
        <v>0</v>
      </c>
      <c r="W163">
        <v>15.841583999999999</v>
      </c>
      <c r="X163">
        <v>0</v>
      </c>
      <c r="Y163">
        <v>19.80198</v>
      </c>
      <c r="Z163">
        <v>0</v>
      </c>
      <c r="AA163">
        <v>0</v>
      </c>
      <c r="AB163">
        <v>2.970297</v>
      </c>
      <c r="AC163">
        <v>1.9801979999999999</v>
      </c>
      <c r="AD163">
        <v>12.871287000000001</v>
      </c>
      <c r="AE163">
        <v>1</v>
      </c>
      <c r="AF163">
        <v>3.9603959999999998</v>
      </c>
      <c r="AG163">
        <v>0</v>
      </c>
      <c r="AH163">
        <v>0</v>
      </c>
      <c r="AI163">
        <v>0</v>
      </c>
      <c r="AJ163">
        <v>3.9603959999999998</v>
      </c>
      <c r="AK163">
        <v>0</v>
      </c>
      <c r="AL163">
        <v>3.9603959999999998</v>
      </c>
      <c r="AM163">
        <v>0</v>
      </c>
      <c r="AN163">
        <v>0</v>
      </c>
      <c r="AO163">
        <v>0</v>
      </c>
      <c r="AP163">
        <v>56.068148000000001</v>
      </c>
      <c r="AQ163">
        <v>12.135555999999999</v>
      </c>
      <c r="AR163">
        <v>0</v>
      </c>
      <c r="AS163">
        <v>13.546666999999999</v>
      </c>
      <c r="AT163">
        <v>8.0433330000000005</v>
      </c>
      <c r="AU163">
        <v>6</v>
      </c>
      <c r="AV163">
        <v>6</v>
      </c>
      <c r="AW163">
        <v>6</v>
      </c>
      <c r="AX163" s="2">
        <v>42670.597222222219</v>
      </c>
      <c r="AY163" t="s">
        <v>1141</v>
      </c>
      <c r="AZ163" t="s">
        <v>763</v>
      </c>
    </row>
    <row r="164" spans="1:52" x14ac:dyDescent="0.3">
      <c r="A164">
        <v>5155</v>
      </c>
      <c r="F164" t="s">
        <v>1142</v>
      </c>
      <c r="G164">
        <v>1897504.409984</v>
      </c>
      <c r="H164">
        <v>-933628.92903799994</v>
      </c>
      <c r="I164" t="s">
        <v>761</v>
      </c>
      <c r="J164">
        <v>7224</v>
      </c>
      <c r="K164" s="2">
        <v>42263.649305555555</v>
      </c>
      <c r="L164">
        <v>101</v>
      </c>
      <c r="M164">
        <v>9.9009900000000002</v>
      </c>
      <c r="N164">
        <v>51.485149</v>
      </c>
      <c r="O164">
        <v>0</v>
      </c>
      <c r="P164">
        <v>0</v>
      </c>
      <c r="Q164">
        <v>0</v>
      </c>
      <c r="R164">
        <v>0</v>
      </c>
      <c r="S164">
        <v>0</v>
      </c>
      <c r="T164">
        <v>4</v>
      </c>
      <c r="U164">
        <v>0.99009899999999995</v>
      </c>
      <c r="V164">
        <v>0.99009899999999995</v>
      </c>
      <c r="W164">
        <v>0</v>
      </c>
      <c r="X164">
        <v>0</v>
      </c>
      <c r="Y164">
        <v>0.99009899999999995</v>
      </c>
      <c r="Z164">
        <v>0.99009899999999995</v>
      </c>
      <c r="AA164">
        <v>0</v>
      </c>
      <c r="AB164">
        <v>0.99009899999999995</v>
      </c>
      <c r="AC164">
        <v>0</v>
      </c>
      <c r="AD164">
        <v>50.495049999999999</v>
      </c>
      <c r="AE164">
        <v>0</v>
      </c>
      <c r="AF164">
        <v>0</v>
      </c>
      <c r="AG164">
        <v>0</v>
      </c>
      <c r="AH164">
        <v>0</v>
      </c>
      <c r="AI164">
        <v>0</v>
      </c>
      <c r="AJ164">
        <v>0</v>
      </c>
      <c r="AK164">
        <v>0</v>
      </c>
      <c r="AL164">
        <v>0</v>
      </c>
      <c r="AM164">
        <v>0</v>
      </c>
      <c r="AN164">
        <v>0</v>
      </c>
      <c r="AO164">
        <v>0</v>
      </c>
      <c r="AP164">
        <v>269.24</v>
      </c>
      <c r="AQ164">
        <v>0.37629600000000002</v>
      </c>
      <c r="AR164">
        <v>0</v>
      </c>
      <c r="AS164">
        <v>76.2</v>
      </c>
      <c r="AT164">
        <v>7.62</v>
      </c>
      <c r="AU164">
        <v>5</v>
      </c>
      <c r="AV164">
        <v>5.5</v>
      </c>
      <c r="AW164">
        <v>4.5999999999999996</v>
      </c>
      <c r="AX164" s="2">
        <v>42670.595833333333</v>
      </c>
      <c r="AY164" t="s">
        <v>1143</v>
      </c>
      <c r="AZ164" t="s">
        <v>763</v>
      </c>
    </row>
    <row r="165" spans="1:52" x14ac:dyDescent="0.3">
      <c r="A165">
        <v>5168</v>
      </c>
      <c r="F165" t="s">
        <v>1144</v>
      </c>
      <c r="G165">
        <v>2044478.8761760001</v>
      </c>
      <c r="H165">
        <v>-1011757.169072</v>
      </c>
      <c r="I165" t="s">
        <v>761</v>
      </c>
      <c r="J165">
        <v>5964</v>
      </c>
      <c r="K165" s="2">
        <v>42137.624305555553</v>
      </c>
      <c r="L165">
        <v>101</v>
      </c>
      <c r="M165">
        <v>59.405940999999999</v>
      </c>
      <c r="N165">
        <v>31.683167999999998</v>
      </c>
      <c r="O165">
        <v>0</v>
      </c>
      <c r="P165">
        <v>0</v>
      </c>
      <c r="Q165">
        <v>0</v>
      </c>
      <c r="R165">
        <v>0</v>
      </c>
      <c r="S165">
        <v>0</v>
      </c>
      <c r="T165">
        <v>3</v>
      </c>
      <c r="U165">
        <v>0</v>
      </c>
      <c r="V165">
        <v>0</v>
      </c>
      <c r="W165">
        <v>0.99009899999999995</v>
      </c>
      <c r="X165">
        <v>0</v>
      </c>
      <c r="Y165">
        <v>0.99009899999999995</v>
      </c>
      <c r="Z165">
        <v>0</v>
      </c>
      <c r="AA165">
        <v>5.9405939999999999</v>
      </c>
      <c r="AB165">
        <v>5.9405939999999999</v>
      </c>
      <c r="AC165">
        <v>0</v>
      </c>
      <c r="AD165">
        <v>5.9405939999999999</v>
      </c>
      <c r="AE165">
        <v>1</v>
      </c>
      <c r="AF165">
        <v>5.9405939999999999</v>
      </c>
      <c r="AG165">
        <v>0</v>
      </c>
      <c r="AH165">
        <v>0</v>
      </c>
      <c r="AI165">
        <v>0</v>
      </c>
      <c r="AJ165">
        <v>5.9405939999999999</v>
      </c>
      <c r="AK165">
        <v>0</v>
      </c>
      <c r="AL165">
        <v>5.9405939999999999</v>
      </c>
      <c r="AM165">
        <v>0</v>
      </c>
      <c r="AN165">
        <v>0</v>
      </c>
      <c r="AO165">
        <v>0</v>
      </c>
      <c r="AP165">
        <v>4.8918520000000001</v>
      </c>
      <c r="AQ165">
        <v>8.7488890000000001</v>
      </c>
      <c r="AR165">
        <v>16.510000000000002</v>
      </c>
      <c r="AS165">
        <v>16.510000000000002</v>
      </c>
      <c r="AT165">
        <v>15.747999999999999</v>
      </c>
      <c r="AU165">
        <v>3.8889999999999998</v>
      </c>
      <c r="AV165">
        <v>0</v>
      </c>
      <c r="AW165">
        <v>3.8889999999999998</v>
      </c>
      <c r="AX165" s="2">
        <v>42670.597222222219</v>
      </c>
      <c r="AY165" t="s">
        <v>1145</v>
      </c>
      <c r="AZ165" t="s">
        <v>763</v>
      </c>
    </row>
    <row r="166" spans="1:52" x14ac:dyDescent="0.3">
      <c r="A166">
        <v>5254</v>
      </c>
      <c r="F166" t="s">
        <v>1146</v>
      </c>
      <c r="G166">
        <v>2047118.74067</v>
      </c>
      <c r="H166">
        <v>-1039957.682335</v>
      </c>
      <c r="I166" t="s">
        <v>761</v>
      </c>
      <c r="J166">
        <v>6827</v>
      </c>
      <c r="K166" s="2">
        <v>42172.790972222225</v>
      </c>
      <c r="L166">
        <v>101</v>
      </c>
      <c r="M166">
        <v>55.445545000000003</v>
      </c>
      <c r="N166">
        <v>33.663366000000003</v>
      </c>
      <c r="O166">
        <v>2.6</v>
      </c>
      <c r="P166">
        <v>8.1333330000000004</v>
      </c>
      <c r="Q166">
        <v>2.4</v>
      </c>
      <c r="R166">
        <v>2.4333330000000002</v>
      </c>
      <c r="S166">
        <v>15.566667000000001</v>
      </c>
      <c r="T166">
        <v>9</v>
      </c>
      <c r="U166">
        <v>0</v>
      </c>
      <c r="V166">
        <v>0</v>
      </c>
      <c r="W166">
        <v>6.9306929999999998</v>
      </c>
      <c r="X166">
        <v>0</v>
      </c>
      <c r="Y166">
        <v>6.9306929999999998</v>
      </c>
      <c r="Z166">
        <v>0</v>
      </c>
      <c r="AA166">
        <v>14.851485</v>
      </c>
      <c r="AB166">
        <v>20.792079000000001</v>
      </c>
      <c r="AC166">
        <v>7.9207919999999996</v>
      </c>
      <c r="AD166">
        <v>12.871287000000001</v>
      </c>
      <c r="AE166">
        <v>1</v>
      </c>
      <c r="AF166">
        <v>1.9801979999999999</v>
      </c>
      <c r="AG166">
        <v>0</v>
      </c>
      <c r="AH166">
        <v>0</v>
      </c>
      <c r="AI166">
        <v>0</v>
      </c>
      <c r="AJ166">
        <v>1.9801979999999999</v>
      </c>
      <c r="AK166">
        <v>0</v>
      </c>
      <c r="AL166">
        <v>1.9801979999999999</v>
      </c>
      <c r="AM166">
        <v>0</v>
      </c>
      <c r="AN166">
        <v>0</v>
      </c>
      <c r="AO166">
        <v>0</v>
      </c>
      <c r="AP166">
        <v>24.271111000000001</v>
      </c>
      <c r="AQ166">
        <v>17.027407</v>
      </c>
      <c r="AR166">
        <v>63.5</v>
      </c>
      <c r="AS166">
        <v>43.688000000000002</v>
      </c>
      <c r="AT166">
        <v>24.938182000000001</v>
      </c>
      <c r="AU166">
        <v>4.7779999999999996</v>
      </c>
      <c r="AV166">
        <v>5.25</v>
      </c>
      <c r="AW166">
        <v>4.4000000000000004</v>
      </c>
      <c r="AX166" s="2">
        <v>42670.59652777778</v>
      </c>
      <c r="AY166" t="s">
        <v>1147</v>
      </c>
      <c r="AZ166" t="s">
        <v>763</v>
      </c>
    </row>
    <row r="167" spans="1:52" x14ac:dyDescent="0.3">
      <c r="A167">
        <v>5262</v>
      </c>
      <c r="F167" t="s">
        <v>1148</v>
      </c>
      <c r="G167">
        <v>2056219.2977159999</v>
      </c>
      <c r="H167">
        <v>-1013481.186884</v>
      </c>
      <c r="I167" t="s">
        <v>761</v>
      </c>
      <c r="J167">
        <v>6376</v>
      </c>
      <c r="K167" s="2">
        <v>42136.75277777778</v>
      </c>
      <c r="L167">
        <v>101</v>
      </c>
      <c r="M167">
        <v>49.504950999999998</v>
      </c>
      <c r="N167">
        <v>43.564355999999997</v>
      </c>
      <c r="O167">
        <v>0</v>
      </c>
      <c r="P167">
        <v>0</v>
      </c>
      <c r="Q167">
        <v>0</v>
      </c>
      <c r="R167">
        <v>0</v>
      </c>
      <c r="S167">
        <v>0</v>
      </c>
      <c r="T167">
        <v>10</v>
      </c>
      <c r="U167">
        <v>0.99009899999999995</v>
      </c>
      <c r="V167">
        <v>0</v>
      </c>
      <c r="W167">
        <v>16.831683000000002</v>
      </c>
      <c r="X167">
        <v>1.9801979999999999</v>
      </c>
      <c r="Y167">
        <v>17.821781999999999</v>
      </c>
      <c r="Z167">
        <v>1.9801979999999999</v>
      </c>
      <c r="AA167">
        <v>5.9405939999999999</v>
      </c>
      <c r="AB167">
        <v>5.9405939999999999</v>
      </c>
      <c r="AC167">
        <v>0.99009899999999995</v>
      </c>
      <c r="AD167">
        <v>5.9405939999999999</v>
      </c>
      <c r="AE167">
        <v>1</v>
      </c>
      <c r="AF167">
        <v>4.9504950000000001</v>
      </c>
      <c r="AG167">
        <v>0</v>
      </c>
      <c r="AH167">
        <v>0</v>
      </c>
      <c r="AI167">
        <v>0</v>
      </c>
      <c r="AJ167">
        <v>4.9504950000000001</v>
      </c>
      <c r="AK167">
        <v>0</v>
      </c>
      <c r="AL167">
        <v>4.9504950000000001</v>
      </c>
      <c r="AM167">
        <v>0</v>
      </c>
      <c r="AN167">
        <v>0</v>
      </c>
      <c r="AO167">
        <v>0</v>
      </c>
      <c r="AP167">
        <v>4.7977780000000001</v>
      </c>
      <c r="AQ167">
        <v>15.334073999999999</v>
      </c>
      <c r="AR167">
        <v>19.05</v>
      </c>
      <c r="AS167">
        <v>15.24</v>
      </c>
      <c r="AT167">
        <v>17.646315999999999</v>
      </c>
      <c r="AU167">
        <v>4.556</v>
      </c>
      <c r="AV167">
        <v>4</v>
      </c>
      <c r="AW167">
        <v>4.7140000000000004</v>
      </c>
      <c r="AX167" s="2">
        <v>42670.597222222219</v>
      </c>
      <c r="AY167" t="s">
        <v>1149</v>
      </c>
      <c r="AZ167" t="s">
        <v>763</v>
      </c>
    </row>
    <row r="168" spans="1:52" x14ac:dyDescent="0.3">
      <c r="A168">
        <v>5270</v>
      </c>
      <c r="F168" t="s">
        <v>1150</v>
      </c>
      <c r="G168">
        <v>2064641.7376319999</v>
      </c>
      <c r="H168">
        <v>-1057721.592554</v>
      </c>
      <c r="I168" t="s">
        <v>761</v>
      </c>
      <c r="J168">
        <v>6936</v>
      </c>
      <c r="K168" s="2">
        <v>42241.679166666669</v>
      </c>
      <c r="L168">
        <v>101</v>
      </c>
      <c r="M168">
        <v>48.514851</v>
      </c>
      <c r="N168">
        <v>41.584158000000002</v>
      </c>
      <c r="O168">
        <v>5.8</v>
      </c>
      <c r="P168">
        <v>7.266667</v>
      </c>
      <c r="Q168">
        <v>13.966666999999999</v>
      </c>
      <c r="R168">
        <v>3.233333</v>
      </c>
      <c r="S168">
        <v>30.266667000000002</v>
      </c>
      <c r="T168">
        <v>5</v>
      </c>
      <c r="U168">
        <v>0</v>
      </c>
      <c r="V168">
        <v>0</v>
      </c>
      <c r="W168">
        <v>17.821781999999999</v>
      </c>
      <c r="X168">
        <v>0</v>
      </c>
      <c r="Y168">
        <v>17.821781999999999</v>
      </c>
      <c r="Z168">
        <v>0</v>
      </c>
      <c r="AA168">
        <v>13.861386</v>
      </c>
      <c r="AB168">
        <v>22.772276999999999</v>
      </c>
      <c r="AC168">
        <v>8.9108909999999995</v>
      </c>
      <c r="AD168">
        <v>13.861386</v>
      </c>
      <c r="AE168">
        <v>0</v>
      </c>
      <c r="AF168">
        <v>0</v>
      </c>
      <c r="AG168">
        <v>0</v>
      </c>
      <c r="AH168">
        <v>0</v>
      </c>
      <c r="AI168">
        <v>0</v>
      </c>
      <c r="AJ168">
        <v>0</v>
      </c>
      <c r="AK168">
        <v>0</v>
      </c>
      <c r="AL168">
        <v>0</v>
      </c>
      <c r="AM168">
        <v>0</v>
      </c>
      <c r="AN168">
        <v>0</v>
      </c>
      <c r="AO168">
        <v>0</v>
      </c>
      <c r="AP168">
        <v>24.365185</v>
      </c>
      <c r="AQ168">
        <v>42.051110999999999</v>
      </c>
      <c r="AR168">
        <v>37.041666999999997</v>
      </c>
      <c r="AS168">
        <v>31.326667</v>
      </c>
      <c r="AT168">
        <v>43.668461999999998</v>
      </c>
      <c r="AU168">
        <v>4.556</v>
      </c>
      <c r="AV168">
        <v>4</v>
      </c>
      <c r="AW168">
        <v>5.25</v>
      </c>
      <c r="AX168" s="2">
        <v>42670.597222222219</v>
      </c>
      <c r="AY168" t="s">
        <v>1151</v>
      </c>
      <c r="AZ168" t="s">
        <v>763</v>
      </c>
    </row>
    <row r="169" spans="1:52" x14ac:dyDescent="0.3">
      <c r="A169">
        <v>5274</v>
      </c>
      <c r="F169" t="s">
        <v>1152</v>
      </c>
      <c r="G169">
        <v>2025535.7032049999</v>
      </c>
      <c r="H169">
        <v>-854354.61735900003</v>
      </c>
      <c r="I169" t="s">
        <v>761</v>
      </c>
      <c r="J169">
        <v>8121</v>
      </c>
      <c r="K169" s="2">
        <v>42193.574999999997</v>
      </c>
      <c r="L169">
        <v>101</v>
      </c>
      <c r="M169">
        <v>53.465347000000001</v>
      </c>
      <c r="N169">
        <v>38.613861</v>
      </c>
      <c r="O169">
        <v>0</v>
      </c>
      <c r="P169">
        <v>0</v>
      </c>
      <c r="Q169">
        <v>0</v>
      </c>
      <c r="R169">
        <v>0</v>
      </c>
      <c r="S169">
        <v>0</v>
      </c>
      <c r="T169">
        <v>11</v>
      </c>
      <c r="U169">
        <v>1.9801979999999999</v>
      </c>
      <c r="V169">
        <v>0</v>
      </c>
      <c r="W169">
        <v>10.891088999999999</v>
      </c>
      <c r="X169">
        <v>0</v>
      </c>
      <c r="Y169">
        <v>12.871287000000001</v>
      </c>
      <c r="Z169">
        <v>0</v>
      </c>
      <c r="AA169">
        <v>3.9603959999999998</v>
      </c>
      <c r="AB169">
        <v>20.792079000000001</v>
      </c>
      <c r="AC169">
        <v>13.861386</v>
      </c>
      <c r="AD169">
        <v>2.970297</v>
      </c>
      <c r="AE169">
        <v>0</v>
      </c>
      <c r="AF169">
        <v>0</v>
      </c>
      <c r="AG169">
        <v>0</v>
      </c>
      <c r="AH169">
        <v>0</v>
      </c>
      <c r="AI169">
        <v>0</v>
      </c>
      <c r="AJ169">
        <v>0</v>
      </c>
      <c r="AK169">
        <v>0</v>
      </c>
      <c r="AL169">
        <v>0</v>
      </c>
      <c r="AM169">
        <v>0</v>
      </c>
      <c r="AN169">
        <v>0</v>
      </c>
      <c r="AO169">
        <v>0</v>
      </c>
      <c r="AP169">
        <v>17.78</v>
      </c>
      <c r="AQ169">
        <v>23.800740999999999</v>
      </c>
      <c r="AR169">
        <v>48.26</v>
      </c>
      <c r="AS169">
        <v>34.29</v>
      </c>
      <c r="AT169">
        <v>27.214286000000001</v>
      </c>
      <c r="AU169">
        <v>2.222</v>
      </c>
      <c r="AV169">
        <v>3.25</v>
      </c>
      <c r="AW169">
        <v>1.4</v>
      </c>
      <c r="AX169" s="2">
        <v>42670.59652777778</v>
      </c>
      <c r="AY169" t="s">
        <v>1153</v>
      </c>
      <c r="AZ169" t="s">
        <v>763</v>
      </c>
    </row>
    <row r="170" spans="1:52" x14ac:dyDescent="0.3">
      <c r="A170">
        <v>5286</v>
      </c>
      <c r="F170" t="s">
        <v>857</v>
      </c>
      <c r="G170">
        <v>1940270.0364639999</v>
      </c>
      <c r="H170">
        <v>-1077766.960255</v>
      </c>
      <c r="I170" t="s">
        <v>761</v>
      </c>
      <c r="J170">
        <v>6025</v>
      </c>
      <c r="K170" s="2">
        <v>42199.615972222222</v>
      </c>
      <c r="L170">
        <v>86</v>
      </c>
      <c r="M170">
        <v>16.279070000000001</v>
      </c>
      <c r="N170">
        <v>73.255814000000001</v>
      </c>
      <c r="O170">
        <v>0</v>
      </c>
      <c r="P170">
        <v>0</v>
      </c>
      <c r="Q170">
        <v>0</v>
      </c>
      <c r="R170">
        <v>0</v>
      </c>
      <c r="S170">
        <v>0</v>
      </c>
      <c r="T170">
        <v>3</v>
      </c>
      <c r="U170">
        <v>0</v>
      </c>
      <c r="V170">
        <v>31.395349</v>
      </c>
      <c r="W170">
        <v>0</v>
      </c>
      <c r="X170">
        <v>34.883721000000001</v>
      </c>
      <c r="Y170">
        <v>0</v>
      </c>
      <c r="Z170">
        <v>59.302326000000001</v>
      </c>
      <c r="AA170">
        <v>0</v>
      </c>
      <c r="AB170">
        <v>18.604651</v>
      </c>
      <c r="AC170">
        <v>0</v>
      </c>
      <c r="AD170">
        <v>0</v>
      </c>
      <c r="AE170">
        <v>1</v>
      </c>
      <c r="AF170">
        <v>11.627907</v>
      </c>
      <c r="AG170">
        <v>0</v>
      </c>
      <c r="AH170">
        <v>0</v>
      </c>
      <c r="AI170">
        <v>0</v>
      </c>
      <c r="AJ170">
        <v>11.627907</v>
      </c>
      <c r="AK170">
        <v>0</v>
      </c>
      <c r="AL170">
        <v>11.627907</v>
      </c>
      <c r="AM170">
        <v>0</v>
      </c>
      <c r="AN170">
        <v>0</v>
      </c>
      <c r="AO170">
        <v>0</v>
      </c>
      <c r="AP170">
        <v>34.078333000000001</v>
      </c>
      <c r="AQ170">
        <v>30.056667000000001</v>
      </c>
      <c r="AR170">
        <v>0</v>
      </c>
      <c r="AS170">
        <v>62.913845999999999</v>
      </c>
      <c r="AT170">
        <v>0</v>
      </c>
      <c r="AU170">
        <v>4.625</v>
      </c>
      <c r="AV170">
        <v>5.6669999999999998</v>
      </c>
      <c r="AW170">
        <v>4</v>
      </c>
      <c r="AX170" s="2">
        <v>42670.598611111112</v>
      </c>
      <c r="AY170" t="s">
        <v>858</v>
      </c>
      <c r="AZ170" t="s">
        <v>763</v>
      </c>
    </row>
    <row r="171" spans="1:52" x14ac:dyDescent="0.3">
      <c r="A171">
        <v>5352</v>
      </c>
      <c r="F171" t="s">
        <v>1154</v>
      </c>
      <c r="G171">
        <v>2015233.6070960001</v>
      </c>
      <c r="H171">
        <v>-976041.230706</v>
      </c>
      <c r="I171" t="s">
        <v>761</v>
      </c>
      <c r="J171">
        <v>6896</v>
      </c>
      <c r="K171" s="2">
        <v>42180.644444444442</v>
      </c>
      <c r="L171">
        <v>101</v>
      </c>
      <c r="M171">
        <v>26.732672999999998</v>
      </c>
      <c r="N171">
        <v>65.346535000000003</v>
      </c>
      <c r="O171">
        <v>2.8666670000000001</v>
      </c>
      <c r="P171">
        <v>1.9666669999999999</v>
      </c>
      <c r="Q171">
        <v>1.3333330000000001</v>
      </c>
      <c r="R171">
        <v>0</v>
      </c>
      <c r="S171">
        <v>6.1666670000000003</v>
      </c>
      <c r="T171">
        <v>15</v>
      </c>
      <c r="U171">
        <v>9.9009900000000002</v>
      </c>
      <c r="V171">
        <v>0</v>
      </c>
      <c r="W171">
        <v>42.574257000000003</v>
      </c>
      <c r="X171">
        <v>0</v>
      </c>
      <c r="Y171">
        <v>50.495049999999999</v>
      </c>
      <c r="Z171">
        <v>0</v>
      </c>
      <c r="AA171">
        <v>15.841583999999999</v>
      </c>
      <c r="AB171">
        <v>17.821781999999999</v>
      </c>
      <c r="AC171">
        <v>15.841583999999999</v>
      </c>
      <c r="AD171">
        <v>11.881188</v>
      </c>
      <c r="AE171">
        <v>0</v>
      </c>
      <c r="AF171">
        <v>0</v>
      </c>
      <c r="AG171">
        <v>0</v>
      </c>
      <c r="AH171">
        <v>0</v>
      </c>
      <c r="AI171">
        <v>0</v>
      </c>
      <c r="AJ171">
        <v>0</v>
      </c>
      <c r="AK171">
        <v>0</v>
      </c>
      <c r="AL171">
        <v>0</v>
      </c>
      <c r="AM171">
        <v>0</v>
      </c>
      <c r="AN171">
        <v>0</v>
      </c>
      <c r="AO171">
        <v>0</v>
      </c>
      <c r="AP171">
        <v>11.947407</v>
      </c>
      <c r="AQ171">
        <v>49.388888999999999</v>
      </c>
      <c r="AR171">
        <v>16.872857</v>
      </c>
      <c r="AS171">
        <v>18.975294000000002</v>
      </c>
      <c r="AT171">
        <v>51.9176</v>
      </c>
      <c r="AU171">
        <v>4.6669999999999998</v>
      </c>
      <c r="AV171">
        <v>5.5</v>
      </c>
      <c r="AW171">
        <v>4</v>
      </c>
      <c r="AX171" s="2">
        <v>42670.597222222219</v>
      </c>
      <c r="AY171" t="s">
        <v>1155</v>
      </c>
      <c r="AZ171" t="s">
        <v>763</v>
      </c>
    </row>
    <row r="172" spans="1:52" x14ac:dyDescent="0.3">
      <c r="A172">
        <v>5355</v>
      </c>
      <c r="F172" t="s">
        <v>1156</v>
      </c>
      <c r="G172">
        <v>2056230.6291370001</v>
      </c>
      <c r="H172">
        <v>-1019473.298368</v>
      </c>
      <c r="I172" t="s">
        <v>761</v>
      </c>
      <c r="J172">
        <v>6823</v>
      </c>
      <c r="K172" s="2">
        <v>42171.79791666667</v>
      </c>
      <c r="L172">
        <v>101</v>
      </c>
      <c r="M172">
        <v>53.465347000000001</v>
      </c>
      <c r="N172">
        <v>37.623761999999999</v>
      </c>
      <c r="O172">
        <v>4.0999999999999996</v>
      </c>
      <c r="P172">
        <v>1.6</v>
      </c>
      <c r="Q172">
        <v>0</v>
      </c>
      <c r="R172">
        <v>0</v>
      </c>
      <c r="S172">
        <v>5.7</v>
      </c>
      <c r="T172">
        <v>9</v>
      </c>
      <c r="U172">
        <v>0</v>
      </c>
      <c r="V172">
        <v>0</v>
      </c>
      <c r="W172">
        <v>24.752475</v>
      </c>
      <c r="X172">
        <v>0</v>
      </c>
      <c r="Y172">
        <v>24.752475</v>
      </c>
      <c r="Z172">
        <v>0</v>
      </c>
      <c r="AA172">
        <v>6.9306929999999998</v>
      </c>
      <c r="AB172">
        <v>10.891088999999999</v>
      </c>
      <c r="AC172">
        <v>1.9801979999999999</v>
      </c>
      <c r="AD172">
        <v>6.9306929999999998</v>
      </c>
      <c r="AE172">
        <v>0</v>
      </c>
      <c r="AF172">
        <v>0</v>
      </c>
      <c r="AG172">
        <v>0</v>
      </c>
      <c r="AH172">
        <v>0</v>
      </c>
      <c r="AI172">
        <v>0</v>
      </c>
      <c r="AJ172">
        <v>0</v>
      </c>
      <c r="AK172">
        <v>0</v>
      </c>
      <c r="AL172">
        <v>0</v>
      </c>
      <c r="AM172">
        <v>0</v>
      </c>
      <c r="AN172">
        <v>0</v>
      </c>
      <c r="AO172">
        <v>0</v>
      </c>
      <c r="AP172">
        <v>11.947407</v>
      </c>
      <c r="AQ172">
        <v>33.960740999999999</v>
      </c>
      <c r="AR172">
        <v>39.914285999999997</v>
      </c>
      <c r="AS172">
        <v>32.258000000000003</v>
      </c>
      <c r="AT172">
        <v>35.169231000000003</v>
      </c>
      <c r="AU172">
        <v>5.556</v>
      </c>
      <c r="AV172">
        <v>5.625</v>
      </c>
      <c r="AW172">
        <v>5</v>
      </c>
      <c r="AX172" s="2">
        <v>42670.597222222219</v>
      </c>
      <c r="AY172" t="s">
        <v>1157</v>
      </c>
      <c r="AZ172" t="s">
        <v>763</v>
      </c>
    </row>
    <row r="173" spans="1:52" x14ac:dyDescent="0.3">
      <c r="A173">
        <v>5391</v>
      </c>
      <c r="F173" t="s">
        <v>1158</v>
      </c>
      <c r="G173">
        <v>1995525.398855</v>
      </c>
      <c r="H173">
        <v>-854635.97997600003</v>
      </c>
      <c r="I173" t="s">
        <v>761</v>
      </c>
      <c r="J173">
        <v>8439</v>
      </c>
      <c r="K173" s="2">
        <v>42194.595833333333</v>
      </c>
      <c r="L173">
        <v>101</v>
      </c>
      <c r="M173">
        <v>24.752475</v>
      </c>
      <c r="N173">
        <v>58.415841999999998</v>
      </c>
      <c r="O173">
        <v>0</v>
      </c>
      <c r="P173">
        <v>0</v>
      </c>
      <c r="Q173">
        <v>0</v>
      </c>
      <c r="R173">
        <v>0</v>
      </c>
      <c r="S173">
        <v>0</v>
      </c>
      <c r="T173">
        <v>11</v>
      </c>
      <c r="U173">
        <v>0.99009899999999995</v>
      </c>
      <c r="V173">
        <v>0</v>
      </c>
      <c r="W173">
        <v>20.792079000000001</v>
      </c>
      <c r="X173">
        <v>0</v>
      </c>
      <c r="Y173">
        <v>21.782177999999998</v>
      </c>
      <c r="Z173">
        <v>0</v>
      </c>
      <c r="AA173">
        <v>31.683167999999998</v>
      </c>
      <c r="AB173">
        <v>43.564355999999997</v>
      </c>
      <c r="AC173">
        <v>2.970297</v>
      </c>
      <c r="AD173">
        <v>28.712871</v>
      </c>
      <c r="AE173">
        <v>0</v>
      </c>
      <c r="AF173">
        <v>0</v>
      </c>
      <c r="AG173">
        <v>0</v>
      </c>
      <c r="AH173">
        <v>0</v>
      </c>
      <c r="AI173">
        <v>0</v>
      </c>
      <c r="AJ173">
        <v>0</v>
      </c>
      <c r="AK173">
        <v>0</v>
      </c>
      <c r="AL173">
        <v>0</v>
      </c>
      <c r="AM173">
        <v>0</v>
      </c>
      <c r="AN173">
        <v>0</v>
      </c>
      <c r="AO173">
        <v>0</v>
      </c>
      <c r="AP173">
        <v>19.379259000000001</v>
      </c>
      <c r="AQ173">
        <v>19.097037</v>
      </c>
      <c r="AR173">
        <v>23.495000000000001</v>
      </c>
      <c r="AS173">
        <v>20.421600000000002</v>
      </c>
      <c r="AT173">
        <v>19.636154000000001</v>
      </c>
      <c r="AU173">
        <v>4.3330000000000002</v>
      </c>
      <c r="AV173">
        <v>4.6669999999999998</v>
      </c>
      <c r="AW173">
        <v>3.6669999999999998</v>
      </c>
      <c r="AX173" s="2">
        <v>42670.59652777778</v>
      </c>
      <c r="AY173" t="s">
        <v>1159</v>
      </c>
      <c r="AZ173" t="s">
        <v>763</v>
      </c>
    </row>
    <row r="174" spans="1:52" x14ac:dyDescent="0.3">
      <c r="A174">
        <v>5419</v>
      </c>
      <c r="F174" t="s">
        <v>1160</v>
      </c>
      <c r="G174">
        <v>1997704.08216</v>
      </c>
      <c r="H174">
        <v>-883500.35260999994</v>
      </c>
      <c r="I174" t="s">
        <v>761</v>
      </c>
      <c r="J174">
        <v>8389</v>
      </c>
      <c r="K174" s="2">
        <v>42228.6</v>
      </c>
      <c r="L174">
        <v>101</v>
      </c>
      <c r="M174">
        <v>4.9504950000000001</v>
      </c>
      <c r="N174">
        <v>83.168317000000002</v>
      </c>
      <c r="O174">
        <v>0</v>
      </c>
      <c r="P174">
        <v>0</v>
      </c>
      <c r="Q174">
        <v>0</v>
      </c>
      <c r="R174">
        <v>0</v>
      </c>
      <c r="S174">
        <v>0</v>
      </c>
      <c r="T174">
        <v>16</v>
      </c>
      <c r="U174">
        <v>23.762376</v>
      </c>
      <c r="V174">
        <v>0</v>
      </c>
      <c r="W174">
        <v>58.415841999999998</v>
      </c>
      <c r="X174">
        <v>0</v>
      </c>
      <c r="Y174">
        <v>70.297030000000007</v>
      </c>
      <c r="Z174">
        <v>0</v>
      </c>
      <c r="AA174">
        <v>18.811881</v>
      </c>
      <c r="AB174">
        <v>36.633662999999999</v>
      </c>
      <c r="AC174">
        <v>20.792079000000001</v>
      </c>
      <c r="AD174">
        <v>18.811881</v>
      </c>
      <c r="AE174">
        <v>0</v>
      </c>
      <c r="AF174">
        <v>0</v>
      </c>
      <c r="AG174">
        <v>0</v>
      </c>
      <c r="AH174">
        <v>0</v>
      </c>
      <c r="AI174">
        <v>0</v>
      </c>
      <c r="AJ174">
        <v>0</v>
      </c>
      <c r="AK174">
        <v>0</v>
      </c>
      <c r="AL174">
        <v>0</v>
      </c>
      <c r="AM174">
        <v>0</v>
      </c>
      <c r="AN174">
        <v>0</v>
      </c>
      <c r="AO174">
        <v>0</v>
      </c>
      <c r="AP174">
        <v>31.232593000000001</v>
      </c>
      <c r="AQ174">
        <v>32.455556000000001</v>
      </c>
      <c r="AR174">
        <v>58.615385000000003</v>
      </c>
      <c r="AS174">
        <v>60.234285999999997</v>
      </c>
      <c r="AT174">
        <v>35.228695999999999</v>
      </c>
      <c r="AU174">
        <v>5.6669999999999998</v>
      </c>
      <c r="AV174">
        <v>5.875</v>
      </c>
      <c r="AW174">
        <v>4</v>
      </c>
      <c r="AX174" s="2">
        <v>42670.59652777778</v>
      </c>
      <c r="AY174" t="s">
        <v>1161</v>
      </c>
      <c r="AZ174" t="s">
        <v>763</v>
      </c>
    </row>
    <row r="175" spans="1:52" x14ac:dyDescent="0.3">
      <c r="A175">
        <v>5423</v>
      </c>
      <c r="F175" t="s">
        <v>859</v>
      </c>
      <c r="G175">
        <v>1942972.8001840001</v>
      </c>
      <c r="H175">
        <v>-1055094.7162880001</v>
      </c>
      <c r="I175" t="s">
        <v>761</v>
      </c>
      <c r="J175">
        <v>6839</v>
      </c>
      <c r="K175" s="2">
        <v>42208.750694444447</v>
      </c>
      <c r="L175">
        <v>101</v>
      </c>
      <c r="M175">
        <v>18.811881</v>
      </c>
      <c r="N175">
        <v>55.445545000000003</v>
      </c>
      <c r="O175">
        <v>0</v>
      </c>
      <c r="P175">
        <v>0</v>
      </c>
      <c r="Q175">
        <v>0</v>
      </c>
      <c r="R175">
        <v>0</v>
      </c>
      <c r="S175">
        <v>0</v>
      </c>
      <c r="T175">
        <v>16</v>
      </c>
      <c r="U175">
        <v>3.9603959999999998</v>
      </c>
      <c r="V175">
        <v>0</v>
      </c>
      <c r="W175">
        <v>13.861386</v>
      </c>
      <c r="X175">
        <v>0</v>
      </c>
      <c r="Y175">
        <v>15.841583999999999</v>
      </c>
      <c r="Z175">
        <v>0</v>
      </c>
      <c r="AA175">
        <v>10.891088999999999</v>
      </c>
      <c r="AB175">
        <v>31.683167999999998</v>
      </c>
      <c r="AC175">
        <v>1.9801979999999999</v>
      </c>
      <c r="AD175">
        <v>39.603960000000001</v>
      </c>
      <c r="AE175">
        <v>1</v>
      </c>
      <c r="AF175">
        <v>0.99009899999999995</v>
      </c>
      <c r="AG175">
        <v>0</v>
      </c>
      <c r="AH175">
        <v>0</v>
      </c>
      <c r="AI175">
        <v>0</v>
      </c>
      <c r="AJ175">
        <v>0.99009899999999995</v>
      </c>
      <c r="AK175">
        <v>0</v>
      </c>
      <c r="AL175">
        <v>0.99009899999999995</v>
      </c>
      <c r="AM175">
        <v>0</v>
      </c>
      <c r="AN175">
        <v>0</v>
      </c>
      <c r="AO175">
        <v>0</v>
      </c>
      <c r="AP175">
        <v>119.56814799999999</v>
      </c>
      <c r="AQ175">
        <v>12.417778</v>
      </c>
      <c r="AR175">
        <v>115.99333300000001</v>
      </c>
      <c r="AS175">
        <v>70.143077000000005</v>
      </c>
      <c r="AT175">
        <v>24.638000000000002</v>
      </c>
      <c r="AU175">
        <v>4.1109999999999998</v>
      </c>
      <c r="AV175">
        <v>5</v>
      </c>
      <c r="AW175">
        <v>3</v>
      </c>
      <c r="AX175" s="2">
        <v>42670.598611111112</v>
      </c>
      <c r="AY175" t="s">
        <v>860</v>
      </c>
      <c r="AZ175" t="s">
        <v>763</v>
      </c>
    </row>
    <row r="176" spans="1:52" x14ac:dyDescent="0.3">
      <c r="A176">
        <v>5427</v>
      </c>
      <c r="F176" t="s">
        <v>1162</v>
      </c>
      <c r="G176">
        <v>2056134.5320649999</v>
      </c>
      <c r="H176">
        <v>-1013975.9211180001</v>
      </c>
      <c r="I176" t="s">
        <v>761</v>
      </c>
      <c r="J176">
        <v>6403</v>
      </c>
      <c r="K176" s="2">
        <v>42136.634722222225</v>
      </c>
      <c r="L176">
        <v>101</v>
      </c>
      <c r="M176">
        <v>59.405940999999999</v>
      </c>
      <c r="N176">
        <v>35.643563999999998</v>
      </c>
      <c r="O176">
        <v>0</v>
      </c>
      <c r="P176">
        <v>0</v>
      </c>
      <c r="Q176">
        <v>0</v>
      </c>
      <c r="R176">
        <v>0</v>
      </c>
      <c r="S176">
        <v>0</v>
      </c>
      <c r="T176">
        <v>10</v>
      </c>
      <c r="U176">
        <v>0.99009899999999995</v>
      </c>
      <c r="V176">
        <v>0</v>
      </c>
      <c r="W176">
        <v>7.9207919999999996</v>
      </c>
      <c r="X176">
        <v>0</v>
      </c>
      <c r="Y176">
        <v>8.9108909999999995</v>
      </c>
      <c r="Z176">
        <v>0</v>
      </c>
      <c r="AA176">
        <v>7.9207919999999996</v>
      </c>
      <c r="AB176">
        <v>14.851485</v>
      </c>
      <c r="AC176">
        <v>4.9504950000000001</v>
      </c>
      <c r="AD176">
        <v>7.9207919999999996</v>
      </c>
      <c r="AE176">
        <v>1</v>
      </c>
      <c r="AF176">
        <v>6.9306929999999998</v>
      </c>
      <c r="AG176">
        <v>0</v>
      </c>
      <c r="AH176">
        <v>0</v>
      </c>
      <c r="AI176">
        <v>0</v>
      </c>
      <c r="AJ176">
        <v>6.9306929999999998</v>
      </c>
      <c r="AK176">
        <v>0</v>
      </c>
      <c r="AL176">
        <v>6.9306929999999998</v>
      </c>
      <c r="AM176">
        <v>0</v>
      </c>
      <c r="AN176">
        <v>0</v>
      </c>
      <c r="AO176">
        <v>0</v>
      </c>
      <c r="AP176">
        <v>9.5955560000000002</v>
      </c>
      <c r="AQ176">
        <v>13.828889</v>
      </c>
      <c r="AR176">
        <v>34.29</v>
      </c>
      <c r="AS176">
        <v>28.786667000000001</v>
      </c>
      <c r="AT176">
        <v>21.687691999999998</v>
      </c>
      <c r="AU176">
        <v>3.6669999999999998</v>
      </c>
      <c r="AV176">
        <v>4</v>
      </c>
      <c r="AW176">
        <v>3.5710000000000002</v>
      </c>
      <c r="AX176" s="2">
        <v>42670.597222222219</v>
      </c>
      <c r="AY176" t="s">
        <v>1163</v>
      </c>
      <c r="AZ176" t="s">
        <v>763</v>
      </c>
    </row>
    <row r="177" spans="1:52" x14ac:dyDescent="0.3">
      <c r="A177">
        <v>5434</v>
      </c>
      <c r="F177" t="s">
        <v>1164</v>
      </c>
      <c r="G177">
        <v>2004060.47829</v>
      </c>
      <c r="H177">
        <v>-865446.72732199996</v>
      </c>
      <c r="I177" t="s">
        <v>761</v>
      </c>
      <c r="J177">
        <v>8321</v>
      </c>
      <c r="K177" s="2">
        <v>42227.744444444441</v>
      </c>
      <c r="L177">
        <v>101</v>
      </c>
      <c r="M177">
        <v>33.663366000000003</v>
      </c>
      <c r="N177">
        <v>52.475248000000001</v>
      </c>
      <c r="O177">
        <v>0</v>
      </c>
      <c r="P177">
        <v>0</v>
      </c>
      <c r="Q177">
        <v>0</v>
      </c>
      <c r="R177">
        <v>0</v>
      </c>
      <c r="S177">
        <v>0</v>
      </c>
      <c r="T177">
        <v>10</v>
      </c>
      <c r="U177">
        <v>0</v>
      </c>
      <c r="V177">
        <v>0</v>
      </c>
      <c r="W177">
        <v>23.762376</v>
      </c>
      <c r="X177">
        <v>0</v>
      </c>
      <c r="Y177">
        <v>23.762376</v>
      </c>
      <c r="Z177">
        <v>0</v>
      </c>
      <c r="AA177">
        <v>22.772276999999999</v>
      </c>
      <c r="AB177">
        <v>29.702970000000001</v>
      </c>
      <c r="AC177">
        <v>9.9009900000000002</v>
      </c>
      <c r="AD177">
        <v>12.871287000000001</v>
      </c>
      <c r="AE177">
        <v>0</v>
      </c>
      <c r="AF177">
        <v>0</v>
      </c>
      <c r="AG177">
        <v>0</v>
      </c>
      <c r="AH177">
        <v>0</v>
      </c>
      <c r="AI177">
        <v>0</v>
      </c>
      <c r="AJ177">
        <v>0</v>
      </c>
      <c r="AK177">
        <v>0</v>
      </c>
      <c r="AL177">
        <v>0</v>
      </c>
      <c r="AM177">
        <v>0</v>
      </c>
      <c r="AN177">
        <v>0</v>
      </c>
      <c r="AO177">
        <v>0</v>
      </c>
      <c r="AP177">
        <v>10.536296</v>
      </c>
      <c r="AQ177">
        <v>22.86</v>
      </c>
      <c r="AR177">
        <v>13.425713999999999</v>
      </c>
      <c r="AS177">
        <v>12.037391</v>
      </c>
      <c r="AT177">
        <v>23.739231</v>
      </c>
      <c r="AU177">
        <v>5.1109999999999998</v>
      </c>
      <c r="AV177">
        <v>4.5</v>
      </c>
      <c r="AW177">
        <v>5.6</v>
      </c>
      <c r="AX177" s="2">
        <v>42670.59652777778</v>
      </c>
      <c r="AY177" t="s">
        <v>1165</v>
      </c>
      <c r="AZ177" t="s">
        <v>763</v>
      </c>
    </row>
    <row r="178" spans="1:52" x14ac:dyDescent="0.3">
      <c r="A178">
        <v>5480</v>
      </c>
      <c r="F178" t="s">
        <v>1166</v>
      </c>
      <c r="G178">
        <v>2044694.229484</v>
      </c>
      <c r="H178">
        <v>-1011999.667094</v>
      </c>
      <c r="I178" t="s">
        <v>761</v>
      </c>
      <c r="J178">
        <v>5950</v>
      </c>
      <c r="K178" s="2">
        <v>42137.753472222219</v>
      </c>
      <c r="L178">
        <v>101</v>
      </c>
      <c r="M178">
        <v>31.683167999999998</v>
      </c>
      <c r="N178">
        <v>58.415841999999998</v>
      </c>
      <c r="O178">
        <v>0</v>
      </c>
      <c r="P178">
        <v>0</v>
      </c>
      <c r="Q178">
        <v>0</v>
      </c>
      <c r="R178">
        <v>0</v>
      </c>
      <c r="S178">
        <v>0</v>
      </c>
      <c r="T178">
        <v>10</v>
      </c>
      <c r="U178">
        <v>1.9801979999999999</v>
      </c>
      <c r="V178">
        <v>0</v>
      </c>
      <c r="W178">
        <v>13.861386</v>
      </c>
      <c r="X178">
        <v>0</v>
      </c>
      <c r="Y178">
        <v>15.841583999999999</v>
      </c>
      <c r="Z178">
        <v>0</v>
      </c>
      <c r="AA178">
        <v>9.9009900000000002</v>
      </c>
      <c r="AB178">
        <v>9.9009900000000002</v>
      </c>
      <c r="AC178">
        <v>1.9801979999999999</v>
      </c>
      <c r="AD178">
        <v>9.9009900000000002</v>
      </c>
      <c r="AE178">
        <v>1</v>
      </c>
      <c r="AF178">
        <v>19.80198</v>
      </c>
      <c r="AG178">
        <v>0</v>
      </c>
      <c r="AH178">
        <v>0</v>
      </c>
      <c r="AI178">
        <v>0</v>
      </c>
      <c r="AJ178">
        <v>19.80198</v>
      </c>
      <c r="AK178">
        <v>0</v>
      </c>
      <c r="AL178">
        <v>19.80198</v>
      </c>
      <c r="AM178">
        <v>0</v>
      </c>
      <c r="AN178">
        <v>0</v>
      </c>
      <c r="AO178">
        <v>0</v>
      </c>
      <c r="AP178">
        <v>13.17037</v>
      </c>
      <c r="AQ178">
        <v>21.637036999999999</v>
      </c>
      <c r="AR178">
        <v>21.771429000000001</v>
      </c>
      <c r="AS178">
        <v>22.86</v>
      </c>
      <c r="AT178">
        <v>24.271111000000001</v>
      </c>
      <c r="AU178">
        <v>5.3330000000000002</v>
      </c>
      <c r="AV178">
        <v>6</v>
      </c>
      <c r="AW178">
        <v>4.8</v>
      </c>
      <c r="AX178" s="2">
        <v>42670.597222222219</v>
      </c>
      <c r="AY178" t="s">
        <v>1167</v>
      </c>
      <c r="AZ178" t="s">
        <v>763</v>
      </c>
    </row>
    <row r="179" spans="1:52" x14ac:dyDescent="0.3">
      <c r="A179">
        <v>5494</v>
      </c>
      <c r="F179" t="s">
        <v>1168</v>
      </c>
      <c r="G179">
        <v>2049127.5368079999</v>
      </c>
      <c r="H179">
        <v>-978493.24361500004</v>
      </c>
      <c r="I179" t="s">
        <v>761</v>
      </c>
      <c r="J179">
        <v>6744</v>
      </c>
      <c r="K179" s="2">
        <v>42166.677083333336</v>
      </c>
      <c r="L179">
        <v>101</v>
      </c>
      <c r="M179">
        <v>17.821781999999999</v>
      </c>
      <c r="N179">
        <v>63.366337000000001</v>
      </c>
      <c r="O179">
        <v>0</v>
      </c>
      <c r="P179">
        <v>0</v>
      </c>
      <c r="Q179">
        <v>0</v>
      </c>
      <c r="R179">
        <v>0</v>
      </c>
      <c r="S179">
        <v>0</v>
      </c>
      <c r="T179">
        <v>10</v>
      </c>
      <c r="U179">
        <v>0</v>
      </c>
      <c r="V179">
        <v>0</v>
      </c>
      <c r="W179">
        <v>32.673267000000003</v>
      </c>
      <c r="X179">
        <v>0</v>
      </c>
      <c r="Y179">
        <v>32.673267000000003</v>
      </c>
      <c r="Z179">
        <v>0</v>
      </c>
      <c r="AA179">
        <v>24.752475</v>
      </c>
      <c r="AB179">
        <v>24.752475</v>
      </c>
      <c r="AC179">
        <v>0</v>
      </c>
      <c r="AD179">
        <v>24.752475</v>
      </c>
      <c r="AE179">
        <v>1</v>
      </c>
      <c r="AF179">
        <v>16.831683000000002</v>
      </c>
      <c r="AG179">
        <v>0</v>
      </c>
      <c r="AH179">
        <v>0</v>
      </c>
      <c r="AI179">
        <v>0</v>
      </c>
      <c r="AJ179">
        <v>16.831683000000002</v>
      </c>
      <c r="AK179">
        <v>0</v>
      </c>
      <c r="AL179">
        <v>16.831683000000002</v>
      </c>
      <c r="AM179">
        <v>0</v>
      </c>
      <c r="AN179">
        <v>0</v>
      </c>
      <c r="AO179">
        <v>0</v>
      </c>
      <c r="AP179">
        <v>25.305925999999999</v>
      </c>
      <c r="AQ179">
        <v>32.831851999999998</v>
      </c>
      <c r="AR179">
        <v>45.550666999999997</v>
      </c>
      <c r="AS179">
        <v>45.550666999999997</v>
      </c>
      <c r="AT179">
        <v>34.29</v>
      </c>
      <c r="AU179">
        <v>5.444</v>
      </c>
      <c r="AV179">
        <v>5.2859999999999996</v>
      </c>
      <c r="AW179">
        <v>6</v>
      </c>
      <c r="AX179" s="2">
        <v>42670.59652777778</v>
      </c>
      <c r="AY179" t="s">
        <v>1169</v>
      </c>
      <c r="AZ179" t="s">
        <v>763</v>
      </c>
    </row>
    <row r="180" spans="1:52" x14ac:dyDescent="0.3">
      <c r="A180">
        <v>5498</v>
      </c>
      <c r="F180" t="s">
        <v>861</v>
      </c>
      <c r="G180">
        <v>1944717.395909</v>
      </c>
      <c r="H180">
        <v>-1036650.193384</v>
      </c>
      <c r="I180" t="s">
        <v>761</v>
      </c>
      <c r="J180">
        <v>6550</v>
      </c>
      <c r="K180" s="2">
        <v>42263.606249999997</v>
      </c>
      <c r="L180">
        <v>101</v>
      </c>
      <c r="M180">
        <v>23.762376</v>
      </c>
      <c r="N180">
        <v>38.613861</v>
      </c>
      <c r="O180">
        <v>0</v>
      </c>
      <c r="P180">
        <v>0</v>
      </c>
      <c r="Q180">
        <v>0</v>
      </c>
      <c r="R180">
        <v>0</v>
      </c>
      <c r="S180">
        <v>0</v>
      </c>
      <c r="T180">
        <v>10</v>
      </c>
      <c r="U180">
        <v>3.9603959999999998</v>
      </c>
      <c r="V180">
        <v>0</v>
      </c>
      <c r="W180">
        <v>5.9405939999999999</v>
      </c>
      <c r="X180">
        <v>0</v>
      </c>
      <c r="Y180">
        <v>8.9108909999999995</v>
      </c>
      <c r="Z180">
        <v>0</v>
      </c>
      <c r="AA180">
        <v>0</v>
      </c>
      <c r="AB180">
        <v>2.970297</v>
      </c>
      <c r="AC180">
        <v>0</v>
      </c>
      <c r="AD180">
        <v>23.762376</v>
      </c>
      <c r="AE180">
        <v>0</v>
      </c>
      <c r="AF180">
        <v>0</v>
      </c>
      <c r="AG180">
        <v>0</v>
      </c>
      <c r="AH180">
        <v>0</v>
      </c>
      <c r="AI180">
        <v>0</v>
      </c>
      <c r="AJ180">
        <v>0</v>
      </c>
      <c r="AK180">
        <v>0</v>
      </c>
      <c r="AL180">
        <v>0</v>
      </c>
      <c r="AM180">
        <v>0</v>
      </c>
      <c r="AN180">
        <v>0</v>
      </c>
      <c r="AO180">
        <v>0</v>
      </c>
      <c r="AP180">
        <v>125.306667</v>
      </c>
      <c r="AQ180">
        <v>15.898519</v>
      </c>
      <c r="AR180">
        <v>0</v>
      </c>
      <c r="AS180">
        <v>0</v>
      </c>
      <c r="AT180">
        <v>39.052500000000002</v>
      </c>
      <c r="AU180">
        <v>3.6669999999999998</v>
      </c>
      <c r="AV180">
        <v>5</v>
      </c>
      <c r="AW180">
        <v>3</v>
      </c>
      <c r="AX180" s="2">
        <v>42670.598611111112</v>
      </c>
      <c r="AY180" t="s">
        <v>862</v>
      </c>
      <c r="AZ180" t="s">
        <v>763</v>
      </c>
    </row>
    <row r="181" spans="1:52" x14ac:dyDescent="0.3">
      <c r="A181">
        <v>5500</v>
      </c>
      <c r="F181" t="s">
        <v>863</v>
      </c>
      <c r="G181">
        <v>1943568.7429190001</v>
      </c>
      <c r="H181">
        <v>-1046252.5411030001</v>
      </c>
      <c r="I181" t="s">
        <v>761</v>
      </c>
      <c r="J181">
        <v>6538</v>
      </c>
      <c r="K181" s="2">
        <v>42249.597222222219</v>
      </c>
      <c r="L181">
        <v>101</v>
      </c>
      <c r="M181">
        <v>20.792079000000001</v>
      </c>
      <c r="N181">
        <v>48.514851</v>
      </c>
      <c r="O181">
        <v>2.5333329999999998</v>
      </c>
      <c r="P181">
        <v>2.2000000000000002</v>
      </c>
      <c r="Q181">
        <v>7.1666670000000003</v>
      </c>
      <c r="R181">
        <v>0</v>
      </c>
      <c r="S181">
        <v>11.9</v>
      </c>
      <c r="T181">
        <v>20</v>
      </c>
      <c r="U181">
        <v>2.970297</v>
      </c>
      <c r="V181">
        <v>0.99009899999999995</v>
      </c>
      <c r="W181">
        <v>14.851485</v>
      </c>
      <c r="X181">
        <v>0</v>
      </c>
      <c r="Y181">
        <v>17.821781999999999</v>
      </c>
      <c r="Z181">
        <v>0.99009899999999995</v>
      </c>
      <c r="AA181">
        <v>11.881188</v>
      </c>
      <c r="AB181">
        <v>18.811881</v>
      </c>
      <c r="AC181">
        <v>4.9504950000000001</v>
      </c>
      <c r="AD181">
        <v>21.782177999999998</v>
      </c>
      <c r="AE181">
        <v>0</v>
      </c>
      <c r="AF181">
        <v>0</v>
      </c>
      <c r="AG181">
        <v>0</v>
      </c>
      <c r="AH181">
        <v>0</v>
      </c>
      <c r="AI181">
        <v>0</v>
      </c>
      <c r="AJ181">
        <v>0</v>
      </c>
      <c r="AK181">
        <v>0</v>
      </c>
      <c r="AL181">
        <v>0</v>
      </c>
      <c r="AM181">
        <v>0</v>
      </c>
      <c r="AN181">
        <v>0</v>
      </c>
      <c r="AO181">
        <v>0</v>
      </c>
      <c r="AP181">
        <v>86.265925999999993</v>
      </c>
      <c r="AQ181">
        <v>27.281480999999999</v>
      </c>
      <c r="AR181">
        <v>32.737777999999999</v>
      </c>
      <c r="AS181">
        <v>24.606249999999999</v>
      </c>
      <c r="AT181">
        <v>31.369</v>
      </c>
      <c r="AU181">
        <v>4.1109999999999998</v>
      </c>
      <c r="AV181">
        <v>5</v>
      </c>
      <c r="AW181">
        <v>3.4</v>
      </c>
      <c r="AX181" s="2">
        <v>42670.597916666666</v>
      </c>
      <c r="AY181" t="s">
        <v>864</v>
      </c>
      <c r="AZ181" t="s">
        <v>763</v>
      </c>
    </row>
    <row r="182" spans="1:52" x14ac:dyDescent="0.3">
      <c r="A182">
        <v>5540</v>
      </c>
      <c r="F182" t="s">
        <v>1170</v>
      </c>
      <c r="G182">
        <v>2030281.389254</v>
      </c>
      <c r="H182">
        <v>-1020302.661468</v>
      </c>
      <c r="I182" t="s">
        <v>761</v>
      </c>
      <c r="J182">
        <v>5964</v>
      </c>
      <c r="K182" s="2">
        <v>42138.602083333331</v>
      </c>
      <c r="L182">
        <v>101</v>
      </c>
      <c r="M182">
        <v>28.712871</v>
      </c>
      <c r="N182">
        <v>54.455446000000002</v>
      </c>
      <c r="O182">
        <v>0</v>
      </c>
      <c r="P182">
        <v>0</v>
      </c>
      <c r="Q182">
        <v>0</v>
      </c>
      <c r="R182">
        <v>0</v>
      </c>
      <c r="S182">
        <v>0</v>
      </c>
      <c r="T182">
        <v>7</v>
      </c>
      <c r="U182">
        <v>0</v>
      </c>
      <c r="V182">
        <v>0</v>
      </c>
      <c r="W182">
        <v>22.772276999999999</v>
      </c>
      <c r="X182">
        <v>0.99009899999999995</v>
      </c>
      <c r="Y182">
        <v>22.772276999999999</v>
      </c>
      <c r="Z182">
        <v>0.99009899999999995</v>
      </c>
      <c r="AA182">
        <v>12.871287000000001</v>
      </c>
      <c r="AB182">
        <v>12.871287000000001</v>
      </c>
      <c r="AC182">
        <v>0</v>
      </c>
      <c r="AD182">
        <v>12.871287000000001</v>
      </c>
      <c r="AE182">
        <v>1</v>
      </c>
      <c r="AF182">
        <v>16.831683000000002</v>
      </c>
      <c r="AG182">
        <v>0</v>
      </c>
      <c r="AH182">
        <v>0</v>
      </c>
      <c r="AI182">
        <v>0</v>
      </c>
      <c r="AJ182">
        <v>16.831683000000002</v>
      </c>
      <c r="AK182">
        <v>0</v>
      </c>
      <c r="AL182">
        <v>16.831683000000002</v>
      </c>
      <c r="AM182">
        <v>0</v>
      </c>
      <c r="AN182">
        <v>0</v>
      </c>
      <c r="AO182">
        <v>0</v>
      </c>
      <c r="AP182">
        <v>20.790369999999999</v>
      </c>
      <c r="AQ182">
        <v>27.94</v>
      </c>
      <c r="AR182">
        <v>32.422353000000001</v>
      </c>
      <c r="AS182">
        <v>32.422353000000001</v>
      </c>
      <c r="AT182">
        <v>30.162500000000001</v>
      </c>
      <c r="AU182">
        <v>5.556</v>
      </c>
      <c r="AV182">
        <v>6</v>
      </c>
      <c r="AW182">
        <v>5.2</v>
      </c>
      <c r="AX182" s="2">
        <v>42670.597222222219</v>
      </c>
      <c r="AY182" t="s">
        <v>1171</v>
      </c>
      <c r="AZ182" t="s">
        <v>763</v>
      </c>
    </row>
    <row r="183" spans="1:52" x14ac:dyDescent="0.3">
      <c r="A183">
        <v>5561</v>
      </c>
      <c r="F183" t="s">
        <v>865</v>
      </c>
      <c r="G183">
        <v>1967520.6180700001</v>
      </c>
      <c r="H183">
        <v>-1022480.833501</v>
      </c>
      <c r="I183" t="s">
        <v>761</v>
      </c>
      <c r="J183">
        <v>6329</v>
      </c>
      <c r="K183" s="2">
        <v>42242.704861111109</v>
      </c>
      <c r="L183">
        <v>101</v>
      </c>
      <c r="M183">
        <v>23.762376</v>
      </c>
      <c r="N183">
        <v>52.475248000000001</v>
      </c>
      <c r="O183">
        <v>3.1</v>
      </c>
      <c r="P183">
        <v>11.533333000000001</v>
      </c>
      <c r="Q183">
        <v>13.2</v>
      </c>
      <c r="R183">
        <v>4.8</v>
      </c>
      <c r="S183">
        <v>32.633333</v>
      </c>
      <c r="T183">
        <v>9</v>
      </c>
      <c r="U183">
        <v>1.9801979999999999</v>
      </c>
      <c r="V183">
        <v>0</v>
      </c>
      <c r="W183">
        <v>4.9504950000000001</v>
      </c>
      <c r="X183">
        <v>0</v>
      </c>
      <c r="Y183">
        <v>6.9306929999999998</v>
      </c>
      <c r="Z183">
        <v>0</v>
      </c>
      <c r="AA183">
        <v>9.9009900000000002</v>
      </c>
      <c r="AB183">
        <v>11.881188</v>
      </c>
      <c r="AC183">
        <v>0</v>
      </c>
      <c r="AD183">
        <v>38.613861</v>
      </c>
      <c r="AE183">
        <v>1</v>
      </c>
      <c r="AF183">
        <v>10.891088999999999</v>
      </c>
      <c r="AG183">
        <v>0</v>
      </c>
      <c r="AH183">
        <v>0</v>
      </c>
      <c r="AI183">
        <v>0</v>
      </c>
      <c r="AJ183">
        <v>10.891088999999999</v>
      </c>
      <c r="AK183">
        <v>0</v>
      </c>
      <c r="AL183">
        <v>10.891088999999999</v>
      </c>
      <c r="AM183">
        <v>0</v>
      </c>
      <c r="AN183">
        <v>0</v>
      </c>
      <c r="AO183">
        <v>0</v>
      </c>
      <c r="AP183">
        <v>115.240741</v>
      </c>
      <c r="AQ183">
        <v>15.992592999999999</v>
      </c>
      <c r="AR183">
        <v>40.64</v>
      </c>
      <c r="AS183">
        <v>32.112856999999998</v>
      </c>
      <c r="AT183">
        <v>21.907499999999999</v>
      </c>
      <c r="AU183">
        <v>5.3330000000000002</v>
      </c>
      <c r="AV183">
        <v>6</v>
      </c>
      <c r="AW183">
        <v>4.8</v>
      </c>
      <c r="AX183" s="2">
        <v>42670.598611111112</v>
      </c>
      <c r="AY183" t="s">
        <v>866</v>
      </c>
      <c r="AZ183" t="s">
        <v>763</v>
      </c>
    </row>
    <row r="184" spans="1:52" x14ac:dyDescent="0.3">
      <c r="A184">
        <v>5582</v>
      </c>
      <c r="F184" t="s">
        <v>867</v>
      </c>
      <c r="G184">
        <v>1981401.866007</v>
      </c>
      <c r="H184">
        <v>-1063003.2816610001</v>
      </c>
      <c r="I184" t="s">
        <v>761</v>
      </c>
      <c r="J184">
        <v>5679</v>
      </c>
      <c r="K184" s="2">
        <v>42248.604166666664</v>
      </c>
      <c r="L184">
        <v>101</v>
      </c>
      <c r="M184">
        <v>0</v>
      </c>
      <c r="N184">
        <v>57.425742999999997</v>
      </c>
      <c r="O184">
        <v>0</v>
      </c>
      <c r="P184">
        <v>0</v>
      </c>
      <c r="Q184">
        <v>0</v>
      </c>
      <c r="R184">
        <v>0</v>
      </c>
      <c r="S184">
        <v>0</v>
      </c>
      <c r="T184">
        <v>1</v>
      </c>
      <c r="U184">
        <v>0</v>
      </c>
      <c r="V184">
        <v>0</v>
      </c>
      <c r="W184">
        <v>0</v>
      </c>
      <c r="X184">
        <v>0</v>
      </c>
      <c r="Y184">
        <v>0</v>
      </c>
      <c r="Z184">
        <v>0</v>
      </c>
      <c r="AA184">
        <v>0</v>
      </c>
      <c r="AB184">
        <v>0</v>
      </c>
      <c r="AC184">
        <v>0</v>
      </c>
      <c r="AD184">
        <v>0</v>
      </c>
      <c r="AE184">
        <v>1</v>
      </c>
      <c r="AF184">
        <v>55.445545000000003</v>
      </c>
      <c r="AG184">
        <v>0</v>
      </c>
      <c r="AH184">
        <v>0</v>
      </c>
      <c r="AI184">
        <v>0</v>
      </c>
      <c r="AJ184">
        <v>55.445545000000003</v>
      </c>
      <c r="AK184">
        <v>0</v>
      </c>
      <c r="AL184">
        <v>55.445545000000003</v>
      </c>
      <c r="AM184">
        <v>0</v>
      </c>
      <c r="AN184">
        <v>0</v>
      </c>
      <c r="AO184">
        <v>0</v>
      </c>
      <c r="AP184">
        <v>0</v>
      </c>
      <c r="AQ184">
        <v>29.539259000000001</v>
      </c>
      <c r="AR184">
        <v>0</v>
      </c>
      <c r="AS184">
        <v>0</v>
      </c>
      <c r="AT184">
        <v>0</v>
      </c>
      <c r="AU184">
        <v>6</v>
      </c>
      <c r="AV184">
        <v>0</v>
      </c>
      <c r="AW184">
        <v>6</v>
      </c>
      <c r="AX184" s="2">
        <v>42670.598611111112</v>
      </c>
      <c r="AY184" t="s">
        <v>868</v>
      </c>
      <c r="AZ184" t="s">
        <v>763</v>
      </c>
    </row>
    <row r="185" spans="1:52" x14ac:dyDescent="0.3">
      <c r="A185">
        <v>5603</v>
      </c>
      <c r="F185" t="s">
        <v>1172</v>
      </c>
      <c r="G185">
        <v>1894125.0713559999</v>
      </c>
      <c r="H185">
        <v>-1016464.947825</v>
      </c>
      <c r="I185" t="s">
        <v>761</v>
      </c>
      <c r="J185">
        <v>5290</v>
      </c>
      <c r="K185" s="2">
        <v>42249.675000000003</v>
      </c>
      <c r="L185">
        <v>101</v>
      </c>
      <c r="M185">
        <v>16.831683000000002</v>
      </c>
      <c r="N185">
        <v>9.9009900000000002</v>
      </c>
      <c r="O185">
        <v>4.8333329999999997</v>
      </c>
      <c r="P185">
        <v>6.2</v>
      </c>
      <c r="Q185">
        <v>17.333333</v>
      </c>
      <c r="R185">
        <v>13.766667</v>
      </c>
      <c r="S185">
        <v>42.133333</v>
      </c>
      <c r="T185">
        <v>5</v>
      </c>
      <c r="U185">
        <v>0.99009899999999995</v>
      </c>
      <c r="V185">
        <v>0</v>
      </c>
      <c r="W185">
        <v>1.9801979999999999</v>
      </c>
      <c r="X185">
        <v>0</v>
      </c>
      <c r="Y185">
        <v>2.970297</v>
      </c>
      <c r="Z185">
        <v>0</v>
      </c>
      <c r="AA185">
        <v>0</v>
      </c>
      <c r="AB185">
        <v>3.9603959999999998</v>
      </c>
      <c r="AC185">
        <v>4.9504950000000001</v>
      </c>
      <c r="AD185">
        <v>0</v>
      </c>
      <c r="AE185">
        <v>1</v>
      </c>
      <c r="AF185">
        <v>1.9801979999999999</v>
      </c>
      <c r="AG185">
        <v>0</v>
      </c>
      <c r="AH185">
        <v>0</v>
      </c>
      <c r="AI185">
        <v>0</v>
      </c>
      <c r="AJ185">
        <v>1.9801979999999999</v>
      </c>
      <c r="AK185">
        <v>0</v>
      </c>
      <c r="AL185">
        <v>1.9801979999999999</v>
      </c>
      <c r="AM185">
        <v>0</v>
      </c>
      <c r="AN185">
        <v>0</v>
      </c>
      <c r="AO185">
        <v>0</v>
      </c>
      <c r="AP185">
        <v>1.317037</v>
      </c>
      <c r="AQ185">
        <v>6.3970370000000001</v>
      </c>
      <c r="AR185">
        <v>0</v>
      </c>
      <c r="AS185">
        <v>17.78</v>
      </c>
      <c r="AT185">
        <v>33.020000000000003</v>
      </c>
      <c r="AU185">
        <v>2.6</v>
      </c>
      <c r="AV185">
        <v>0</v>
      </c>
      <c r="AW185">
        <v>2.6</v>
      </c>
      <c r="AX185" s="2">
        <v>42670.595833333333</v>
      </c>
      <c r="AY185" t="s">
        <v>1173</v>
      </c>
      <c r="AZ185" t="s">
        <v>763</v>
      </c>
    </row>
    <row r="186" spans="1:52" x14ac:dyDescent="0.3">
      <c r="A186">
        <v>5613</v>
      </c>
      <c r="F186" t="s">
        <v>1174</v>
      </c>
      <c r="G186">
        <v>2049405.871172</v>
      </c>
      <c r="H186">
        <v>-978122.04935099999</v>
      </c>
      <c r="I186" t="s">
        <v>761</v>
      </c>
      <c r="J186">
        <v>6789</v>
      </c>
      <c r="K186" s="2">
        <v>42174.599305555559</v>
      </c>
      <c r="L186">
        <v>101</v>
      </c>
      <c r="M186">
        <v>45.544553999999998</v>
      </c>
      <c r="N186">
        <v>41.584158000000002</v>
      </c>
      <c r="O186">
        <v>0</v>
      </c>
      <c r="P186">
        <v>0</v>
      </c>
      <c r="Q186">
        <v>0</v>
      </c>
      <c r="R186">
        <v>0</v>
      </c>
      <c r="S186">
        <v>0</v>
      </c>
      <c r="T186">
        <v>9</v>
      </c>
      <c r="U186">
        <v>1.9801979999999999</v>
      </c>
      <c r="V186">
        <v>0</v>
      </c>
      <c r="W186">
        <v>27.722771999999999</v>
      </c>
      <c r="X186">
        <v>0</v>
      </c>
      <c r="Y186">
        <v>29.702970000000001</v>
      </c>
      <c r="Z186">
        <v>0</v>
      </c>
      <c r="AA186">
        <v>17.821781999999999</v>
      </c>
      <c r="AB186">
        <v>17.821781999999999</v>
      </c>
      <c r="AC186">
        <v>4.9504950000000001</v>
      </c>
      <c r="AD186">
        <v>14.851485</v>
      </c>
      <c r="AE186">
        <v>0</v>
      </c>
      <c r="AF186">
        <v>0</v>
      </c>
      <c r="AG186">
        <v>0</v>
      </c>
      <c r="AH186">
        <v>0</v>
      </c>
      <c r="AI186">
        <v>0</v>
      </c>
      <c r="AJ186">
        <v>0</v>
      </c>
      <c r="AK186">
        <v>0</v>
      </c>
      <c r="AL186">
        <v>0</v>
      </c>
      <c r="AM186">
        <v>0</v>
      </c>
      <c r="AN186">
        <v>0</v>
      </c>
      <c r="AO186">
        <v>0</v>
      </c>
      <c r="AP186">
        <v>26.434815</v>
      </c>
      <c r="AQ186">
        <v>25.4</v>
      </c>
      <c r="AR186">
        <v>28.549600000000002</v>
      </c>
      <c r="AS186">
        <v>28.549600000000002</v>
      </c>
      <c r="AT186">
        <v>25.4</v>
      </c>
      <c r="AU186">
        <v>3.1110000000000002</v>
      </c>
      <c r="AV186">
        <v>3.5</v>
      </c>
      <c r="AW186">
        <v>2.3330000000000002</v>
      </c>
      <c r="AX186" s="2">
        <v>42670.59652777778</v>
      </c>
      <c r="AY186" t="s">
        <v>1175</v>
      </c>
      <c r="AZ186" t="s">
        <v>763</v>
      </c>
    </row>
    <row r="187" spans="1:52" x14ac:dyDescent="0.3">
      <c r="A187">
        <v>5614</v>
      </c>
      <c r="F187" t="s">
        <v>1176</v>
      </c>
      <c r="G187">
        <v>2047318.5982900001</v>
      </c>
      <c r="H187">
        <v>-1039361.901128</v>
      </c>
      <c r="I187" t="s">
        <v>761</v>
      </c>
      <c r="J187">
        <v>6849</v>
      </c>
      <c r="K187" s="2">
        <v>42172.629166666666</v>
      </c>
      <c r="L187">
        <v>101</v>
      </c>
      <c r="M187">
        <v>22.772276999999999</v>
      </c>
      <c r="N187">
        <v>67.326733000000004</v>
      </c>
      <c r="O187">
        <v>0</v>
      </c>
      <c r="P187">
        <v>0</v>
      </c>
      <c r="Q187">
        <v>0</v>
      </c>
      <c r="R187">
        <v>0</v>
      </c>
      <c r="S187">
        <v>0</v>
      </c>
      <c r="T187">
        <v>4</v>
      </c>
      <c r="U187">
        <v>0</v>
      </c>
      <c r="V187">
        <v>0</v>
      </c>
      <c r="W187">
        <v>0</v>
      </c>
      <c r="X187">
        <v>0</v>
      </c>
      <c r="Y187">
        <v>0</v>
      </c>
      <c r="Z187">
        <v>0</v>
      </c>
      <c r="AA187">
        <v>24.752475</v>
      </c>
      <c r="AB187">
        <v>24.752475</v>
      </c>
      <c r="AC187">
        <v>0</v>
      </c>
      <c r="AD187">
        <v>24.752475</v>
      </c>
      <c r="AE187">
        <v>1</v>
      </c>
      <c r="AF187">
        <v>52.475248000000001</v>
      </c>
      <c r="AG187">
        <v>0</v>
      </c>
      <c r="AH187">
        <v>0</v>
      </c>
      <c r="AI187">
        <v>0</v>
      </c>
      <c r="AJ187">
        <v>52.475248000000001</v>
      </c>
      <c r="AK187">
        <v>0</v>
      </c>
      <c r="AL187">
        <v>52.475248000000001</v>
      </c>
      <c r="AM187">
        <v>0</v>
      </c>
      <c r="AN187">
        <v>0</v>
      </c>
      <c r="AO187">
        <v>0</v>
      </c>
      <c r="AP187">
        <v>42.145184999999998</v>
      </c>
      <c r="AQ187">
        <v>33.020000000000003</v>
      </c>
      <c r="AR187">
        <v>63.217778000000003</v>
      </c>
      <c r="AS187">
        <v>63.217778000000003</v>
      </c>
      <c r="AT187">
        <v>17.78</v>
      </c>
      <c r="AU187">
        <v>3.8889999999999998</v>
      </c>
      <c r="AV187">
        <v>4</v>
      </c>
      <c r="AW187">
        <v>3.8</v>
      </c>
      <c r="AX187" s="2">
        <v>42670.59652777778</v>
      </c>
      <c r="AY187" t="s">
        <v>1177</v>
      </c>
      <c r="AZ187" t="s">
        <v>763</v>
      </c>
    </row>
    <row r="188" spans="1:52" x14ac:dyDescent="0.3">
      <c r="A188">
        <v>5665</v>
      </c>
      <c r="F188" t="s">
        <v>869</v>
      </c>
      <c r="G188">
        <v>1930631.292324</v>
      </c>
      <c r="H188">
        <v>-1008212.934819</v>
      </c>
      <c r="I188" t="s">
        <v>761</v>
      </c>
      <c r="J188">
        <v>8299</v>
      </c>
      <c r="K188" s="2">
        <v>42261.71597222222</v>
      </c>
      <c r="L188">
        <v>101</v>
      </c>
      <c r="M188">
        <v>0</v>
      </c>
      <c r="N188">
        <v>100</v>
      </c>
      <c r="O188">
        <v>0</v>
      </c>
      <c r="P188">
        <v>0</v>
      </c>
      <c r="Q188">
        <v>0</v>
      </c>
      <c r="R188">
        <v>0</v>
      </c>
      <c r="S188">
        <v>0</v>
      </c>
      <c r="T188">
        <v>12</v>
      </c>
      <c r="U188">
        <v>0</v>
      </c>
      <c r="V188">
        <v>0</v>
      </c>
      <c r="W188">
        <v>94.059405999999996</v>
      </c>
      <c r="X188">
        <v>0</v>
      </c>
      <c r="Y188">
        <v>94.059405999999996</v>
      </c>
      <c r="Z188">
        <v>0</v>
      </c>
      <c r="AA188">
        <v>3.9603959999999998</v>
      </c>
      <c r="AB188">
        <v>84.158416000000003</v>
      </c>
      <c r="AC188">
        <v>4.9504950000000001</v>
      </c>
      <c r="AD188">
        <v>70.297030000000007</v>
      </c>
      <c r="AE188">
        <v>0</v>
      </c>
      <c r="AF188">
        <v>0</v>
      </c>
      <c r="AG188">
        <v>0</v>
      </c>
      <c r="AH188">
        <v>0</v>
      </c>
      <c r="AI188">
        <v>0</v>
      </c>
      <c r="AJ188">
        <v>0</v>
      </c>
      <c r="AK188">
        <v>0</v>
      </c>
      <c r="AL188">
        <v>0</v>
      </c>
      <c r="AM188">
        <v>0</v>
      </c>
      <c r="AN188">
        <v>0</v>
      </c>
      <c r="AO188">
        <v>0</v>
      </c>
      <c r="AP188">
        <v>228.6</v>
      </c>
      <c r="AQ188">
        <v>48.542222000000002</v>
      </c>
      <c r="AR188">
        <v>35.56</v>
      </c>
      <c r="AS188">
        <v>237.39230800000001</v>
      </c>
      <c r="AT188">
        <v>49.000833</v>
      </c>
      <c r="AU188">
        <v>6</v>
      </c>
      <c r="AV188">
        <v>6</v>
      </c>
      <c r="AW188">
        <v>6</v>
      </c>
      <c r="AX188" s="2">
        <v>42670.595833333333</v>
      </c>
      <c r="AY188" t="s">
        <v>870</v>
      </c>
      <c r="AZ188" t="s">
        <v>763</v>
      </c>
    </row>
    <row r="189" spans="1:52" x14ac:dyDescent="0.3">
      <c r="A189">
        <v>5667</v>
      </c>
      <c r="F189" t="s">
        <v>1178</v>
      </c>
      <c r="G189">
        <v>1995882.110998</v>
      </c>
      <c r="H189">
        <v>-855013.73582199996</v>
      </c>
      <c r="I189" t="s">
        <v>761</v>
      </c>
      <c r="J189">
        <v>8425</v>
      </c>
      <c r="K189" s="2">
        <v>42194.709722222222</v>
      </c>
      <c r="L189">
        <v>101</v>
      </c>
      <c r="M189">
        <v>23.762376</v>
      </c>
      <c r="N189">
        <v>57.425742999999997</v>
      </c>
      <c r="O189">
        <v>0</v>
      </c>
      <c r="P189">
        <v>0</v>
      </c>
      <c r="Q189">
        <v>0</v>
      </c>
      <c r="R189">
        <v>0</v>
      </c>
      <c r="S189">
        <v>0</v>
      </c>
      <c r="T189">
        <v>13</v>
      </c>
      <c r="U189">
        <v>0.99009899999999995</v>
      </c>
      <c r="V189">
        <v>0</v>
      </c>
      <c r="W189">
        <v>23.762376</v>
      </c>
      <c r="X189">
        <v>0</v>
      </c>
      <c r="Y189">
        <v>24.752475</v>
      </c>
      <c r="Z189">
        <v>0</v>
      </c>
      <c r="AA189">
        <v>30.693069000000001</v>
      </c>
      <c r="AB189">
        <v>37.623761999999999</v>
      </c>
      <c r="AC189">
        <v>2.970297</v>
      </c>
      <c r="AD189">
        <v>28.712871</v>
      </c>
      <c r="AE189">
        <v>0</v>
      </c>
      <c r="AF189">
        <v>0</v>
      </c>
      <c r="AG189">
        <v>0</v>
      </c>
      <c r="AH189">
        <v>0</v>
      </c>
      <c r="AI189">
        <v>0</v>
      </c>
      <c r="AJ189">
        <v>0</v>
      </c>
      <c r="AK189">
        <v>0</v>
      </c>
      <c r="AL189">
        <v>0</v>
      </c>
      <c r="AM189">
        <v>0</v>
      </c>
      <c r="AN189">
        <v>0</v>
      </c>
      <c r="AO189">
        <v>0</v>
      </c>
      <c r="AP189">
        <v>26.622962999999999</v>
      </c>
      <c r="AQ189">
        <v>24.271111000000001</v>
      </c>
      <c r="AR189">
        <v>30.038260999999999</v>
      </c>
      <c r="AS189">
        <v>26.622962999999999</v>
      </c>
      <c r="AT189">
        <v>24.271111000000001</v>
      </c>
      <c r="AU189">
        <v>4.7779999999999996</v>
      </c>
      <c r="AV189">
        <v>5.1429999999999998</v>
      </c>
      <c r="AW189">
        <v>3.5</v>
      </c>
      <c r="AX189" s="2">
        <v>42670.59652777778</v>
      </c>
      <c r="AY189" t="s">
        <v>1179</v>
      </c>
      <c r="AZ189" t="s">
        <v>763</v>
      </c>
    </row>
    <row r="190" spans="1:52" x14ac:dyDescent="0.3">
      <c r="A190">
        <v>5676</v>
      </c>
      <c r="F190" t="s">
        <v>1180</v>
      </c>
      <c r="G190">
        <v>2022255.2882660001</v>
      </c>
      <c r="H190">
        <v>-1063152.7916339999</v>
      </c>
      <c r="I190" t="s">
        <v>761</v>
      </c>
      <c r="J190">
        <v>7240</v>
      </c>
      <c r="K190" s="2">
        <v>42214.65</v>
      </c>
      <c r="L190">
        <v>101</v>
      </c>
      <c r="M190">
        <v>9.9009900000000002</v>
      </c>
      <c r="N190">
        <v>65.346535000000003</v>
      </c>
      <c r="O190">
        <v>0</v>
      </c>
      <c r="P190">
        <v>0</v>
      </c>
      <c r="Q190">
        <v>0</v>
      </c>
      <c r="R190">
        <v>0</v>
      </c>
      <c r="S190">
        <v>0</v>
      </c>
      <c r="T190">
        <v>16</v>
      </c>
      <c r="U190">
        <v>1.9801979999999999</v>
      </c>
      <c r="V190">
        <v>0</v>
      </c>
      <c r="W190">
        <v>27.722771999999999</v>
      </c>
      <c r="X190">
        <v>0</v>
      </c>
      <c r="Y190">
        <v>28.712871</v>
      </c>
      <c r="Z190">
        <v>0</v>
      </c>
      <c r="AA190">
        <v>4.9504950000000001</v>
      </c>
      <c r="AB190">
        <v>11.881188</v>
      </c>
      <c r="AC190">
        <v>3.9603959999999998</v>
      </c>
      <c r="AD190">
        <v>25.742574000000001</v>
      </c>
      <c r="AE190">
        <v>1</v>
      </c>
      <c r="AF190">
        <v>11.881188</v>
      </c>
      <c r="AG190">
        <v>0</v>
      </c>
      <c r="AH190">
        <v>0</v>
      </c>
      <c r="AI190">
        <v>0</v>
      </c>
      <c r="AJ190">
        <v>11.881188</v>
      </c>
      <c r="AK190">
        <v>0</v>
      </c>
      <c r="AL190">
        <v>11.881188</v>
      </c>
      <c r="AM190">
        <v>0</v>
      </c>
      <c r="AN190">
        <v>0</v>
      </c>
      <c r="AO190">
        <v>0</v>
      </c>
      <c r="AP190">
        <v>84.854815000000002</v>
      </c>
      <c r="AQ190">
        <v>15.898519</v>
      </c>
      <c r="AR190">
        <v>46.99</v>
      </c>
      <c r="AS190">
        <v>51.646667000000001</v>
      </c>
      <c r="AT190">
        <v>20.884443999999998</v>
      </c>
      <c r="AU190">
        <v>5.444</v>
      </c>
      <c r="AV190">
        <v>6</v>
      </c>
      <c r="AW190">
        <v>3.5</v>
      </c>
      <c r="AX190" s="2">
        <v>42670.597222222219</v>
      </c>
      <c r="AY190" t="s">
        <v>1181</v>
      </c>
      <c r="AZ190" t="s">
        <v>763</v>
      </c>
    </row>
    <row r="191" spans="1:52" x14ac:dyDescent="0.3">
      <c r="A191">
        <v>5682</v>
      </c>
      <c r="F191" t="s">
        <v>1182</v>
      </c>
      <c r="G191">
        <v>2055867.895248</v>
      </c>
      <c r="H191">
        <v>-1019128.1605</v>
      </c>
      <c r="I191" t="s">
        <v>761</v>
      </c>
      <c r="J191">
        <v>6795</v>
      </c>
      <c r="K191" s="2">
        <v>42171.624305555553</v>
      </c>
      <c r="L191">
        <v>98</v>
      </c>
      <c r="M191">
        <v>34.693877999999998</v>
      </c>
      <c r="N191">
        <v>44.897959</v>
      </c>
      <c r="O191">
        <v>2.6666669999999999</v>
      </c>
      <c r="P191">
        <v>6.3333329999999997</v>
      </c>
      <c r="Q191">
        <v>4.233333</v>
      </c>
      <c r="R191">
        <v>0</v>
      </c>
      <c r="S191">
        <v>13.233333</v>
      </c>
      <c r="T191">
        <v>10</v>
      </c>
      <c r="U191">
        <v>0</v>
      </c>
      <c r="V191">
        <v>0</v>
      </c>
      <c r="W191">
        <v>6.1224489999999996</v>
      </c>
      <c r="X191">
        <v>0</v>
      </c>
      <c r="Y191">
        <v>6.1224489999999996</v>
      </c>
      <c r="Z191">
        <v>0</v>
      </c>
      <c r="AA191">
        <v>19.387754999999999</v>
      </c>
      <c r="AB191">
        <v>23.469387999999999</v>
      </c>
      <c r="AC191">
        <v>3.0612240000000002</v>
      </c>
      <c r="AD191">
        <v>19.387754999999999</v>
      </c>
      <c r="AE191">
        <v>1</v>
      </c>
      <c r="AF191">
        <v>12.244897999999999</v>
      </c>
      <c r="AG191">
        <v>0</v>
      </c>
      <c r="AH191">
        <v>0</v>
      </c>
      <c r="AI191">
        <v>0</v>
      </c>
      <c r="AJ191">
        <v>12.244897999999999</v>
      </c>
      <c r="AK191">
        <v>0</v>
      </c>
      <c r="AL191">
        <v>12.244897999999999</v>
      </c>
      <c r="AM191">
        <v>0</v>
      </c>
      <c r="AN191">
        <v>0</v>
      </c>
      <c r="AO191">
        <v>0</v>
      </c>
      <c r="AP191">
        <v>30.291851999999999</v>
      </c>
      <c r="AQ191">
        <v>13.358518999999999</v>
      </c>
      <c r="AR191">
        <v>40.893999999999998</v>
      </c>
      <c r="AS191">
        <v>40.893999999999998</v>
      </c>
      <c r="AT191">
        <v>18.934545</v>
      </c>
      <c r="AU191">
        <v>4.3330000000000002</v>
      </c>
      <c r="AV191">
        <v>5</v>
      </c>
      <c r="AW191">
        <v>3.8</v>
      </c>
      <c r="AX191" s="2">
        <v>42670.597222222219</v>
      </c>
      <c r="AY191" t="s">
        <v>1183</v>
      </c>
      <c r="AZ191" t="s">
        <v>763</v>
      </c>
    </row>
    <row r="192" spans="1:52" x14ac:dyDescent="0.3">
      <c r="A192">
        <v>5709</v>
      </c>
      <c r="F192" t="s">
        <v>871</v>
      </c>
      <c r="G192">
        <v>1925789.3761779999</v>
      </c>
      <c r="H192">
        <v>-1026395.834347</v>
      </c>
      <c r="I192" t="s">
        <v>761</v>
      </c>
      <c r="J192">
        <v>7705</v>
      </c>
      <c r="K192" s="2">
        <v>42206.584027777775</v>
      </c>
      <c r="L192">
        <v>101</v>
      </c>
      <c r="M192">
        <v>17.821781999999999</v>
      </c>
      <c r="N192">
        <v>74.257425999999995</v>
      </c>
      <c r="O192">
        <v>0</v>
      </c>
      <c r="P192">
        <v>0</v>
      </c>
      <c r="Q192">
        <v>0</v>
      </c>
      <c r="R192">
        <v>0</v>
      </c>
      <c r="S192">
        <v>0</v>
      </c>
      <c r="T192">
        <v>16</v>
      </c>
      <c r="U192">
        <v>1.9801979999999999</v>
      </c>
      <c r="V192">
        <v>0</v>
      </c>
      <c r="W192">
        <v>30.693069000000001</v>
      </c>
      <c r="X192">
        <v>0</v>
      </c>
      <c r="Y192">
        <v>32.673267000000003</v>
      </c>
      <c r="Z192">
        <v>0</v>
      </c>
      <c r="AA192">
        <v>18.811881</v>
      </c>
      <c r="AB192">
        <v>58.415841999999998</v>
      </c>
      <c r="AC192">
        <v>1.9801979999999999</v>
      </c>
      <c r="AD192">
        <v>35.643563999999998</v>
      </c>
      <c r="AE192">
        <v>0</v>
      </c>
      <c r="AF192">
        <v>0</v>
      </c>
      <c r="AG192">
        <v>0</v>
      </c>
      <c r="AH192">
        <v>0</v>
      </c>
      <c r="AI192">
        <v>0</v>
      </c>
      <c r="AJ192">
        <v>0</v>
      </c>
      <c r="AK192">
        <v>0</v>
      </c>
      <c r="AL192">
        <v>0</v>
      </c>
      <c r="AM192">
        <v>0</v>
      </c>
      <c r="AN192">
        <v>0</v>
      </c>
      <c r="AO192">
        <v>0</v>
      </c>
      <c r="AP192">
        <v>72.625185000000002</v>
      </c>
      <c r="AQ192">
        <v>34.807406999999998</v>
      </c>
      <c r="AR192">
        <v>62.23</v>
      </c>
      <c r="AS192">
        <v>72.625185000000002</v>
      </c>
      <c r="AT192">
        <v>36.904705999999997</v>
      </c>
      <c r="AU192">
        <v>5.444</v>
      </c>
      <c r="AV192">
        <v>5.5709999999999997</v>
      </c>
      <c r="AW192">
        <v>5</v>
      </c>
      <c r="AX192" s="2">
        <v>42670.597916666666</v>
      </c>
      <c r="AY192" t="s">
        <v>872</v>
      </c>
      <c r="AZ192" t="s">
        <v>763</v>
      </c>
    </row>
    <row r="193" spans="1:52" x14ac:dyDescent="0.3">
      <c r="A193">
        <v>5726</v>
      </c>
      <c r="F193" t="s">
        <v>873</v>
      </c>
      <c r="G193">
        <v>1943722.6089600001</v>
      </c>
      <c r="H193">
        <v>-1046723.826011</v>
      </c>
      <c r="I193" t="s">
        <v>761</v>
      </c>
      <c r="J193">
        <v>6558</v>
      </c>
      <c r="K193" s="2">
        <v>42249.712500000001</v>
      </c>
      <c r="L193">
        <v>101</v>
      </c>
      <c r="M193">
        <v>20.792079000000001</v>
      </c>
      <c r="N193">
        <v>34.653464999999997</v>
      </c>
      <c r="O193">
        <v>3.1333329999999999</v>
      </c>
      <c r="P193">
        <v>13.066667000000001</v>
      </c>
      <c r="Q193">
        <v>11.933332999999999</v>
      </c>
      <c r="R193">
        <v>18.433333000000001</v>
      </c>
      <c r="S193">
        <v>46.566667000000002</v>
      </c>
      <c r="T193">
        <v>9</v>
      </c>
      <c r="U193">
        <v>0</v>
      </c>
      <c r="V193">
        <v>0</v>
      </c>
      <c r="W193">
        <v>3.9603959999999998</v>
      </c>
      <c r="X193">
        <v>0</v>
      </c>
      <c r="Y193">
        <v>3.9603959999999998</v>
      </c>
      <c r="Z193">
        <v>0</v>
      </c>
      <c r="AA193">
        <v>0.99009899999999995</v>
      </c>
      <c r="AB193">
        <v>4.9504950000000001</v>
      </c>
      <c r="AC193">
        <v>0.99009899999999995</v>
      </c>
      <c r="AD193">
        <v>26.732672999999998</v>
      </c>
      <c r="AE193">
        <v>0</v>
      </c>
      <c r="AF193">
        <v>0</v>
      </c>
      <c r="AG193">
        <v>0</v>
      </c>
      <c r="AH193">
        <v>0</v>
      </c>
      <c r="AI193">
        <v>0</v>
      </c>
      <c r="AJ193">
        <v>0</v>
      </c>
      <c r="AK193">
        <v>0</v>
      </c>
      <c r="AL193">
        <v>0</v>
      </c>
      <c r="AM193">
        <v>0</v>
      </c>
      <c r="AN193">
        <v>0</v>
      </c>
      <c r="AO193">
        <v>0</v>
      </c>
      <c r="AP193">
        <v>84.478519000000006</v>
      </c>
      <c r="AQ193">
        <v>12.888147999999999</v>
      </c>
      <c r="AR193">
        <v>17.78</v>
      </c>
      <c r="AS193">
        <v>35.56</v>
      </c>
      <c r="AT193">
        <v>21.101538000000001</v>
      </c>
      <c r="AU193">
        <v>4</v>
      </c>
      <c r="AV193">
        <v>5</v>
      </c>
      <c r="AW193">
        <v>3.2</v>
      </c>
      <c r="AX193" s="2">
        <v>42670.597916666666</v>
      </c>
      <c r="AY193" t="s">
        <v>874</v>
      </c>
      <c r="AZ193" t="s">
        <v>763</v>
      </c>
    </row>
    <row r="194" spans="1:52" x14ac:dyDescent="0.3">
      <c r="A194">
        <v>5728</v>
      </c>
      <c r="F194" t="s">
        <v>1184</v>
      </c>
      <c r="G194">
        <v>2063206.058189</v>
      </c>
      <c r="H194">
        <v>-1009385.447435</v>
      </c>
      <c r="I194" t="s">
        <v>761</v>
      </c>
      <c r="J194">
        <v>6555</v>
      </c>
      <c r="K194" s="2">
        <v>42164.787499999999</v>
      </c>
      <c r="L194">
        <v>101</v>
      </c>
      <c r="M194">
        <v>68.316832000000005</v>
      </c>
      <c r="N194">
        <v>25.742574000000001</v>
      </c>
      <c r="O194">
        <v>0</v>
      </c>
      <c r="P194">
        <v>0</v>
      </c>
      <c r="Q194">
        <v>0</v>
      </c>
      <c r="R194">
        <v>0</v>
      </c>
      <c r="S194">
        <v>0</v>
      </c>
      <c r="T194">
        <v>6</v>
      </c>
      <c r="U194">
        <v>0</v>
      </c>
      <c r="V194">
        <v>0</v>
      </c>
      <c r="W194">
        <v>6.9306929999999998</v>
      </c>
      <c r="X194">
        <v>0</v>
      </c>
      <c r="Y194">
        <v>6.9306929999999998</v>
      </c>
      <c r="Z194">
        <v>0</v>
      </c>
      <c r="AA194">
        <v>5.9405939999999999</v>
      </c>
      <c r="AB194">
        <v>5.9405939999999999</v>
      </c>
      <c r="AC194">
        <v>0</v>
      </c>
      <c r="AD194">
        <v>13.861386</v>
      </c>
      <c r="AE194">
        <v>0</v>
      </c>
      <c r="AF194">
        <v>0</v>
      </c>
      <c r="AG194">
        <v>0</v>
      </c>
      <c r="AH194">
        <v>0</v>
      </c>
      <c r="AI194">
        <v>0</v>
      </c>
      <c r="AJ194">
        <v>0</v>
      </c>
      <c r="AK194">
        <v>0</v>
      </c>
      <c r="AL194">
        <v>0</v>
      </c>
      <c r="AM194">
        <v>0</v>
      </c>
      <c r="AN194">
        <v>0</v>
      </c>
      <c r="AO194">
        <v>0</v>
      </c>
      <c r="AP194">
        <v>30.950369999999999</v>
      </c>
      <c r="AQ194">
        <v>16.839258999999998</v>
      </c>
      <c r="AR194">
        <v>27.375556</v>
      </c>
      <c r="AS194">
        <v>25.4</v>
      </c>
      <c r="AT194">
        <v>30.197778</v>
      </c>
      <c r="AU194">
        <v>4.2220000000000004</v>
      </c>
      <c r="AV194">
        <v>5</v>
      </c>
      <c r="AW194">
        <v>3.8330000000000002</v>
      </c>
      <c r="AX194" s="2">
        <v>42670.597916666666</v>
      </c>
      <c r="AY194" t="s">
        <v>1185</v>
      </c>
      <c r="AZ194" t="s">
        <v>763</v>
      </c>
    </row>
    <row r="195" spans="1:52" x14ac:dyDescent="0.3">
      <c r="A195">
        <v>5753</v>
      </c>
      <c r="F195" t="s">
        <v>1186</v>
      </c>
      <c r="G195">
        <v>2025555.889369</v>
      </c>
      <c r="H195">
        <v>-854796.53423300001</v>
      </c>
      <c r="I195" t="s">
        <v>761</v>
      </c>
      <c r="J195">
        <v>8077</v>
      </c>
      <c r="K195" s="2">
        <v>42191.796527777777</v>
      </c>
      <c r="L195">
        <v>101</v>
      </c>
      <c r="M195">
        <v>23.762376</v>
      </c>
      <c r="N195">
        <v>62.376238000000001</v>
      </c>
      <c r="O195">
        <v>0</v>
      </c>
      <c r="P195">
        <v>0</v>
      </c>
      <c r="Q195">
        <v>0</v>
      </c>
      <c r="R195">
        <v>0</v>
      </c>
      <c r="S195">
        <v>0</v>
      </c>
      <c r="T195">
        <v>12</v>
      </c>
      <c r="U195">
        <v>0.99009899999999995</v>
      </c>
      <c r="V195">
        <v>0</v>
      </c>
      <c r="W195">
        <v>29.702970000000001</v>
      </c>
      <c r="X195">
        <v>0</v>
      </c>
      <c r="Y195">
        <v>30.693069000000001</v>
      </c>
      <c r="Z195">
        <v>0</v>
      </c>
      <c r="AA195">
        <v>19.80198</v>
      </c>
      <c r="AB195">
        <v>28.712871</v>
      </c>
      <c r="AC195">
        <v>4.9504950000000001</v>
      </c>
      <c r="AD195">
        <v>18.811881</v>
      </c>
      <c r="AE195">
        <v>0</v>
      </c>
      <c r="AF195">
        <v>0</v>
      </c>
      <c r="AG195">
        <v>0</v>
      </c>
      <c r="AH195">
        <v>0</v>
      </c>
      <c r="AI195">
        <v>0</v>
      </c>
      <c r="AJ195">
        <v>0</v>
      </c>
      <c r="AK195">
        <v>0</v>
      </c>
      <c r="AL195">
        <v>0</v>
      </c>
      <c r="AM195">
        <v>0</v>
      </c>
      <c r="AN195">
        <v>0</v>
      </c>
      <c r="AO195">
        <v>0</v>
      </c>
      <c r="AP195">
        <v>25.494074000000001</v>
      </c>
      <c r="AQ195">
        <v>26.434815</v>
      </c>
      <c r="AR195">
        <v>30.310666999999999</v>
      </c>
      <c r="AS195">
        <v>26.474615</v>
      </c>
      <c r="AT195">
        <v>24.597895000000001</v>
      </c>
      <c r="AU195">
        <v>3.556</v>
      </c>
      <c r="AV195">
        <v>3.556</v>
      </c>
      <c r="AW195">
        <v>0</v>
      </c>
      <c r="AX195" s="2">
        <v>42670.595833333333</v>
      </c>
      <c r="AY195" t="s">
        <v>1187</v>
      </c>
      <c r="AZ195" t="s">
        <v>763</v>
      </c>
    </row>
    <row r="196" spans="1:52" x14ac:dyDescent="0.3">
      <c r="A196">
        <v>5767</v>
      </c>
      <c r="F196" t="s">
        <v>1188</v>
      </c>
      <c r="G196">
        <v>2055921.4667479999</v>
      </c>
      <c r="H196">
        <v>-987091.74777599995</v>
      </c>
      <c r="I196" t="s">
        <v>761</v>
      </c>
      <c r="J196">
        <v>6614</v>
      </c>
      <c r="K196" s="2">
        <v>42165.628472222219</v>
      </c>
      <c r="L196">
        <v>101</v>
      </c>
      <c r="M196">
        <v>39.603960000000001</v>
      </c>
      <c r="N196">
        <v>48.514851</v>
      </c>
      <c r="O196">
        <v>0</v>
      </c>
      <c r="P196">
        <v>0</v>
      </c>
      <c r="Q196">
        <v>0</v>
      </c>
      <c r="R196">
        <v>0</v>
      </c>
      <c r="S196">
        <v>0</v>
      </c>
      <c r="T196">
        <v>9</v>
      </c>
      <c r="U196">
        <v>0.99009899999999995</v>
      </c>
      <c r="V196">
        <v>0</v>
      </c>
      <c r="W196">
        <v>24.752475</v>
      </c>
      <c r="X196">
        <v>0</v>
      </c>
      <c r="Y196">
        <v>24.752475</v>
      </c>
      <c r="Z196">
        <v>0</v>
      </c>
      <c r="AA196">
        <v>21.782177999999998</v>
      </c>
      <c r="AB196">
        <v>22.772276999999999</v>
      </c>
      <c r="AC196">
        <v>0.99009899999999995</v>
      </c>
      <c r="AD196">
        <v>21.782177999999998</v>
      </c>
      <c r="AE196">
        <v>1</v>
      </c>
      <c r="AF196">
        <v>0.99009899999999995</v>
      </c>
      <c r="AG196">
        <v>0</v>
      </c>
      <c r="AH196">
        <v>0</v>
      </c>
      <c r="AI196">
        <v>0</v>
      </c>
      <c r="AJ196">
        <v>0.99009899999999995</v>
      </c>
      <c r="AK196">
        <v>0</v>
      </c>
      <c r="AL196">
        <v>0.99009899999999995</v>
      </c>
      <c r="AM196">
        <v>0</v>
      </c>
      <c r="AN196">
        <v>0</v>
      </c>
      <c r="AO196">
        <v>0</v>
      </c>
      <c r="AP196">
        <v>22.201481000000001</v>
      </c>
      <c r="AQ196">
        <v>40.64</v>
      </c>
      <c r="AR196">
        <v>31.75</v>
      </c>
      <c r="AS196">
        <v>31.549474</v>
      </c>
      <c r="AT196">
        <v>40.64</v>
      </c>
      <c r="AU196">
        <v>5.556</v>
      </c>
      <c r="AV196">
        <v>5.5709999999999997</v>
      </c>
      <c r="AW196">
        <v>5.5</v>
      </c>
      <c r="AX196" s="2">
        <v>42670.597222222219</v>
      </c>
      <c r="AY196" t="s">
        <v>1189</v>
      </c>
      <c r="AZ196" t="s">
        <v>763</v>
      </c>
    </row>
    <row r="197" spans="1:52" x14ac:dyDescent="0.3">
      <c r="A197">
        <v>5773</v>
      </c>
      <c r="F197" t="s">
        <v>1190</v>
      </c>
      <c r="G197">
        <v>2033153.1730539999</v>
      </c>
      <c r="H197">
        <v>-869055.27495500003</v>
      </c>
      <c r="I197" t="s">
        <v>761</v>
      </c>
      <c r="J197">
        <v>8641</v>
      </c>
      <c r="K197" s="2">
        <v>42192.743750000001</v>
      </c>
      <c r="L197">
        <v>101</v>
      </c>
      <c r="M197">
        <v>31.683167999999998</v>
      </c>
      <c r="N197">
        <v>60.396039999999999</v>
      </c>
      <c r="O197">
        <v>0</v>
      </c>
      <c r="P197">
        <v>0</v>
      </c>
      <c r="Q197">
        <v>0</v>
      </c>
      <c r="R197">
        <v>0</v>
      </c>
      <c r="S197">
        <v>0</v>
      </c>
      <c r="T197">
        <v>13</v>
      </c>
      <c r="U197">
        <v>1.9801979999999999</v>
      </c>
      <c r="V197">
        <v>0</v>
      </c>
      <c r="W197">
        <v>29.702970000000001</v>
      </c>
      <c r="X197">
        <v>0</v>
      </c>
      <c r="Y197">
        <v>31.683167999999998</v>
      </c>
      <c r="Z197">
        <v>0</v>
      </c>
      <c r="AA197">
        <v>23.762376</v>
      </c>
      <c r="AB197">
        <v>28.712871</v>
      </c>
      <c r="AC197">
        <v>1.9801979999999999</v>
      </c>
      <c r="AD197">
        <v>23.762376</v>
      </c>
      <c r="AE197">
        <v>0</v>
      </c>
      <c r="AF197">
        <v>0</v>
      </c>
      <c r="AG197">
        <v>0</v>
      </c>
      <c r="AH197">
        <v>0</v>
      </c>
      <c r="AI197">
        <v>0</v>
      </c>
      <c r="AJ197">
        <v>0</v>
      </c>
      <c r="AK197">
        <v>0</v>
      </c>
      <c r="AL197">
        <v>0</v>
      </c>
      <c r="AM197">
        <v>0</v>
      </c>
      <c r="AN197">
        <v>0</v>
      </c>
      <c r="AO197">
        <v>0</v>
      </c>
      <c r="AP197">
        <v>19.567406999999999</v>
      </c>
      <c r="AQ197">
        <v>33.678519000000001</v>
      </c>
      <c r="AR197">
        <v>25.908000000000001</v>
      </c>
      <c r="AS197">
        <v>25.158094999999999</v>
      </c>
      <c r="AT197">
        <v>36.322000000000003</v>
      </c>
      <c r="AU197">
        <v>3.556</v>
      </c>
      <c r="AV197">
        <v>4.1669999999999998</v>
      </c>
      <c r="AW197">
        <v>2.3330000000000002</v>
      </c>
      <c r="AX197" s="2">
        <v>42670.595833333333</v>
      </c>
      <c r="AY197" t="s">
        <v>1191</v>
      </c>
      <c r="AZ197" t="s">
        <v>763</v>
      </c>
    </row>
    <row r="198" spans="1:52" x14ac:dyDescent="0.3">
      <c r="A198">
        <v>5786</v>
      </c>
      <c r="F198" t="s">
        <v>1192</v>
      </c>
      <c r="G198">
        <v>2015458.863256</v>
      </c>
      <c r="H198">
        <v>-976481.22250899998</v>
      </c>
      <c r="I198" t="s">
        <v>761</v>
      </c>
      <c r="J198">
        <v>6872</v>
      </c>
      <c r="K198" s="2">
        <v>42180.751388888886</v>
      </c>
      <c r="L198">
        <v>101</v>
      </c>
      <c r="M198">
        <v>37.623761999999999</v>
      </c>
      <c r="N198">
        <v>56.435644000000003</v>
      </c>
      <c r="O198">
        <v>2.0333329999999998</v>
      </c>
      <c r="P198">
        <v>1.5</v>
      </c>
      <c r="Q198">
        <v>0</v>
      </c>
      <c r="R198">
        <v>0</v>
      </c>
      <c r="S198">
        <v>3.5333329999999998</v>
      </c>
      <c r="T198">
        <v>15</v>
      </c>
      <c r="U198">
        <v>5.9405939999999999</v>
      </c>
      <c r="V198">
        <v>0</v>
      </c>
      <c r="W198">
        <v>38.613861</v>
      </c>
      <c r="X198">
        <v>0</v>
      </c>
      <c r="Y198">
        <v>42.574257000000003</v>
      </c>
      <c r="Z198">
        <v>0</v>
      </c>
      <c r="AA198">
        <v>9.9009900000000002</v>
      </c>
      <c r="AB198">
        <v>13.861386</v>
      </c>
      <c r="AC198">
        <v>7.9207919999999996</v>
      </c>
      <c r="AD198">
        <v>8.9108909999999995</v>
      </c>
      <c r="AE198">
        <v>1</v>
      </c>
      <c r="AF198">
        <v>0.99009899999999995</v>
      </c>
      <c r="AG198">
        <v>0</v>
      </c>
      <c r="AH198">
        <v>0</v>
      </c>
      <c r="AI198">
        <v>0</v>
      </c>
      <c r="AJ198">
        <v>0.99009899999999995</v>
      </c>
      <c r="AK198">
        <v>0</v>
      </c>
      <c r="AL198">
        <v>0.99009899999999995</v>
      </c>
      <c r="AM198">
        <v>0</v>
      </c>
      <c r="AN198">
        <v>0</v>
      </c>
      <c r="AO198">
        <v>0</v>
      </c>
      <c r="AP198">
        <v>6.5851850000000001</v>
      </c>
      <c r="AQ198">
        <v>42.803704000000003</v>
      </c>
      <c r="AR198">
        <v>18.505714000000001</v>
      </c>
      <c r="AS198">
        <v>18.062221999999998</v>
      </c>
      <c r="AT198">
        <v>43.375385000000001</v>
      </c>
      <c r="AU198">
        <v>4.7779999999999996</v>
      </c>
      <c r="AV198">
        <v>5.3330000000000002</v>
      </c>
      <c r="AW198">
        <v>3.6669999999999998</v>
      </c>
      <c r="AX198" s="2">
        <v>42670.597222222219</v>
      </c>
      <c r="AY198" t="s">
        <v>1193</v>
      </c>
      <c r="AZ198" t="s">
        <v>763</v>
      </c>
    </row>
    <row r="199" spans="1:52" x14ac:dyDescent="0.3">
      <c r="A199">
        <v>5805</v>
      </c>
      <c r="F199" t="s">
        <v>875</v>
      </c>
      <c r="G199">
        <v>1981297.254126</v>
      </c>
      <c r="H199">
        <v>-1063392.963833</v>
      </c>
      <c r="I199" t="s">
        <v>761</v>
      </c>
      <c r="J199">
        <v>5640</v>
      </c>
      <c r="K199" s="2">
        <v>42248.678472222222</v>
      </c>
      <c r="L199">
        <v>101</v>
      </c>
      <c r="M199">
        <v>14.851485</v>
      </c>
      <c r="N199">
        <v>37.623761999999999</v>
      </c>
      <c r="O199">
        <v>1.6</v>
      </c>
      <c r="P199">
        <v>3.2</v>
      </c>
      <c r="Q199">
        <v>7.8666669999999996</v>
      </c>
      <c r="R199">
        <v>6.2</v>
      </c>
      <c r="S199">
        <v>18.866667</v>
      </c>
      <c r="T199">
        <v>2</v>
      </c>
      <c r="U199">
        <v>0</v>
      </c>
      <c r="V199">
        <v>0</v>
      </c>
      <c r="W199">
        <v>4.9504950000000001</v>
      </c>
      <c r="X199">
        <v>0</v>
      </c>
      <c r="Y199">
        <v>4.9504950000000001</v>
      </c>
      <c r="Z199">
        <v>0</v>
      </c>
      <c r="AA199">
        <v>5.9405939999999999</v>
      </c>
      <c r="AB199">
        <v>5.9405939999999999</v>
      </c>
      <c r="AC199">
        <v>0</v>
      </c>
      <c r="AD199">
        <v>5.9405939999999999</v>
      </c>
      <c r="AE199">
        <v>1</v>
      </c>
      <c r="AF199">
        <v>27.722771999999999</v>
      </c>
      <c r="AG199">
        <v>0</v>
      </c>
      <c r="AH199">
        <v>0</v>
      </c>
      <c r="AI199">
        <v>0</v>
      </c>
      <c r="AJ199">
        <v>27.722771999999999</v>
      </c>
      <c r="AK199">
        <v>0</v>
      </c>
      <c r="AL199">
        <v>27.722771999999999</v>
      </c>
      <c r="AM199">
        <v>0</v>
      </c>
      <c r="AN199">
        <v>0</v>
      </c>
      <c r="AO199">
        <v>0</v>
      </c>
      <c r="AP199">
        <v>18.908888999999999</v>
      </c>
      <c r="AQ199">
        <v>28.034074</v>
      </c>
      <c r="AR199">
        <v>63.817500000000003</v>
      </c>
      <c r="AS199">
        <v>63.817500000000003</v>
      </c>
      <c r="AT199">
        <v>44.45</v>
      </c>
      <c r="AU199">
        <v>5.556</v>
      </c>
      <c r="AV199">
        <v>6</v>
      </c>
      <c r="AW199">
        <v>5.5</v>
      </c>
      <c r="AX199" s="2">
        <v>42670.598611111112</v>
      </c>
      <c r="AY199" t="s">
        <v>876</v>
      </c>
      <c r="AZ199" t="s">
        <v>763</v>
      </c>
    </row>
    <row r="200" spans="1:52" x14ac:dyDescent="0.3">
      <c r="A200">
        <v>5826</v>
      </c>
      <c r="F200" t="s">
        <v>1194</v>
      </c>
      <c r="G200">
        <v>2043422.7926149999</v>
      </c>
      <c r="H200">
        <v>-1045494.699422</v>
      </c>
      <c r="I200" t="s">
        <v>761</v>
      </c>
      <c r="J200">
        <v>6436</v>
      </c>
      <c r="K200" s="2">
        <v>42173.64166666667</v>
      </c>
      <c r="L200">
        <v>101</v>
      </c>
      <c r="M200">
        <v>41.584158000000002</v>
      </c>
      <c r="N200">
        <v>33.663366000000003</v>
      </c>
      <c r="O200">
        <v>4.1333330000000004</v>
      </c>
      <c r="P200">
        <v>4.8333329999999997</v>
      </c>
      <c r="Q200">
        <v>4.4333330000000002</v>
      </c>
      <c r="R200">
        <v>2.7</v>
      </c>
      <c r="S200">
        <v>16.100000000000001</v>
      </c>
      <c r="T200">
        <v>9</v>
      </c>
      <c r="U200">
        <v>0</v>
      </c>
      <c r="V200">
        <v>0</v>
      </c>
      <c r="W200">
        <v>18.811881</v>
      </c>
      <c r="X200">
        <v>0</v>
      </c>
      <c r="Y200">
        <v>18.811881</v>
      </c>
      <c r="Z200">
        <v>0</v>
      </c>
      <c r="AA200">
        <v>6.9306929999999998</v>
      </c>
      <c r="AB200">
        <v>6.9306929999999998</v>
      </c>
      <c r="AC200">
        <v>0</v>
      </c>
      <c r="AD200">
        <v>6.9306929999999998</v>
      </c>
      <c r="AE200">
        <v>1</v>
      </c>
      <c r="AF200">
        <v>3.9603959999999998</v>
      </c>
      <c r="AG200">
        <v>0</v>
      </c>
      <c r="AH200">
        <v>0</v>
      </c>
      <c r="AI200">
        <v>0</v>
      </c>
      <c r="AJ200">
        <v>3.9603959999999998</v>
      </c>
      <c r="AK200">
        <v>0</v>
      </c>
      <c r="AL200">
        <v>3.9603959999999998</v>
      </c>
      <c r="AM200">
        <v>0</v>
      </c>
      <c r="AN200">
        <v>0</v>
      </c>
      <c r="AO200">
        <v>0</v>
      </c>
      <c r="AP200">
        <v>8.1844439999999992</v>
      </c>
      <c r="AQ200">
        <v>33.302222</v>
      </c>
      <c r="AR200">
        <v>24.553332999999999</v>
      </c>
      <c r="AS200">
        <v>24.553332999999999</v>
      </c>
      <c r="AT200">
        <v>36.021818000000003</v>
      </c>
      <c r="AU200">
        <v>4.556</v>
      </c>
      <c r="AV200">
        <v>5.5</v>
      </c>
      <c r="AW200">
        <v>3.8</v>
      </c>
      <c r="AX200" s="2">
        <v>42670.59652777778</v>
      </c>
      <c r="AY200" t="s">
        <v>1195</v>
      </c>
      <c r="AZ200" t="s">
        <v>763</v>
      </c>
    </row>
    <row r="201" spans="1:52" x14ac:dyDescent="0.3">
      <c r="A201">
        <v>5828</v>
      </c>
      <c r="F201" t="s">
        <v>1196</v>
      </c>
      <c r="G201">
        <v>2041533.2405419999</v>
      </c>
      <c r="H201">
        <v>-1054279.2233549999</v>
      </c>
      <c r="I201" t="s">
        <v>761</v>
      </c>
      <c r="J201">
        <v>7240</v>
      </c>
      <c r="K201" s="2">
        <v>42178.666666666664</v>
      </c>
      <c r="L201">
        <v>101</v>
      </c>
      <c r="M201">
        <v>22.772276999999999</v>
      </c>
      <c r="N201">
        <v>70.297030000000007</v>
      </c>
      <c r="O201">
        <v>2.233333</v>
      </c>
      <c r="P201">
        <v>4.766667</v>
      </c>
      <c r="Q201">
        <v>1.233333</v>
      </c>
      <c r="R201">
        <v>0</v>
      </c>
      <c r="S201">
        <v>8.233333</v>
      </c>
      <c r="T201">
        <v>9</v>
      </c>
      <c r="U201">
        <v>0</v>
      </c>
      <c r="V201">
        <v>0</v>
      </c>
      <c r="W201">
        <v>29.702970000000001</v>
      </c>
      <c r="X201">
        <v>0</v>
      </c>
      <c r="Y201">
        <v>29.702970000000001</v>
      </c>
      <c r="Z201">
        <v>0</v>
      </c>
      <c r="AA201">
        <v>29.702970000000001</v>
      </c>
      <c r="AB201">
        <v>30.693069000000001</v>
      </c>
      <c r="AC201">
        <v>0</v>
      </c>
      <c r="AD201">
        <v>33.663366000000003</v>
      </c>
      <c r="AE201">
        <v>1</v>
      </c>
      <c r="AF201">
        <v>18.811881</v>
      </c>
      <c r="AG201">
        <v>0</v>
      </c>
      <c r="AH201">
        <v>0</v>
      </c>
      <c r="AI201">
        <v>0</v>
      </c>
      <c r="AJ201">
        <v>18.811881</v>
      </c>
      <c r="AK201">
        <v>0</v>
      </c>
      <c r="AL201">
        <v>18.811881</v>
      </c>
      <c r="AM201">
        <v>0</v>
      </c>
      <c r="AN201">
        <v>0</v>
      </c>
      <c r="AO201">
        <v>0</v>
      </c>
      <c r="AP201">
        <v>50.988148000000002</v>
      </c>
      <c r="AQ201">
        <v>34.995556000000001</v>
      </c>
      <c r="AR201">
        <v>58.718823999999998</v>
      </c>
      <c r="AS201">
        <v>54.275789000000003</v>
      </c>
      <c r="AT201">
        <v>35.179000000000002</v>
      </c>
      <c r="AU201">
        <v>5.6669999999999998</v>
      </c>
      <c r="AV201">
        <v>5.7140000000000004</v>
      </c>
      <c r="AW201">
        <v>5.5</v>
      </c>
      <c r="AX201" s="2">
        <v>42670.597222222219</v>
      </c>
      <c r="AY201" t="s">
        <v>1197</v>
      </c>
      <c r="AZ201" t="s">
        <v>763</v>
      </c>
    </row>
    <row r="202" spans="1:52" x14ac:dyDescent="0.3">
      <c r="A202">
        <v>5834</v>
      </c>
      <c r="F202" t="s">
        <v>1198</v>
      </c>
      <c r="G202">
        <v>2064858.3660019999</v>
      </c>
      <c r="H202">
        <v>-1057310.3955930001</v>
      </c>
      <c r="I202" t="s">
        <v>761</v>
      </c>
      <c r="J202">
        <v>6927</v>
      </c>
      <c r="K202" s="2">
        <v>42241.806944444441</v>
      </c>
      <c r="L202">
        <v>101</v>
      </c>
      <c r="M202">
        <v>33.663366000000003</v>
      </c>
      <c r="N202">
        <v>48.514851</v>
      </c>
      <c r="O202">
        <v>6.2</v>
      </c>
      <c r="P202">
        <v>7.3</v>
      </c>
      <c r="Q202">
        <v>9.4666669999999993</v>
      </c>
      <c r="R202">
        <v>6.5333329999999998</v>
      </c>
      <c r="S202">
        <v>29.5</v>
      </c>
      <c r="T202">
        <v>8</v>
      </c>
      <c r="U202">
        <v>0</v>
      </c>
      <c r="V202">
        <v>0</v>
      </c>
      <c r="W202">
        <v>23.762376</v>
      </c>
      <c r="X202">
        <v>0</v>
      </c>
      <c r="Y202">
        <v>23.762376</v>
      </c>
      <c r="Z202">
        <v>0</v>
      </c>
      <c r="AA202">
        <v>5.9405939999999999</v>
      </c>
      <c r="AB202">
        <v>23.762376</v>
      </c>
      <c r="AC202">
        <v>18.811881</v>
      </c>
      <c r="AD202">
        <v>5.9405939999999999</v>
      </c>
      <c r="AE202">
        <v>0</v>
      </c>
      <c r="AF202">
        <v>0</v>
      </c>
      <c r="AG202">
        <v>0</v>
      </c>
      <c r="AH202">
        <v>0</v>
      </c>
      <c r="AI202">
        <v>0</v>
      </c>
      <c r="AJ202">
        <v>0</v>
      </c>
      <c r="AK202">
        <v>0</v>
      </c>
      <c r="AL202">
        <v>0</v>
      </c>
      <c r="AM202">
        <v>0</v>
      </c>
      <c r="AN202">
        <v>0</v>
      </c>
      <c r="AO202">
        <v>0</v>
      </c>
      <c r="AP202">
        <v>14.111110999999999</v>
      </c>
      <c r="AQ202">
        <v>35.936295999999999</v>
      </c>
      <c r="AR202">
        <v>20.32</v>
      </c>
      <c r="AS202">
        <v>23.8125</v>
      </c>
      <c r="AT202">
        <v>40.035238</v>
      </c>
      <c r="AU202">
        <v>3.778</v>
      </c>
      <c r="AV202">
        <v>5</v>
      </c>
      <c r="AW202">
        <v>3.1669999999999998</v>
      </c>
      <c r="AX202" s="2">
        <v>42670.597222222219</v>
      </c>
      <c r="AY202" t="s">
        <v>1199</v>
      </c>
      <c r="AZ202" t="s">
        <v>763</v>
      </c>
    </row>
    <row r="203" spans="1:52" x14ac:dyDescent="0.3">
      <c r="A203">
        <v>5865</v>
      </c>
      <c r="F203" t="s">
        <v>877</v>
      </c>
      <c r="G203">
        <v>1936517.3454100001</v>
      </c>
      <c r="H203">
        <v>-1069775.8805110001</v>
      </c>
      <c r="I203" t="s">
        <v>761</v>
      </c>
      <c r="J203">
        <v>6516</v>
      </c>
      <c r="K203" s="2">
        <v>42199.789583333331</v>
      </c>
      <c r="L203">
        <v>101</v>
      </c>
      <c r="M203">
        <v>39.603960000000001</v>
      </c>
      <c r="N203">
        <v>35.643563999999998</v>
      </c>
      <c r="O203">
        <v>0</v>
      </c>
      <c r="P203">
        <v>0</v>
      </c>
      <c r="Q203">
        <v>0</v>
      </c>
      <c r="R203">
        <v>0</v>
      </c>
      <c r="S203">
        <v>0</v>
      </c>
      <c r="T203">
        <v>3</v>
      </c>
      <c r="U203">
        <v>0.99009899999999995</v>
      </c>
      <c r="V203">
        <v>0</v>
      </c>
      <c r="W203">
        <v>0</v>
      </c>
      <c r="X203">
        <v>0</v>
      </c>
      <c r="Y203">
        <v>0.99009899999999995</v>
      </c>
      <c r="Z203">
        <v>0</v>
      </c>
      <c r="AA203">
        <v>0</v>
      </c>
      <c r="AB203">
        <v>0.99009899999999995</v>
      </c>
      <c r="AC203">
        <v>0.99009899999999995</v>
      </c>
      <c r="AD203">
        <v>34.653464999999997</v>
      </c>
      <c r="AE203">
        <v>0</v>
      </c>
      <c r="AF203">
        <v>0</v>
      </c>
      <c r="AG203">
        <v>0</v>
      </c>
      <c r="AH203">
        <v>0</v>
      </c>
      <c r="AI203">
        <v>0</v>
      </c>
      <c r="AJ203">
        <v>0</v>
      </c>
      <c r="AK203">
        <v>0</v>
      </c>
      <c r="AL203">
        <v>0</v>
      </c>
      <c r="AM203">
        <v>0</v>
      </c>
      <c r="AN203">
        <v>0</v>
      </c>
      <c r="AO203">
        <v>0</v>
      </c>
      <c r="AP203">
        <v>199.342963</v>
      </c>
      <c r="AQ203">
        <v>4.9859260000000001</v>
      </c>
      <c r="AR203">
        <v>17.78</v>
      </c>
      <c r="AS203">
        <v>21.844000000000001</v>
      </c>
      <c r="AT203">
        <v>14.111110999999999</v>
      </c>
      <c r="AU203">
        <v>4</v>
      </c>
      <c r="AV203">
        <v>4.8</v>
      </c>
      <c r="AW203">
        <v>3</v>
      </c>
      <c r="AX203" s="2">
        <v>42670.598611111112</v>
      </c>
      <c r="AY203" t="s">
        <v>878</v>
      </c>
      <c r="AZ203" t="s">
        <v>763</v>
      </c>
    </row>
    <row r="204" spans="1:52" x14ac:dyDescent="0.3">
      <c r="A204">
        <v>5868</v>
      </c>
      <c r="F204" t="s">
        <v>879</v>
      </c>
      <c r="G204">
        <v>1993614.2001100001</v>
      </c>
      <c r="H204">
        <v>-1091933.2709339999</v>
      </c>
      <c r="I204" t="s">
        <v>761</v>
      </c>
      <c r="J204">
        <v>6532</v>
      </c>
      <c r="K204" s="2">
        <v>42200.713194444441</v>
      </c>
      <c r="L204">
        <v>101</v>
      </c>
      <c r="M204">
        <v>13.861386</v>
      </c>
      <c r="N204">
        <v>53.465347000000001</v>
      </c>
      <c r="O204">
        <v>0</v>
      </c>
      <c r="P204">
        <v>0</v>
      </c>
      <c r="Q204">
        <v>0</v>
      </c>
      <c r="R204">
        <v>0</v>
      </c>
      <c r="S204">
        <v>0</v>
      </c>
      <c r="T204">
        <v>8</v>
      </c>
      <c r="U204">
        <v>0</v>
      </c>
      <c r="V204">
        <v>0</v>
      </c>
      <c r="W204">
        <v>2.970297</v>
      </c>
      <c r="X204">
        <v>0</v>
      </c>
      <c r="Y204">
        <v>2.970297</v>
      </c>
      <c r="Z204">
        <v>0</v>
      </c>
      <c r="AA204">
        <v>10.891088999999999</v>
      </c>
      <c r="AB204">
        <v>11.881188</v>
      </c>
      <c r="AC204">
        <v>0</v>
      </c>
      <c r="AD204">
        <v>27.722771999999999</v>
      </c>
      <c r="AE204">
        <v>1</v>
      </c>
      <c r="AF204">
        <v>34.653464999999997</v>
      </c>
      <c r="AG204">
        <v>0</v>
      </c>
      <c r="AH204">
        <v>0</v>
      </c>
      <c r="AI204">
        <v>0</v>
      </c>
      <c r="AJ204">
        <v>34.653464999999997</v>
      </c>
      <c r="AK204">
        <v>0</v>
      </c>
      <c r="AL204">
        <v>34.653464999999997</v>
      </c>
      <c r="AM204">
        <v>0</v>
      </c>
      <c r="AN204">
        <v>0</v>
      </c>
      <c r="AO204">
        <v>0</v>
      </c>
      <c r="AP204">
        <v>72.248889000000005</v>
      </c>
      <c r="AQ204">
        <v>18.720741</v>
      </c>
      <c r="AR204">
        <v>64.77</v>
      </c>
      <c r="AS204">
        <v>64.77</v>
      </c>
      <c r="AT204">
        <v>26.416</v>
      </c>
      <c r="AU204">
        <v>4.7779999999999996</v>
      </c>
      <c r="AV204">
        <v>5.4</v>
      </c>
      <c r="AW204">
        <v>4</v>
      </c>
      <c r="AX204" s="2">
        <v>42670.597222222219</v>
      </c>
      <c r="AY204" t="s">
        <v>880</v>
      </c>
      <c r="AZ204" t="s">
        <v>763</v>
      </c>
    </row>
    <row r="205" spans="1:52" x14ac:dyDescent="0.3">
      <c r="A205">
        <v>5880</v>
      </c>
      <c r="F205" t="s">
        <v>881</v>
      </c>
      <c r="G205">
        <v>1998179.0945830001</v>
      </c>
      <c r="H205">
        <v>-1051084.975482</v>
      </c>
      <c r="I205" t="s">
        <v>761</v>
      </c>
      <c r="J205">
        <v>6699</v>
      </c>
      <c r="K205" s="2">
        <v>42201.761805555558</v>
      </c>
      <c r="L205">
        <v>101</v>
      </c>
      <c r="M205">
        <v>20.792079000000001</v>
      </c>
      <c r="N205">
        <v>45.544553999999998</v>
      </c>
      <c r="O205">
        <v>0</v>
      </c>
      <c r="P205">
        <v>0</v>
      </c>
      <c r="Q205">
        <v>0</v>
      </c>
      <c r="R205">
        <v>0</v>
      </c>
      <c r="S205">
        <v>0</v>
      </c>
      <c r="T205">
        <v>9</v>
      </c>
      <c r="U205">
        <v>2.970297</v>
      </c>
      <c r="V205">
        <v>0</v>
      </c>
      <c r="W205">
        <v>10.891088999999999</v>
      </c>
      <c r="X205">
        <v>0</v>
      </c>
      <c r="Y205">
        <v>12.871287000000001</v>
      </c>
      <c r="Z205">
        <v>0</v>
      </c>
      <c r="AA205">
        <v>0</v>
      </c>
      <c r="AB205">
        <v>0</v>
      </c>
      <c r="AC205">
        <v>0.99009899999999995</v>
      </c>
      <c r="AD205">
        <v>33.663366000000003</v>
      </c>
      <c r="AE205">
        <v>0</v>
      </c>
      <c r="AF205">
        <v>0</v>
      </c>
      <c r="AG205">
        <v>0</v>
      </c>
      <c r="AH205">
        <v>0</v>
      </c>
      <c r="AI205">
        <v>0</v>
      </c>
      <c r="AJ205">
        <v>0</v>
      </c>
      <c r="AK205">
        <v>0</v>
      </c>
      <c r="AL205">
        <v>0</v>
      </c>
      <c r="AM205">
        <v>0</v>
      </c>
      <c r="AN205">
        <v>0</v>
      </c>
      <c r="AO205">
        <v>0</v>
      </c>
      <c r="AP205">
        <v>73.565926000000005</v>
      </c>
      <c r="AQ205">
        <v>21.637036999999999</v>
      </c>
      <c r="AR205">
        <v>0</v>
      </c>
      <c r="AS205">
        <v>0</v>
      </c>
      <c r="AT205">
        <v>29.633333</v>
      </c>
      <c r="AU205">
        <v>4.7779999999999996</v>
      </c>
      <c r="AV205">
        <v>5.75</v>
      </c>
      <c r="AW205">
        <v>4</v>
      </c>
      <c r="AX205" s="2">
        <v>42670.597916666666</v>
      </c>
      <c r="AY205" t="s">
        <v>882</v>
      </c>
      <c r="AZ205" t="s">
        <v>763</v>
      </c>
    </row>
    <row r="206" spans="1:52" x14ac:dyDescent="0.3">
      <c r="A206">
        <v>5884</v>
      </c>
      <c r="F206" t="s">
        <v>1200</v>
      </c>
      <c r="G206">
        <v>2032935.7597169999</v>
      </c>
      <c r="H206">
        <v>-868637.43997499999</v>
      </c>
      <c r="I206" t="s">
        <v>761</v>
      </c>
      <c r="J206">
        <v>8512</v>
      </c>
      <c r="K206" s="2">
        <v>42192.60833333333</v>
      </c>
      <c r="L206">
        <v>101</v>
      </c>
      <c r="M206">
        <v>31.683167999999998</v>
      </c>
      <c r="N206">
        <v>54.455446000000002</v>
      </c>
      <c r="O206">
        <v>0.43333300000000002</v>
      </c>
      <c r="P206">
        <v>5.266667</v>
      </c>
      <c r="Q206">
        <v>0</v>
      </c>
      <c r="R206">
        <v>0</v>
      </c>
      <c r="S206">
        <v>5.7</v>
      </c>
      <c r="T206">
        <v>17</v>
      </c>
      <c r="U206">
        <v>7.9207919999999996</v>
      </c>
      <c r="V206">
        <v>0</v>
      </c>
      <c r="W206">
        <v>29.702970000000001</v>
      </c>
      <c r="X206">
        <v>0</v>
      </c>
      <c r="Y206">
        <v>36.633662999999999</v>
      </c>
      <c r="Z206">
        <v>0</v>
      </c>
      <c r="AA206">
        <v>7.9207919999999996</v>
      </c>
      <c r="AB206">
        <v>21.782177999999998</v>
      </c>
      <c r="AC206">
        <v>10.891088999999999</v>
      </c>
      <c r="AD206">
        <v>9.9009900000000002</v>
      </c>
      <c r="AE206">
        <v>0</v>
      </c>
      <c r="AF206">
        <v>0</v>
      </c>
      <c r="AG206">
        <v>0</v>
      </c>
      <c r="AH206">
        <v>0</v>
      </c>
      <c r="AI206">
        <v>0</v>
      </c>
      <c r="AJ206">
        <v>0</v>
      </c>
      <c r="AK206">
        <v>0</v>
      </c>
      <c r="AL206">
        <v>0</v>
      </c>
      <c r="AM206">
        <v>0</v>
      </c>
      <c r="AN206">
        <v>0</v>
      </c>
      <c r="AO206">
        <v>0</v>
      </c>
      <c r="AP206">
        <v>12.7</v>
      </c>
      <c r="AQ206">
        <v>34.431111000000001</v>
      </c>
      <c r="AR206">
        <v>7.62</v>
      </c>
      <c r="AS206">
        <v>17.145</v>
      </c>
      <c r="AT206">
        <v>40.64</v>
      </c>
      <c r="AU206">
        <v>3.5</v>
      </c>
      <c r="AV206">
        <v>4.4000000000000004</v>
      </c>
      <c r="AW206">
        <v>3</v>
      </c>
      <c r="AX206" s="2">
        <v>42670.595833333333</v>
      </c>
      <c r="AY206" t="s">
        <v>1201</v>
      </c>
      <c r="AZ206" t="s">
        <v>763</v>
      </c>
    </row>
    <row r="207" spans="1:52" x14ac:dyDescent="0.3">
      <c r="A207">
        <v>5904</v>
      </c>
      <c r="F207" t="s">
        <v>883</v>
      </c>
      <c r="G207">
        <v>1998002.791186</v>
      </c>
      <c r="H207">
        <v>-1051697.133015</v>
      </c>
      <c r="I207" t="s">
        <v>761</v>
      </c>
      <c r="J207">
        <v>6780</v>
      </c>
      <c r="K207" s="2">
        <v>42201.603472222225</v>
      </c>
      <c r="L207">
        <v>101</v>
      </c>
      <c r="M207">
        <v>20.792079000000001</v>
      </c>
      <c r="N207">
        <v>54.455446000000002</v>
      </c>
      <c r="O207">
        <v>0</v>
      </c>
      <c r="P207">
        <v>0</v>
      </c>
      <c r="Q207">
        <v>0</v>
      </c>
      <c r="R207">
        <v>0</v>
      </c>
      <c r="S207">
        <v>0</v>
      </c>
      <c r="T207">
        <v>10</v>
      </c>
      <c r="U207">
        <v>1.9801979999999999</v>
      </c>
      <c r="V207">
        <v>0</v>
      </c>
      <c r="W207">
        <v>4.9504950000000001</v>
      </c>
      <c r="X207">
        <v>0</v>
      </c>
      <c r="Y207">
        <v>6.9306929999999998</v>
      </c>
      <c r="Z207">
        <v>0</v>
      </c>
      <c r="AA207">
        <v>0</v>
      </c>
      <c r="AB207">
        <v>13.861386</v>
      </c>
      <c r="AC207">
        <v>0</v>
      </c>
      <c r="AD207">
        <v>46.534652999999999</v>
      </c>
      <c r="AE207">
        <v>0</v>
      </c>
      <c r="AF207">
        <v>0</v>
      </c>
      <c r="AG207">
        <v>0</v>
      </c>
      <c r="AH207">
        <v>0</v>
      </c>
      <c r="AI207">
        <v>0</v>
      </c>
      <c r="AJ207">
        <v>0</v>
      </c>
      <c r="AK207">
        <v>0</v>
      </c>
      <c r="AL207">
        <v>0</v>
      </c>
      <c r="AM207">
        <v>0</v>
      </c>
      <c r="AN207">
        <v>0</v>
      </c>
      <c r="AO207">
        <v>0</v>
      </c>
      <c r="AP207">
        <v>162.56</v>
      </c>
      <c r="AQ207">
        <v>18.438518999999999</v>
      </c>
      <c r="AR207">
        <v>0</v>
      </c>
      <c r="AS207">
        <v>66.040000000000006</v>
      </c>
      <c r="AT207">
        <v>22.86</v>
      </c>
      <c r="AU207">
        <v>4.6669999999999998</v>
      </c>
      <c r="AV207">
        <v>6</v>
      </c>
      <c r="AW207">
        <v>4</v>
      </c>
      <c r="AX207" s="2">
        <v>42670.597916666666</v>
      </c>
      <c r="AY207" t="s">
        <v>884</v>
      </c>
      <c r="AZ207" t="s">
        <v>763</v>
      </c>
    </row>
    <row r="208" spans="1:52" x14ac:dyDescent="0.3">
      <c r="A208">
        <v>5915</v>
      </c>
      <c r="F208" t="s">
        <v>1202</v>
      </c>
      <c r="G208">
        <v>2062356.248628</v>
      </c>
      <c r="H208">
        <v>-1009305.471802</v>
      </c>
      <c r="I208" t="s">
        <v>761</v>
      </c>
      <c r="J208">
        <v>6467</v>
      </c>
      <c r="K208" s="2">
        <v>42164.635416666664</v>
      </c>
      <c r="L208">
        <v>101</v>
      </c>
      <c r="M208">
        <v>43.564355999999997</v>
      </c>
      <c r="N208">
        <v>50.495049999999999</v>
      </c>
      <c r="O208">
        <v>2.2000000000000002</v>
      </c>
      <c r="P208">
        <v>4.0999999999999996</v>
      </c>
      <c r="Q208">
        <v>2.733333</v>
      </c>
      <c r="R208">
        <v>0</v>
      </c>
      <c r="S208">
        <v>9.0333330000000007</v>
      </c>
      <c r="T208">
        <v>12</v>
      </c>
      <c r="U208">
        <v>0.99009899999999995</v>
      </c>
      <c r="V208">
        <v>0</v>
      </c>
      <c r="W208">
        <v>27.722771999999999</v>
      </c>
      <c r="X208">
        <v>0</v>
      </c>
      <c r="Y208">
        <v>28.712871</v>
      </c>
      <c r="Z208">
        <v>0</v>
      </c>
      <c r="AA208">
        <v>15.841583999999999</v>
      </c>
      <c r="AB208">
        <v>14.851485</v>
      </c>
      <c r="AC208">
        <v>1.9801979999999999</v>
      </c>
      <c r="AD208">
        <v>14.851485</v>
      </c>
      <c r="AE208">
        <v>1</v>
      </c>
      <c r="AF208">
        <v>3.9603959999999998</v>
      </c>
      <c r="AG208">
        <v>0</v>
      </c>
      <c r="AH208">
        <v>0</v>
      </c>
      <c r="AI208">
        <v>0</v>
      </c>
      <c r="AJ208">
        <v>3.9603959999999998</v>
      </c>
      <c r="AK208">
        <v>0</v>
      </c>
      <c r="AL208">
        <v>3.9603959999999998</v>
      </c>
      <c r="AM208">
        <v>0</v>
      </c>
      <c r="AN208">
        <v>0</v>
      </c>
      <c r="AO208">
        <v>0</v>
      </c>
      <c r="AP208">
        <v>12.417778</v>
      </c>
      <c r="AQ208">
        <v>45.061481000000001</v>
      </c>
      <c r="AR208">
        <v>35.922857</v>
      </c>
      <c r="AS208">
        <v>35.277777999999998</v>
      </c>
      <c r="AT208">
        <v>47.519167000000003</v>
      </c>
      <c r="AU208">
        <v>4.444</v>
      </c>
      <c r="AV208">
        <v>4.6669999999999998</v>
      </c>
      <c r="AW208">
        <v>4.3330000000000002</v>
      </c>
      <c r="AX208" s="2">
        <v>42670.597916666666</v>
      </c>
      <c r="AY208" t="s">
        <v>1203</v>
      </c>
      <c r="AZ208" t="s">
        <v>763</v>
      </c>
    </row>
    <row r="209" spans="1:52" x14ac:dyDescent="0.3">
      <c r="A209">
        <v>5964</v>
      </c>
      <c r="F209" t="s">
        <v>1204</v>
      </c>
      <c r="G209">
        <v>1894528.4762810001</v>
      </c>
      <c r="H209">
        <v>-1017004.59338</v>
      </c>
      <c r="I209" t="s">
        <v>761</v>
      </c>
      <c r="J209">
        <v>5669</v>
      </c>
      <c r="K209" s="2">
        <v>42249.781944444447</v>
      </c>
      <c r="L209">
        <v>101</v>
      </c>
      <c r="M209">
        <v>25.742574000000001</v>
      </c>
      <c r="N209">
        <v>46.534652999999999</v>
      </c>
      <c r="O209">
        <v>0</v>
      </c>
      <c r="P209">
        <v>0</v>
      </c>
      <c r="Q209">
        <v>0</v>
      </c>
      <c r="R209">
        <v>0</v>
      </c>
      <c r="S209">
        <v>0</v>
      </c>
      <c r="T209">
        <v>5</v>
      </c>
      <c r="U209">
        <v>2.970297</v>
      </c>
      <c r="V209">
        <v>0</v>
      </c>
      <c r="W209">
        <v>0</v>
      </c>
      <c r="X209">
        <v>0</v>
      </c>
      <c r="Y209">
        <v>2.970297</v>
      </c>
      <c r="Z209">
        <v>0</v>
      </c>
      <c r="AA209">
        <v>0</v>
      </c>
      <c r="AB209">
        <v>2.970297</v>
      </c>
      <c r="AC209">
        <v>2.970297</v>
      </c>
      <c r="AD209">
        <v>43.564355999999997</v>
      </c>
      <c r="AE209">
        <v>0</v>
      </c>
      <c r="AF209">
        <v>0</v>
      </c>
      <c r="AG209">
        <v>0</v>
      </c>
      <c r="AH209">
        <v>0</v>
      </c>
      <c r="AI209">
        <v>0</v>
      </c>
      <c r="AJ209">
        <v>0</v>
      </c>
      <c r="AK209">
        <v>0</v>
      </c>
      <c r="AL209">
        <v>0</v>
      </c>
      <c r="AM209">
        <v>0</v>
      </c>
      <c r="AN209">
        <v>0</v>
      </c>
      <c r="AO209">
        <v>0</v>
      </c>
      <c r="AP209">
        <v>197.74370400000001</v>
      </c>
      <c r="AQ209">
        <v>2.634074</v>
      </c>
      <c r="AR209">
        <v>0</v>
      </c>
      <c r="AS209">
        <v>35.56</v>
      </c>
      <c r="AT209">
        <v>0</v>
      </c>
      <c r="AU209">
        <v>4.2220000000000004</v>
      </c>
      <c r="AV209">
        <v>4.6669999999999998</v>
      </c>
      <c r="AW209">
        <v>4</v>
      </c>
      <c r="AX209" s="2">
        <v>42670.595833333333</v>
      </c>
      <c r="AY209" t="s">
        <v>1205</v>
      </c>
      <c r="AZ209" t="s">
        <v>763</v>
      </c>
    </row>
    <row r="210" spans="1:52" x14ac:dyDescent="0.3">
      <c r="A210">
        <v>5966</v>
      </c>
      <c r="F210" t="s">
        <v>1206</v>
      </c>
      <c r="G210">
        <v>2043148.1719200001</v>
      </c>
      <c r="H210">
        <v>-1045819.179714</v>
      </c>
      <c r="I210" t="s">
        <v>761</v>
      </c>
      <c r="J210">
        <v>6469</v>
      </c>
      <c r="K210" s="2">
        <v>42173.739583333336</v>
      </c>
      <c r="L210">
        <v>101</v>
      </c>
      <c r="M210">
        <v>52.475248000000001</v>
      </c>
      <c r="N210">
        <v>40.594059000000001</v>
      </c>
      <c r="O210">
        <v>3.5333329999999998</v>
      </c>
      <c r="P210">
        <v>9.6999999999999993</v>
      </c>
      <c r="Q210">
        <v>1.1666669999999999</v>
      </c>
      <c r="R210">
        <v>4.0666669999999998</v>
      </c>
      <c r="S210">
        <v>18.466667000000001</v>
      </c>
      <c r="T210">
        <v>10</v>
      </c>
      <c r="U210">
        <v>0</v>
      </c>
      <c r="V210">
        <v>0</v>
      </c>
      <c r="W210">
        <v>17.821781999999999</v>
      </c>
      <c r="X210">
        <v>0</v>
      </c>
      <c r="Y210">
        <v>17.821781999999999</v>
      </c>
      <c r="Z210">
        <v>0</v>
      </c>
      <c r="AA210">
        <v>14.851485</v>
      </c>
      <c r="AB210">
        <v>17.821781999999999</v>
      </c>
      <c r="AC210">
        <v>2.970297</v>
      </c>
      <c r="AD210">
        <v>14.851485</v>
      </c>
      <c r="AE210">
        <v>0</v>
      </c>
      <c r="AF210">
        <v>0</v>
      </c>
      <c r="AG210">
        <v>0</v>
      </c>
      <c r="AH210">
        <v>0</v>
      </c>
      <c r="AI210">
        <v>0</v>
      </c>
      <c r="AJ210">
        <v>0</v>
      </c>
      <c r="AK210">
        <v>0</v>
      </c>
      <c r="AL210">
        <v>0</v>
      </c>
      <c r="AM210">
        <v>0</v>
      </c>
      <c r="AN210">
        <v>0</v>
      </c>
      <c r="AO210">
        <v>0</v>
      </c>
      <c r="AP210">
        <v>20.32</v>
      </c>
      <c r="AQ210">
        <v>28.692592999999999</v>
      </c>
      <c r="AR210">
        <v>32.838571000000002</v>
      </c>
      <c r="AS210">
        <v>32.272941000000003</v>
      </c>
      <c r="AT210">
        <v>32.737777999999999</v>
      </c>
      <c r="AU210">
        <v>4.3330000000000002</v>
      </c>
      <c r="AV210">
        <v>4.5</v>
      </c>
      <c r="AW210">
        <v>4.2</v>
      </c>
      <c r="AX210" s="2">
        <v>42670.59652777778</v>
      </c>
      <c r="AY210" t="s">
        <v>1207</v>
      </c>
      <c r="AZ210" t="s">
        <v>763</v>
      </c>
    </row>
    <row r="211" spans="1:52" x14ac:dyDescent="0.3">
      <c r="A211">
        <v>5982</v>
      </c>
      <c r="F211" t="s">
        <v>885</v>
      </c>
      <c r="G211">
        <v>1942793.6384399999</v>
      </c>
      <c r="H211">
        <v>-1055406.821243</v>
      </c>
      <c r="I211" t="s">
        <v>761</v>
      </c>
      <c r="J211">
        <v>6964</v>
      </c>
      <c r="K211" s="2">
        <v>42208.594444444447</v>
      </c>
      <c r="L211">
        <v>101</v>
      </c>
      <c r="M211">
        <v>21.782177999999998</v>
      </c>
      <c r="N211">
        <v>50.495049999999999</v>
      </c>
      <c r="O211">
        <v>0</v>
      </c>
      <c r="P211">
        <v>0</v>
      </c>
      <c r="Q211">
        <v>0</v>
      </c>
      <c r="R211">
        <v>0</v>
      </c>
      <c r="S211">
        <v>0</v>
      </c>
      <c r="T211">
        <v>4</v>
      </c>
      <c r="U211">
        <v>0</v>
      </c>
      <c r="V211">
        <v>0</v>
      </c>
      <c r="W211">
        <v>0</v>
      </c>
      <c r="X211">
        <v>0</v>
      </c>
      <c r="Y211">
        <v>0</v>
      </c>
      <c r="Z211">
        <v>0</v>
      </c>
      <c r="AA211">
        <v>3.9603959999999998</v>
      </c>
      <c r="AB211">
        <v>5.9405939999999999</v>
      </c>
      <c r="AC211">
        <v>0</v>
      </c>
      <c r="AD211">
        <v>49.504950999999998</v>
      </c>
      <c r="AE211">
        <v>0</v>
      </c>
      <c r="AF211">
        <v>0</v>
      </c>
      <c r="AG211">
        <v>0</v>
      </c>
      <c r="AH211">
        <v>0</v>
      </c>
      <c r="AI211">
        <v>0</v>
      </c>
      <c r="AJ211">
        <v>0</v>
      </c>
      <c r="AK211">
        <v>0</v>
      </c>
      <c r="AL211">
        <v>0</v>
      </c>
      <c r="AM211">
        <v>0</v>
      </c>
      <c r="AN211">
        <v>0</v>
      </c>
      <c r="AO211">
        <v>0</v>
      </c>
      <c r="AP211">
        <v>225.21333300000001</v>
      </c>
      <c r="AQ211">
        <v>6.3970370000000001</v>
      </c>
      <c r="AR211">
        <v>60.96</v>
      </c>
      <c r="AS211">
        <v>34.29</v>
      </c>
      <c r="AT211">
        <v>14.393333</v>
      </c>
      <c r="AU211">
        <v>4.1109999999999998</v>
      </c>
      <c r="AV211">
        <v>5.25</v>
      </c>
      <c r="AW211">
        <v>3.2</v>
      </c>
      <c r="AX211" s="2">
        <v>42670.598611111112</v>
      </c>
      <c r="AY211" t="s">
        <v>886</v>
      </c>
      <c r="AZ211" t="s">
        <v>763</v>
      </c>
    </row>
    <row r="212" spans="1:52" x14ac:dyDescent="0.3">
      <c r="A212">
        <v>6032</v>
      </c>
      <c r="F212" t="s">
        <v>1208</v>
      </c>
      <c r="G212">
        <v>1998056.0995680001</v>
      </c>
      <c r="H212">
        <v>-883768.39491300005</v>
      </c>
      <c r="I212" t="s">
        <v>761</v>
      </c>
      <c r="J212">
        <v>8470</v>
      </c>
      <c r="K212" s="2">
        <v>42228.723611111112</v>
      </c>
      <c r="L212">
        <v>101</v>
      </c>
      <c r="M212">
        <v>1.9801979999999999</v>
      </c>
      <c r="N212">
        <v>88.118812000000005</v>
      </c>
      <c r="O212">
        <v>0</v>
      </c>
      <c r="P212">
        <v>0</v>
      </c>
      <c r="Q212">
        <v>0</v>
      </c>
      <c r="R212">
        <v>0</v>
      </c>
      <c r="S212">
        <v>0</v>
      </c>
      <c r="T212">
        <v>17</v>
      </c>
      <c r="U212">
        <v>11.881188</v>
      </c>
      <c r="V212">
        <v>0</v>
      </c>
      <c r="W212">
        <v>67.326733000000004</v>
      </c>
      <c r="X212">
        <v>0</v>
      </c>
      <c r="Y212">
        <v>74.257425999999995</v>
      </c>
      <c r="Z212">
        <v>0</v>
      </c>
      <c r="AA212">
        <v>17.821781999999999</v>
      </c>
      <c r="AB212">
        <v>45.544553999999998</v>
      </c>
      <c r="AC212">
        <v>10.891088999999999</v>
      </c>
      <c r="AD212">
        <v>17.821781999999999</v>
      </c>
      <c r="AE212">
        <v>0</v>
      </c>
      <c r="AF212">
        <v>0</v>
      </c>
      <c r="AG212">
        <v>0</v>
      </c>
      <c r="AH212">
        <v>0</v>
      </c>
      <c r="AI212">
        <v>0</v>
      </c>
      <c r="AJ212">
        <v>0</v>
      </c>
      <c r="AK212">
        <v>0</v>
      </c>
      <c r="AL212">
        <v>0</v>
      </c>
      <c r="AM212">
        <v>0</v>
      </c>
      <c r="AN212">
        <v>0</v>
      </c>
      <c r="AO212">
        <v>0</v>
      </c>
      <c r="AP212">
        <v>44.402963</v>
      </c>
      <c r="AQ212">
        <v>49.671111000000003</v>
      </c>
      <c r="AR212">
        <v>57.467500000000001</v>
      </c>
      <c r="AS212">
        <v>63.098947000000003</v>
      </c>
      <c r="AT212">
        <v>51.6128</v>
      </c>
      <c r="AU212">
        <v>6</v>
      </c>
      <c r="AV212">
        <v>6</v>
      </c>
      <c r="AW212">
        <v>6</v>
      </c>
      <c r="AX212" s="2">
        <v>42670.59652777778</v>
      </c>
      <c r="AY212" t="s">
        <v>1209</v>
      </c>
      <c r="AZ212" t="s">
        <v>763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
  <sheetViews>
    <sheetView workbookViewId="0">
      <selection activeCell="H26" sqref="H26:L27"/>
    </sheetView>
  </sheetViews>
  <sheetFormatPr defaultRowHeight="14.4" x14ac:dyDescent="0.3"/>
  <cols>
    <col min="1" max="1" width="35.33203125" style="50" bestFit="1" customWidth="1" collapsed="1"/>
    <col min="2" max="2" width="12.109375" bestFit="1" customWidth="1" collapsed="1"/>
    <col min="3" max="3" width="20.6640625" customWidth="1" collapsed="1"/>
    <col min="4" max="4" width="11" style="49" bestFit="1" customWidth="1" collapsed="1"/>
    <col min="5" max="5" width="11.6640625" style="49" customWidth="1" collapsed="1"/>
    <col min="6" max="6" width="2.109375" customWidth="1" collapsed="1"/>
    <col min="21" max="21" width="25" bestFit="1" customWidth="1" collapsed="1"/>
    <col min="22" max="22" width="40.109375" bestFit="1" customWidth="1" collapsed="1"/>
    <col min="23" max="23" width="35.109375" bestFit="1" customWidth="1" collapsed="1"/>
    <col min="24" max="24" width="26.109375" bestFit="1" customWidth="1" collapsed="1"/>
    <col min="25" max="25" width="21.109375" bestFit="1" customWidth="1" collapsed="1"/>
    <col min="26" max="26" width="27.33203125" bestFit="1" customWidth="1" collapsed="1"/>
    <col min="27" max="27" width="11.33203125" bestFit="1" customWidth="1" collapsed="1"/>
  </cols>
  <sheetData>
    <row r="1" spans="1:10" ht="30.75" customHeight="1" thickBot="1" x14ac:dyDescent="0.35">
      <c r="A1" s="81" t="s">
        <v>904</v>
      </c>
      <c r="B1" s="82" t="s">
        <v>1215</v>
      </c>
      <c r="C1" s="83" t="s">
        <v>907</v>
      </c>
      <c r="D1" s="84" t="s">
        <v>1216</v>
      </c>
      <c r="E1" s="85" t="s">
        <v>1217</v>
      </c>
    </row>
    <row r="2" spans="1:10" ht="15" thickBot="1" x14ac:dyDescent="0.35">
      <c r="A2" s="86" t="str">
        <f>IF('Monitoring Objectives'!E4="", "", 'Monitoring Objectives'!E4)</f>
        <v>Sagebrush Cover (Any Hit%)</v>
      </c>
      <c r="B2" s="87" t="str">
        <f>IF(A2="", "", 'Monitoring Objectives'!D4&amp;'Monitoring Objectives'!C4&amp;" &amp; "&amp;'Monitoring Objectives'!F4&amp;'Monitoring Objectives'!G4)</f>
        <v>&gt;=15 &amp; &lt;=30</v>
      </c>
      <c r="C2" s="88">
        <f>IF(A2="", "", COUNTIFS(INDEX('TerrADat Data Dump'!$A$1:$BA$1000, 0, MATCH('Monitoring Objectives'!E4, 'TerrADat Data Dump'!$A$1:$BA$1, 0)), 'Monitoring Objectives'!D4&amp;'Monitoring Objectives'!C4, INDEX('TerrADat Data Dump'!$A$1:$BA$1000, 0, MATCH('Monitoring Objectives'!E4, 'TerrADat Data Dump'!$A$1:$BA$1, 0)), 'Monitoring Objectives'!F4&amp;'Monitoring Objectives'!G4))</f>
        <v>38</v>
      </c>
      <c r="D2" s="69">
        <f t="shared" ref="D2:D26" si="0">IF(C2="", "", C2/$J$2)</f>
        <v>0.1484375</v>
      </c>
      <c r="E2" s="69">
        <f>IF(C2="", "", 1.28*SQRT((D2*(1-D2))/$J$2))</f>
        <v>2.8442650632456882E-2</v>
      </c>
      <c r="G2" s="110" t="s">
        <v>1214</v>
      </c>
      <c r="H2" s="111"/>
      <c r="I2" s="111"/>
      <c r="J2" s="65">
        <f>COUNT('TerrADat Data Dump'!A1:A1000)</f>
        <v>256</v>
      </c>
    </row>
    <row r="3" spans="1:10" x14ac:dyDescent="0.3">
      <c r="A3" s="89" t="str">
        <f>IF('Monitoring Objectives'!E5="", "", 'Monitoring Objectives'!E5)</f>
        <v>NonInv Peren Forb/Grass Cover (Any Hit %)</v>
      </c>
      <c r="B3" s="90" t="str">
        <f>IF(A3="", "", 'Monitoring Objectives'!D5&amp;'Monitoring Objectives'!C5&amp;" &amp; "&amp;'Monitoring Objectives'!F5&amp;'Monitoring Objectives'!G5)</f>
        <v>&gt;15 &amp; &lt;100</v>
      </c>
      <c r="C3" s="63">
        <f>IF(A3="", "", COUNTIFS(INDEX('TerrADat Data Dump'!$A$1:$BA$1000, 0, MATCH('Monitoring Objectives'!E5, 'TerrADat Data Dump'!$A$1:$BA$1, 0)), 'Monitoring Objectives'!D5&amp;'Monitoring Objectives'!C5, INDEX('TerrADat Data Dump'!$A$1:$BA$1000, 0, MATCH('Monitoring Objectives'!E5, 'TerrADat Data Dump'!$A$1:$BA$1, 0)), 'Monitoring Objectives'!F5&amp;'Monitoring Objectives'!G5))</f>
        <v>145</v>
      </c>
      <c r="D3" s="70">
        <f t="shared" si="0"/>
        <v>0.56640625</v>
      </c>
      <c r="E3" s="70">
        <f t="shared" ref="E3:E26" si="1">IF(C3="", "", 1.28*SQRT((D3*(1-D3))/$J$2))</f>
        <v>3.9645647223245074E-2</v>
      </c>
    </row>
    <row r="4" spans="1:10" x14ac:dyDescent="0.3">
      <c r="A4" s="89" t="str">
        <f>IF('Monitoring Objectives'!E6="", "", 'Monitoring Objectives'!E6)</f>
        <v>Soil Stability All Rating</v>
      </c>
      <c r="B4" s="90" t="str">
        <f>IF(A4="", "", 'Monitoring Objectives'!D6&amp;'Monitoring Objectives'!C6&amp;" &amp; "&amp;'Monitoring Objectives'!F6&amp;'Monitoring Objectives'!G6)</f>
        <v>&gt;=3 &amp; &lt;=6</v>
      </c>
      <c r="C4" s="63">
        <f>IF(A4="", "", COUNTIFS(INDEX('TerrADat Data Dump'!$A$1:$BA$1000, 0, MATCH('Monitoring Objectives'!E6, 'TerrADat Data Dump'!$A$1:$BA$1, 0)), 'Monitoring Objectives'!D6&amp;'Monitoring Objectives'!C6, INDEX('TerrADat Data Dump'!$A$1:$BA$1000, 0, MATCH('Monitoring Objectives'!E6, 'TerrADat Data Dump'!$A$1:$BA$1, 0)), 'Monitoring Objectives'!F6&amp;'Monitoring Objectives'!G6))</f>
        <v>94</v>
      </c>
      <c r="D4" s="70">
        <f t="shared" si="0"/>
        <v>0.3671875</v>
      </c>
      <c r="E4" s="70">
        <f t="shared" si="1"/>
        <v>3.8563057127255877E-2</v>
      </c>
    </row>
    <row r="5" spans="1:10" x14ac:dyDescent="0.3">
      <c r="A5" s="89" t="str">
        <f>IF('Monitoring Objectives'!E7="", "", 'Monitoring Objectives'!E7)</f>
        <v>Bare Soil Cover (First Hit%)</v>
      </c>
      <c r="B5" s="90" t="str">
        <f>IF(A5="", "", 'Monitoring Objectives'!D7&amp;'Monitoring Objectives'!C7&amp;" &amp; "&amp;'Monitoring Objectives'!F7&amp;'Monitoring Objectives'!G7)</f>
        <v>&gt;=10 &amp; &lt;=15</v>
      </c>
      <c r="C5" s="63">
        <f>IF(A5="", "", COUNTIFS(INDEX('TerrADat Data Dump'!$A$1:$BA$1000, 0, MATCH('Monitoring Objectives'!E7, 'TerrADat Data Dump'!$A$1:$BA$1, 0)), 'Monitoring Objectives'!D7&amp;'Monitoring Objectives'!C7, INDEX('TerrADat Data Dump'!$A$1:$BA$1000, 0, MATCH('Monitoring Objectives'!E7, 'TerrADat Data Dump'!$A$1:$BA$1, 0)), 'Monitoring Objectives'!F7&amp;'Monitoring Objectives'!G7))</f>
        <v>35</v>
      </c>
      <c r="D5" s="70">
        <f t="shared" si="0"/>
        <v>0.13671875</v>
      </c>
      <c r="E5" s="70">
        <f t="shared" si="1"/>
        <v>2.7484015240681267E-2</v>
      </c>
    </row>
    <row r="6" spans="1:10" x14ac:dyDescent="0.3">
      <c r="A6" s="89" t="str">
        <f>IF('Monitoring Objectives'!E8="", "", 'Monitoring Objectives'!E8)</f>
        <v>Total Foliar Cover (First Hit%)</v>
      </c>
      <c r="B6" s="90" t="str">
        <f>IF(A6="", "", 'Monitoring Objectives'!D8&amp;'Monitoring Objectives'!C8&amp;" &amp; "&amp;'Monitoring Objectives'!F8&amp;'Monitoring Objectives'!G8)</f>
        <v>&gt;=50 &amp; &lt;=100</v>
      </c>
      <c r="C6" s="63">
        <f>IF(A6="", "", COUNTIFS(INDEX('TerrADat Data Dump'!$A$1:$BA$1000, 0, MATCH('Monitoring Objectives'!E8, 'TerrADat Data Dump'!$A$1:$BA$1, 0)), 'Monitoring Objectives'!D8&amp;'Monitoring Objectives'!C8, INDEX('TerrADat Data Dump'!$A$1:$BA$1000, 0, MATCH('Monitoring Objectives'!E8, 'TerrADat Data Dump'!$A$1:$BA$1, 0)), 'Monitoring Objectives'!F8&amp;'Monitoring Objectives'!G8))</f>
        <v>157</v>
      </c>
      <c r="D6" s="70">
        <f t="shared" si="0"/>
        <v>0.61328125</v>
      </c>
      <c r="E6" s="70">
        <f t="shared" si="1"/>
        <v>3.8959865165962781E-2</v>
      </c>
    </row>
    <row r="7" spans="1:10" x14ac:dyDescent="0.3">
      <c r="A7" s="89" t="str">
        <f>IF('Monitoring Objectives'!E9="", "", 'Monitoring Objectives'!E9)</f>
        <v>Bare Soil Cover (First Hit%)</v>
      </c>
      <c r="B7" s="90" t="str">
        <f>IF(A7="", "", 'Monitoring Objectives'!D9&amp;'Monitoring Objectives'!C9&amp;" &amp; "&amp;'Monitoring Objectives'!F9&amp;'Monitoring Objectives'!G9)</f>
        <v>&gt;0 &amp; &lt;20</v>
      </c>
      <c r="C7" s="63">
        <f>IF(A7="", "", COUNTIFS(INDEX('TerrADat Data Dump'!$A$1:$BA$1000, 0, MATCH('Monitoring Objectives'!E9, 'TerrADat Data Dump'!$A$1:$BA$1, 0)), 'Monitoring Objectives'!D9&amp;'Monitoring Objectives'!C9, INDEX('TerrADat Data Dump'!$A$1:$BA$1000, 0, MATCH('Monitoring Objectives'!E9, 'TerrADat Data Dump'!$A$1:$BA$1, 0)), 'Monitoring Objectives'!F9&amp;'Monitoring Objectives'!G9))</f>
        <v>168</v>
      </c>
      <c r="D7" s="70">
        <f t="shared" si="0"/>
        <v>0.65625</v>
      </c>
      <c r="E7" s="70">
        <f t="shared" si="1"/>
        <v>3.7996710383926657E-2</v>
      </c>
    </row>
    <row r="8" spans="1:10" x14ac:dyDescent="0.3">
      <c r="A8" s="89" t="str">
        <f>IF('Monitoring Objectives'!E10="", "", 'Monitoring Objectives'!E10)</f>
        <v>NonInv Peren Grass Cover (Any Hit %)</v>
      </c>
      <c r="B8" s="90" t="str">
        <f>IF(A8="", "", 'Monitoring Objectives'!D10&amp;'Monitoring Objectives'!C10&amp;" &amp; "&amp;'Monitoring Objectives'!F10&amp;'Monitoring Objectives'!G10)</f>
        <v>&gt;=15 &amp; &lt;=100</v>
      </c>
      <c r="C8" s="63">
        <f>IF(A8="", "", COUNTIFS(INDEX('TerrADat Data Dump'!$A$1:$BA$1000, 0, MATCH('Monitoring Objectives'!E10, 'TerrADat Data Dump'!$A$1:$BA$1, 0)), 'Monitoring Objectives'!D10&amp;'Monitoring Objectives'!C10, INDEX('TerrADat Data Dump'!$A$1:$BA$1000, 0, MATCH('Monitoring Objectives'!E10, 'TerrADat Data Dump'!$A$1:$BA$1, 0)), 'Monitoring Objectives'!F10&amp;'Monitoring Objectives'!G10))</f>
        <v>134</v>
      </c>
      <c r="D8" s="70">
        <f t="shared" si="0"/>
        <v>0.5234375</v>
      </c>
      <c r="E8" s="70">
        <f t="shared" si="1"/>
        <v>3.9956030521061524E-2</v>
      </c>
    </row>
    <row r="9" spans="1:10" x14ac:dyDescent="0.3">
      <c r="A9" s="89" t="str">
        <f>IF('Monitoring Objectives'!E11="", "", 'Monitoring Objectives'!E11)</f>
        <v/>
      </c>
      <c r="B9" s="90" t="str">
        <f>IF(A9="", "", 'Monitoring Objectives'!D11&amp;'Monitoring Objectives'!C11&amp;" &amp; "&amp;'Monitoring Objectives'!F11&amp;'Monitoring Objectives'!G11)</f>
        <v/>
      </c>
      <c r="C9" s="63" t="str">
        <f>IF(A9="", "", COUNTIFS(INDEX('TerrADat Data Dump'!$A$1:$BA$1000, 0, MATCH('Monitoring Objectives'!E11, 'TerrADat Data Dump'!$A$1:$BA$1, 0)), 'Monitoring Objectives'!D11&amp;'Monitoring Objectives'!C11, INDEX('TerrADat Data Dump'!$A$1:$BA$1000, 0, MATCH('Monitoring Objectives'!E11, 'TerrADat Data Dump'!$A$1:$BA$1, 0)), 'Monitoring Objectives'!F11&amp;'Monitoring Objectives'!G11))</f>
        <v/>
      </c>
      <c r="D9" s="70" t="str">
        <f t="shared" si="0"/>
        <v/>
      </c>
      <c r="E9" s="70" t="str">
        <f t="shared" si="1"/>
        <v/>
      </c>
    </row>
    <row r="10" spans="1:10" x14ac:dyDescent="0.3">
      <c r="A10" s="89" t="str">
        <f>IF('Monitoring Objectives'!E12="", "", 'Monitoring Objectives'!E12)</f>
        <v/>
      </c>
      <c r="B10" s="90" t="str">
        <f>IF(A10="", "", 'Monitoring Objectives'!D12&amp;'Monitoring Objectives'!C12&amp;" &amp; "&amp;'Monitoring Objectives'!F12&amp;'Monitoring Objectives'!G12)</f>
        <v/>
      </c>
      <c r="C10" s="63" t="str">
        <f>IF(A10="", "", COUNTIFS(INDEX('TerrADat Data Dump'!$A$1:$BA$1000, 0, MATCH('Monitoring Objectives'!E12, 'TerrADat Data Dump'!$A$1:$BA$1, 0)), 'Monitoring Objectives'!D12&amp;'Monitoring Objectives'!C12, INDEX('TerrADat Data Dump'!$A$1:$BA$1000, 0, MATCH('Monitoring Objectives'!E12, 'TerrADat Data Dump'!$A$1:$BA$1, 0)), 'Monitoring Objectives'!F12&amp;'Monitoring Objectives'!G12))</f>
        <v/>
      </c>
      <c r="D10" s="70" t="str">
        <f t="shared" si="0"/>
        <v/>
      </c>
      <c r="E10" s="70" t="str">
        <f t="shared" si="1"/>
        <v/>
      </c>
    </row>
    <row r="11" spans="1:10" x14ac:dyDescent="0.3">
      <c r="A11" s="89" t="str">
        <f>IF('Monitoring Objectives'!E13="", "", 'Monitoring Objectives'!E13)</f>
        <v/>
      </c>
      <c r="B11" s="90" t="str">
        <f>IF(A11="", "", 'Monitoring Objectives'!D13&amp;'Monitoring Objectives'!C13&amp;" &amp; "&amp;'Monitoring Objectives'!F13&amp;'Monitoring Objectives'!G13)</f>
        <v/>
      </c>
      <c r="C11" s="63" t="str">
        <f>IF(A11="", "", COUNTIFS(INDEX('TerrADat Data Dump'!$A$1:$BA$1000, 0, MATCH('Monitoring Objectives'!E13, 'TerrADat Data Dump'!$A$1:$BA$1, 0)), 'Monitoring Objectives'!D13&amp;'Monitoring Objectives'!C13, INDEX('TerrADat Data Dump'!$A$1:$BA$1000, 0, MATCH('Monitoring Objectives'!E13, 'TerrADat Data Dump'!$A$1:$BA$1, 0)), 'Monitoring Objectives'!F13&amp;'Monitoring Objectives'!G13))</f>
        <v/>
      </c>
      <c r="D11" s="70" t="str">
        <f t="shared" si="0"/>
        <v/>
      </c>
      <c r="E11" s="70" t="str">
        <f t="shared" si="1"/>
        <v/>
      </c>
    </row>
    <row r="12" spans="1:10" x14ac:dyDescent="0.3">
      <c r="A12" s="89" t="str">
        <f>IF('Monitoring Objectives'!E14="", "", 'Monitoring Objectives'!E14)</f>
        <v/>
      </c>
      <c r="B12" s="90" t="str">
        <f>IF(A12="", "", 'Monitoring Objectives'!D14&amp;'Monitoring Objectives'!C14&amp;" &amp; "&amp;'Monitoring Objectives'!F14&amp;'Monitoring Objectives'!G14)</f>
        <v/>
      </c>
      <c r="C12" s="63" t="str">
        <f>IF(A12="", "", COUNTIFS(INDEX('TerrADat Data Dump'!$A$1:$BA$1000, 0, MATCH('Monitoring Objectives'!E14, 'TerrADat Data Dump'!$A$1:$BA$1, 0)), 'Monitoring Objectives'!D14&amp;'Monitoring Objectives'!C14, INDEX('TerrADat Data Dump'!$A$1:$BA$1000, 0, MATCH('Monitoring Objectives'!E14, 'TerrADat Data Dump'!$A$1:$BA$1, 0)), 'Monitoring Objectives'!F14&amp;'Monitoring Objectives'!G14))</f>
        <v/>
      </c>
      <c r="D12" s="70" t="str">
        <f t="shared" si="0"/>
        <v/>
      </c>
      <c r="E12" s="70" t="str">
        <f t="shared" si="1"/>
        <v/>
      </c>
    </row>
    <row r="13" spans="1:10" x14ac:dyDescent="0.3">
      <c r="A13" s="89" t="str">
        <f>IF('Monitoring Objectives'!E15="", "", 'Monitoring Objectives'!E15)</f>
        <v/>
      </c>
      <c r="B13" s="90" t="str">
        <f>IF(A13="", "", 'Monitoring Objectives'!D15&amp;'Monitoring Objectives'!C15&amp;" &amp; "&amp;'Monitoring Objectives'!F15&amp;'Monitoring Objectives'!G15)</f>
        <v/>
      </c>
      <c r="C13" s="63" t="str">
        <f>IF(A13="", "", COUNTIFS(INDEX('TerrADat Data Dump'!$A$1:$BA$1000, 0, MATCH('Monitoring Objectives'!E15, 'TerrADat Data Dump'!$A$1:$BA$1, 0)), 'Monitoring Objectives'!D15&amp;'Monitoring Objectives'!C15, INDEX('TerrADat Data Dump'!$A$1:$BA$1000, 0, MATCH('Monitoring Objectives'!E15, 'TerrADat Data Dump'!$A$1:$BA$1, 0)), 'Monitoring Objectives'!F15&amp;'Monitoring Objectives'!G15))</f>
        <v/>
      </c>
      <c r="D13" s="70" t="str">
        <f t="shared" si="0"/>
        <v/>
      </c>
      <c r="E13" s="70" t="str">
        <f t="shared" si="1"/>
        <v/>
      </c>
    </row>
    <row r="14" spans="1:10" x14ac:dyDescent="0.3">
      <c r="A14" s="89" t="str">
        <f>IF('Monitoring Objectives'!E16="", "", 'Monitoring Objectives'!E16)</f>
        <v/>
      </c>
      <c r="B14" s="90" t="str">
        <f>IF(A14="", "", 'Monitoring Objectives'!D16&amp;'Monitoring Objectives'!C16&amp;" &amp; "&amp;'Monitoring Objectives'!F16&amp;'Monitoring Objectives'!G16)</f>
        <v/>
      </c>
      <c r="C14" s="63" t="str">
        <f>IF(A14="", "", COUNTIFS(INDEX('TerrADat Data Dump'!$A$1:$BA$1000, 0, MATCH('Monitoring Objectives'!E16, 'TerrADat Data Dump'!$A$1:$BA$1, 0)), 'Monitoring Objectives'!D16&amp;'Monitoring Objectives'!C16, INDEX('TerrADat Data Dump'!$A$1:$BA$1000, 0, MATCH('Monitoring Objectives'!E16, 'TerrADat Data Dump'!$A$1:$BA$1, 0)), 'Monitoring Objectives'!F16&amp;'Monitoring Objectives'!G16))</f>
        <v/>
      </c>
      <c r="D14" s="70" t="str">
        <f t="shared" si="0"/>
        <v/>
      </c>
      <c r="E14" s="70" t="str">
        <f t="shared" si="1"/>
        <v/>
      </c>
    </row>
    <row r="15" spans="1:10" x14ac:dyDescent="0.3">
      <c r="A15" s="89" t="str">
        <f>IF('Monitoring Objectives'!E17="", "", 'Monitoring Objectives'!E17)</f>
        <v/>
      </c>
      <c r="B15" s="90" t="str">
        <f>IF(A15="", "", 'Monitoring Objectives'!D17&amp;'Monitoring Objectives'!C17&amp;" &amp; "&amp;'Monitoring Objectives'!F17&amp;'Monitoring Objectives'!G17)</f>
        <v/>
      </c>
      <c r="C15" s="63" t="str">
        <f>IF(A15="", "", COUNTIFS(INDEX('TerrADat Data Dump'!$A$1:$BA$1000, 0, MATCH('Monitoring Objectives'!E17, 'TerrADat Data Dump'!$A$1:$BA$1, 0)), 'Monitoring Objectives'!D17&amp;'Monitoring Objectives'!C17, INDEX('TerrADat Data Dump'!$A$1:$BA$1000, 0, MATCH('Monitoring Objectives'!E17, 'TerrADat Data Dump'!$A$1:$BA$1, 0)), 'Monitoring Objectives'!F17&amp;'Monitoring Objectives'!G17))</f>
        <v/>
      </c>
      <c r="D15" s="70" t="str">
        <f t="shared" si="0"/>
        <v/>
      </c>
      <c r="E15" s="70" t="str">
        <f t="shared" si="1"/>
        <v/>
      </c>
    </row>
    <row r="16" spans="1:10" x14ac:dyDescent="0.3">
      <c r="A16" s="89" t="str">
        <f>IF('Monitoring Objectives'!E18="", "", 'Monitoring Objectives'!E18)</f>
        <v/>
      </c>
      <c r="B16" s="90" t="str">
        <f>IF(A16="", "", 'Monitoring Objectives'!D18&amp;'Monitoring Objectives'!C18&amp;" &amp; "&amp;'Monitoring Objectives'!F18&amp;'Monitoring Objectives'!G18)</f>
        <v/>
      </c>
      <c r="C16" s="63" t="str">
        <f>IF(A16="", "", COUNTIFS(INDEX('TerrADat Data Dump'!$A$1:$BA$1000, 0, MATCH('Monitoring Objectives'!E18, 'TerrADat Data Dump'!$A$1:$BA$1, 0)), 'Monitoring Objectives'!D18&amp;'Monitoring Objectives'!C18, INDEX('TerrADat Data Dump'!$A$1:$BA$1000, 0, MATCH('Monitoring Objectives'!E18, 'TerrADat Data Dump'!$A$1:$BA$1, 0)), 'Monitoring Objectives'!F18&amp;'Monitoring Objectives'!G18))</f>
        <v/>
      </c>
      <c r="D16" s="70" t="str">
        <f t="shared" si="0"/>
        <v/>
      </c>
      <c r="E16" s="70" t="str">
        <f t="shared" si="1"/>
        <v/>
      </c>
    </row>
    <row r="17" spans="1:5" x14ac:dyDescent="0.3">
      <c r="A17" s="89" t="str">
        <f>IF('Monitoring Objectives'!E19="", "", 'Monitoring Objectives'!E19)</f>
        <v/>
      </c>
      <c r="B17" s="90" t="str">
        <f>IF(A17="", "", 'Monitoring Objectives'!D19&amp;'Monitoring Objectives'!C19&amp;" &amp; "&amp;'Monitoring Objectives'!F19&amp;'Monitoring Objectives'!G19)</f>
        <v/>
      </c>
      <c r="C17" s="63" t="str">
        <f>IF(A17="", "", COUNTIFS(INDEX('TerrADat Data Dump'!$A$1:$BA$1000, 0, MATCH('Monitoring Objectives'!E19, 'TerrADat Data Dump'!$A$1:$BA$1, 0)), 'Monitoring Objectives'!D19&amp;'Monitoring Objectives'!C19, INDEX('TerrADat Data Dump'!$A$1:$BA$1000, 0, MATCH('Monitoring Objectives'!E19, 'TerrADat Data Dump'!$A$1:$BA$1, 0)), 'Monitoring Objectives'!F19&amp;'Monitoring Objectives'!G19))</f>
        <v/>
      </c>
      <c r="D17" s="70" t="str">
        <f t="shared" si="0"/>
        <v/>
      </c>
      <c r="E17" s="70" t="str">
        <f t="shared" si="1"/>
        <v/>
      </c>
    </row>
    <row r="18" spans="1:5" x14ac:dyDescent="0.3">
      <c r="A18" s="89" t="str">
        <f>IF('Monitoring Objectives'!E20="", "", 'Monitoring Objectives'!E20)</f>
        <v/>
      </c>
      <c r="B18" s="90" t="str">
        <f>IF(A18="", "", 'Monitoring Objectives'!D20&amp;'Monitoring Objectives'!C20&amp;" &amp; "&amp;'Monitoring Objectives'!F20&amp;'Monitoring Objectives'!G20)</f>
        <v/>
      </c>
      <c r="C18" s="63" t="str">
        <f>IF(A18="", "", COUNTIFS(INDEX('TerrADat Data Dump'!$A$1:$BA$1000, 0, MATCH('Monitoring Objectives'!E20, 'TerrADat Data Dump'!$A$1:$BA$1, 0)), 'Monitoring Objectives'!D20&amp;'Monitoring Objectives'!C20, INDEX('TerrADat Data Dump'!$A$1:$BA$1000, 0, MATCH('Monitoring Objectives'!E20, 'TerrADat Data Dump'!$A$1:$BA$1, 0)), 'Monitoring Objectives'!F20&amp;'Monitoring Objectives'!G20))</f>
        <v/>
      </c>
      <c r="D18" s="70" t="str">
        <f t="shared" si="0"/>
        <v/>
      </c>
      <c r="E18" s="70" t="str">
        <f t="shared" si="1"/>
        <v/>
      </c>
    </row>
    <row r="19" spans="1:5" x14ac:dyDescent="0.3">
      <c r="A19" s="89" t="str">
        <f>IF('Monitoring Objectives'!E21="", "", 'Monitoring Objectives'!E21)</f>
        <v/>
      </c>
      <c r="B19" s="90" t="str">
        <f>IF(A19="", "", 'Monitoring Objectives'!D21&amp;'Monitoring Objectives'!C21&amp;" &amp; "&amp;'Monitoring Objectives'!F21&amp;'Monitoring Objectives'!G21)</f>
        <v/>
      </c>
      <c r="C19" s="63" t="str">
        <f>IF(A19="", "", COUNTIFS(INDEX('TerrADat Data Dump'!$A$1:$BA$1000, 0, MATCH('Monitoring Objectives'!E21, 'TerrADat Data Dump'!$A$1:$BA$1, 0)), 'Monitoring Objectives'!D21&amp;'Monitoring Objectives'!C21, INDEX('TerrADat Data Dump'!$A$1:$BA$1000, 0, MATCH('Monitoring Objectives'!E21, 'TerrADat Data Dump'!$A$1:$BA$1, 0)), 'Monitoring Objectives'!F21&amp;'Monitoring Objectives'!G21))</f>
        <v/>
      </c>
      <c r="D19" s="70" t="str">
        <f t="shared" si="0"/>
        <v/>
      </c>
      <c r="E19" s="70" t="str">
        <f t="shared" si="1"/>
        <v/>
      </c>
    </row>
    <row r="20" spans="1:5" x14ac:dyDescent="0.3">
      <c r="A20" s="89" t="str">
        <f>IF('Monitoring Objectives'!E22="", "", 'Monitoring Objectives'!E22)</f>
        <v/>
      </c>
      <c r="B20" s="90" t="str">
        <f>IF(A20="", "", 'Monitoring Objectives'!D22&amp;'Monitoring Objectives'!C22&amp;" &amp; "&amp;'Monitoring Objectives'!F22&amp;'Monitoring Objectives'!G22)</f>
        <v/>
      </c>
      <c r="C20" s="63" t="str">
        <f>IF(A20="", "", COUNTIFS(INDEX('TerrADat Data Dump'!$A$1:$BA$1000, 0, MATCH('Monitoring Objectives'!E22, 'TerrADat Data Dump'!$A$1:$BA$1, 0)), 'Monitoring Objectives'!D22&amp;'Monitoring Objectives'!C22, INDEX('TerrADat Data Dump'!$A$1:$BA$1000, 0, MATCH('Monitoring Objectives'!E22, 'TerrADat Data Dump'!$A$1:$BA$1, 0)), 'Monitoring Objectives'!F22&amp;'Monitoring Objectives'!G22))</f>
        <v/>
      </c>
      <c r="D20" s="70" t="str">
        <f t="shared" si="0"/>
        <v/>
      </c>
      <c r="E20" s="70" t="str">
        <f t="shared" si="1"/>
        <v/>
      </c>
    </row>
    <row r="21" spans="1:5" x14ac:dyDescent="0.3">
      <c r="A21" s="89" t="str">
        <f>IF('Monitoring Objectives'!E23="", "", 'Monitoring Objectives'!E23)</f>
        <v/>
      </c>
      <c r="B21" s="90" t="str">
        <f>IF(A21="", "", 'Monitoring Objectives'!D23&amp;'Monitoring Objectives'!C23&amp;" &amp; "&amp;'Monitoring Objectives'!F23&amp;'Monitoring Objectives'!G23)</f>
        <v/>
      </c>
      <c r="C21" s="63" t="str">
        <f>IF(A21="", "", COUNTIFS(INDEX('TerrADat Data Dump'!$A$1:$BA$1000, 0, MATCH('Monitoring Objectives'!E23, 'TerrADat Data Dump'!$A$1:$BA$1, 0)), 'Monitoring Objectives'!D23&amp;'Monitoring Objectives'!C23, INDEX('TerrADat Data Dump'!$A$1:$BA$1000, 0, MATCH('Monitoring Objectives'!E23, 'TerrADat Data Dump'!$A$1:$BA$1, 0)), 'Monitoring Objectives'!F23&amp;'Monitoring Objectives'!G23))</f>
        <v/>
      </c>
      <c r="D21" s="70" t="str">
        <f t="shared" si="0"/>
        <v/>
      </c>
      <c r="E21" s="70" t="str">
        <f t="shared" si="1"/>
        <v/>
      </c>
    </row>
    <row r="22" spans="1:5" x14ac:dyDescent="0.3">
      <c r="A22" s="89" t="str">
        <f>IF('Monitoring Objectives'!E24="", "", 'Monitoring Objectives'!E24)</f>
        <v/>
      </c>
      <c r="B22" s="90" t="str">
        <f>IF(A22="", "", 'Monitoring Objectives'!D24&amp;'Monitoring Objectives'!C24&amp;" &amp; "&amp;'Monitoring Objectives'!F24&amp;'Monitoring Objectives'!G24)</f>
        <v/>
      </c>
      <c r="C22" s="63" t="str">
        <f>IF(A22="", "", COUNTIFS(INDEX('TerrADat Data Dump'!$A$1:$BA$1000, 0, MATCH('Monitoring Objectives'!E24, 'TerrADat Data Dump'!$A$1:$BA$1, 0)), 'Monitoring Objectives'!D24&amp;'Monitoring Objectives'!C24, INDEX('TerrADat Data Dump'!$A$1:$BA$1000, 0, MATCH('Monitoring Objectives'!E24, 'TerrADat Data Dump'!$A$1:$BA$1, 0)), 'Monitoring Objectives'!F24&amp;'Monitoring Objectives'!G24))</f>
        <v/>
      </c>
      <c r="D22" s="70" t="str">
        <f t="shared" si="0"/>
        <v/>
      </c>
      <c r="E22" s="70" t="str">
        <f t="shared" si="1"/>
        <v/>
      </c>
    </row>
    <row r="23" spans="1:5" x14ac:dyDescent="0.3">
      <c r="A23" s="89" t="str">
        <f>IF('Monitoring Objectives'!E25="", "", 'Monitoring Objectives'!E25)</f>
        <v/>
      </c>
      <c r="B23" s="90" t="str">
        <f>IF(A23="", "", 'Monitoring Objectives'!D25&amp;'Monitoring Objectives'!C25&amp;" &amp; "&amp;'Monitoring Objectives'!F25&amp;'Monitoring Objectives'!G25)</f>
        <v/>
      </c>
      <c r="C23" s="63" t="str">
        <f>IF(A23="", "", COUNTIFS(INDEX('TerrADat Data Dump'!$A$1:$BA$1000, 0, MATCH('Monitoring Objectives'!E25, 'TerrADat Data Dump'!$A$1:$BA$1, 0)), 'Monitoring Objectives'!D25&amp;'Monitoring Objectives'!C25, INDEX('TerrADat Data Dump'!$A$1:$BA$1000, 0, MATCH('Monitoring Objectives'!E25, 'TerrADat Data Dump'!$A$1:$BA$1, 0)), 'Monitoring Objectives'!F25&amp;'Monitoring Objectives'!G25))</f>
        <v/>
      </c>
      <c r="D23" s="70" t="str">
        <f t="shared" si="0"/>
        <v/>
      </c>
      <c r="E23" s="70" t="str">
        <f t="shared" si="1"/>
        <v/>
      </c>
    </row>
    <row r="24" spans="1:5" x14ac:dyDescent="0.3">
      <c r="A24" s="89" t="str">
        <f>IF('Monitoring Objectives'!E26="", "", 'Monitoring Objectives'!E26)</f>
        <v/>
      </c>
      <c r="B24" s="90" t="str">
        <f>IF(A24="", "", 'Monitoring Objectives'!D26&amp;'Monitoring Objectives'!C26&amp;" &amp; "&amp;'Monitoring Objectives'!F26&amp;'Monitoring Objectives'!G26)</f>
        <v/>
      </c>
      <c r="C24" s="63" t="str">
        <f>IF(A24="", "", COUNTIFS(INDEX('TerrADat Data Dump'!$A$1:$BA$1000, 0, MATCH('Monitoring Objectives'!E26, 'TerrADat Data Dump'!$A$1:$BA$1, 0)), 'Monitoring Objectives'!D26&amp;'Monitoring Objectives'!C26, INDEX('TerrADat Data Dump'!$A$1:$BA$1000, 0, MATCH('Monitoring Objectives'!E26, 'TerrADat Data Dump'!$A$1:$BA$1, 0)), 'Monitoring Objectives'!F26&amp;'Monitoring Objectives'!G26))</f>
        <v/>
      </c>
      <c r="D24" s="70" t="str">
        <f t="shared" si="0"/>
        <v/>
      </c>
      <c r="E24" s="70" t="str">
        <f t="shared" si="1"/>
        <v/>
      </c>
    </row>
    <row r="25" spans="1:5" x14ac:dyDescent="0.3">
      <c r="A25" s="89" t="str">
        <f>IF('Monitoring Objectives'!E27="", "", 'Monitoring Objectives'!E27)</f>
        <v/>
      </c>
      <c r="B25" s="90" t="str">
        <f>IF(A25="", "", 'Monitoring Objectives'!D27&amp;'Monitoring Objectives'!C27&amp;" &amp; "&amp;'Monitoring Objectives'!F27&amp;'Monitoring Objectives'!G27)</f>
        <v/>
      </c>
      <c r="C25" s="63" t="str">
        <f>IF(A25="", "", COUNTIFS(INDEX('TerrADat Data Dump'!$A$1:$BA$1000, 0, MATCH('Monitoring Objectives'!E27, 'TerrADat Data Dump'!$A$1:$BA$1, 0)), 'Monitoring Objectives'!D27&amp;'Monitoring Objectives'!C27, INDEX('TerrADat Data Dump'!$A$1:$BA$1000, 0, MATCH('Monitoring Objectives'!E27, 'TerrADat Data Dump'!$A$1:$BA$1, 0)), 'Monitoring Objectives'!F27&amp;'Monitoring Objectives'!G27))</f>
        <v/>
      </c>
      <c r="D25" s="70" t="str">
        <f t="shared" si="0"/>
        <v/>
      </c>
      <c r="E25" s="70" t="str">
        <f t="shared" si="1"/>
        <v/>
      </c>
    </row>
    <row r="26" spans="1:5" ht="15" thickBot="1" x14ac:dyDescent="0.35">
      <c r="A26" s="91" t="str">
        <f>IF('Monitoring Objectives'!E28="", "", 'Monitoring Objectives'!E28)</f>
        <v/>
      </c>
      <c r="B26" s="92" t="str">
        <f>IF(A26="", "", 'Monitoring Objectives'!D28&amp;'Monitoring Objectives'!C28&amp;" &amp; "&amp;'Monitoring Objectives'!F28&amp;'Monitoring Objectives'!G28)</f>
        <v/>
      </c>
      <c r="C26" s="64" t="str">
        <f>IF(A26="", "", COUNTIFS(INDEX('TerrADat Data Dump'!$A$1:$BA$1000, 0, MATCH('Monitoring Objectives'!E28, 'TerrADat Data Dump'!$A$1:$BA$1, 0)), 'Monitoring Objectives'!D28&amp;'Monitoring Objectives'!C28, INDEX('TerrADat Data Dump'!$A$1:$BA$1000, 0, MATCH('Monitoring Objectives'!E28, 'TerrADat Data Dump'!$A$1:$BA$1, 0)), 'Monitoring Objectives'!F28&amp;'Monitoring Objectives'!G28))</f>
        <v/>
      </c>
      <c r="D26" s="71" t="str">
        <f t="shared" si="0"/>
        <v/>
      </c>
      <c r="E26" s="71" t="str">
        <f t="shared" si="1"/>
        <v/>
      </c>
    </row>
  </sheetData>
  <mergeCells count="1">
    <mergeCell ref="G2:I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8:B19"/>
  <sheetViews>
    <sheetView tabSelected="1" workbookViewId="0">
      <selection activeCell="B19" sqref="B19"/>
    </sheetView>
  </sheetViews>
  <sheetFormatPr defaultRowHeight="14.4" x14ac:dyDescent="0.3"/>
  <sheetData>
    <row r="18" spans="2:2" x14ac:dyDescent="0.3">
      <c r="B18" t="s">
        <v>1228</v>
      </c>
    </row>
    <row r="19" spans="2:2" x14ac:dyDescent="0.3">
      <c r="B19" t="s">
        <v>1229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heetViews>
  <sheetFormatPr defaultRowHeight="14.4" x14ac:dyDescent="0.3"/>
  <cols>
    <col min="1" max="1" width="35.33203125" bestFit="1" customWidth="1" collapsed="1"/>
    <col min="2" max="2" width="12.109375" style="47" bestFit="1" customWidth="1" collapsed="1"/>
    <col min="3" max="3" width="18.109375" style="47" customWidth="1" collapsed="1"/>
    <col min="4" max="4" width="10.5546875" style="47" bestFit="1" customWidth="1" collapsed="1"/>
    <col min="5" max="5" width="11.6640625" style="47" customWidth="1" collapsed="1"/>
    <col min="7" max="8" width="9.88671875" customWidth="1" collapsed="1"/>
  </cols>
  <sheetData>
    <row r="1" spans="1:9" ht="31.5" customHeight="1" thickBot="1" x14ac:dyDescent="0.35">
      <c r="A1" s="72" t="s">
        <v>904</v>
      </c>
      <c r="B1" s="78" t="s">
        <v>1215</v>
      </c>
      <c r="C1" s="73" t="s">
        <v>908</v>
      </c>
      <c r="D1" s="73" t="s">
        <v>1216</v>
      </c>
      <c r="E1" s="73" t="s">
        <v>1217</v>
      </c>
    </row>
    <row r="2" spans="1:9" ht="15" thickBot="1" x14ac:dyDescent="0.35">
      <c r="A2" s="93" t="str">
        <f>IF('Monitoring Objectives'!E4="", "", 'Monitoring Objectives'!E4)</f>
        <v>Sagebrush Cover (Any Hit%)</v>
      </c>
      <c r="B2" s="94" t="str">
        <f>IF(A2="", "", 'Monitoring Objectives'!D4&amp;'Monitoring Objectives'!C4&amp;" &amp; "&amp;'Monitoring Objectives'!F4&amp;'Monitoring Objectives'!G4)</f>
        <v>&gt;=15 &amp; &lt;=30</v>
      </c>
      <c r="C2" s="95">
        <f>IF(A2="", "", COUNTIFS(INDEX('LMF Data Dump'!$A$1:$BA$1000, 0, MATCH('Monitoring Objectives'!E4, 'LMF Data Dump'!$A$1:$BA$1, 0)), 'Monitoring Objectives'!D4&amp;'Monitoring Objectives'!C4, INDEX('LMF Data Dump'!$A$1:$BA$1000, 0, MATCH('Monitoring Objectives'!E4, 'LMF Data Dump'!$A$1:$BA$1, 0)), 'Monitoring Objectives'!F4&amp;'Monitoring Objectives'!G4))</f>
        <v>56</v>
      </c>
      <c r="D2" s="96">
        <f t="shared" ref="D2:D26" si="0">IF(A2="", "", C2/$I$2)</f>
        <v>0.26540284360189575</v>
      </c>
      <c r="E2" s="96">
        <f>IF(A2="", "", 1.28*SQRT((D2*(1-D2))/$I$2))</f>
        <v>3.8908648816524977E-2</v>
      </c>
      <c r="G2" s="112" t="s">
        <v>1213</v>
      </c>
      <c r="H2" s="113"/>
      <c r="I2" s="68">
        <f>COUNT('LMF Data Dump'!A2:A1000)</f>
        <v>211</v>
      </c>
    </row>
    <row r="3" spans="1:9" x14ac:dyDescent="0.3">
      <c r="A3" s="74" t="str">
        <f>IF('Monitoring Objectives'!E5="", "", 'Monitoring Objectives'!E5)</f>
        <v>NonInv Peren Forb/Grass Cover (Any Hit %)</v>
      </c>
      <c r="B3" s="75" t="str">
        <f>IF(A3="", "", 'Monitoring Objectives'!D5&amp;'Monitoring Objectives'!C5&amp;" &amp; "&amp;'Monitoring Objectives'!F5&amp;'Monitoring Objectives'!G5)</f>
        <v>&gt;15 &amp; &lt;100</v>
      </c>
      <c r="C3" s="66">
        <f>IF(A3="", "", COUNTIFS(INDEX('LMF Data Dump'!$A$1:$BA$1000, 0, MATCH('Monitoring Objectives'!E5, 'LMF Data Dump'!$A$1:$BA$1, 0)), 'Monitoring Objectives'!D5&amp;'Monitoring Objectives'!C5, INDEX('LMF Data Dump'!$A$1:$BA$1000, 0, MATCH('Monitoring Objectives'!E5, 'LMF Data Dump'!$A$1:$BA$1, 0)), 'Monitoring Objectives'!F5&amp;'Monitoring Objectives'!G5))</f>
        <v>114</v>
      </c>
      <c r="D3" s="79">
        <f t="shared" si="0"/>
        <v>0.54028436018957349</v>
      </c>
      <c r="E3" s="79">
        <f t="shared" ref="E3:E26" si="1">IF(A3="", "", 1.28*SQRT((D3*(1-D3))/$I$2))</f>
        <v>4.3916182329774033E-2</v>
      </c>
    </row>
    <row r="4" spans="1:9" x14ac:dyDescent="0.3">
      <c r="A4" s="74" t="str">
        <f>IF('Monitoring Objectives'!E6="", "", 'Monitoring Objectives'!E6)</f>
        <v>Soil Stability All Rating</v>
      </c>
      <c r="B4" s="75" t="str">
        <f>IF(A4="", "", 'Monitoring Objectives'!D6&amp;'Monitoring Objectives'!C6&amp;" &amp; "&amp;'Monitoring Objectives'!F6&amp;'Monitoring Objectives'!G6)</f>
        <v>&gt;=3 &amp; &lt;=6</v>
      </c>
      <c r="C4" s="66">
        <f>IF(A4="", "", COUNTIFS(INDEX('LMF Data Dump'!$A$1:$BA$1000, 0, MATCH('Monitoring Objectives'!E6, 'LMF Data Dump'!$A$1:$BA$1, 0)), 'Monitoring Objectives'!D6&amp;'Monitoring Objectives'!C6, INDEX('LMF Data Dump'!$A$1:$BA$1000, 0, MATCH('Monitoring Objectives'!E6, 'LMF Data Dump'!$A$1:$BA$1, 0)), 'Monitoring Objectives'!F6&amp;'Monitoring Objectives'!G6))</f>
        <v>155</v>
      </c>
      <c r="D4" s="79">
        <f t="shared" si="0"/>
        <v>0.7345971563981043</v>
      </c>
      <c r="E4" s="79">
        <f t="shared" si="1"/>
        <v>3.8908648816524977E-2</v>
      </c>
    </row>
    <row r="5" spans="1:9" x14ac:dyDescent="0.3">
      <c r="A5" s="74" t="str">
        <f>IF('Monitoring Objectives'!E7="", "", 'Monitoring Objectives'!E7)</f>
        <v>Bare Soil Cover (First Hit%)</v>
      </c>
      <c r="B5" s="75" t="str">
        <f>IF(A5="", "", 'Monitoring Objectives'!D7&amp;'Monitoring Objectives'!C7&amp;" &amp; "&amp;'Monitoring Objectives'!F7&amp;'Monitoring Objectives'!G7)</f>
        <v>&gt;=10 &amp; &lt;=15</v>
      </c>
      <c r="C5" s="66">
        <f>IF(A5="", "", COUNTIFS(INDEX('LMF Data Dump'!$A$1:$BA$1000, 0, MATCH('Monitoring Objectives'!E7, 'LMF Data Dump'!$A$1:$BA$1, 0)), 'Monitoring Objectives'!D7&amp;'Monitoring Objectives'!C7, INDEX('LMF Data Dump'!$A$1:$BA$1000, 0, MATCH('Monitoring Objectives'!E7, 'LMF Data Dump'!$A$1:$BA$1, 0)), 'Monitoring Objectives'!F7&amp;'Monitoring Objectives'!G7))</f>
        <v>25</v>
      </c>
      <c r="D5" s="79">
        <f t="shared" si="0"/>
        <v>0.11848341232227488</v>
      </c>
      <c r="E5" s="79">
        <f t="shared" si="1"/>
        <v>2.8478214913781691E-2</v>
      </c>
    </row>
    <row r="6" spans="1:9" x14ac:dyDescent="0.3">
      <c r="A6" s="74" t="str">
        <f>IF('Monitoring Objectives'!E8="", "", 'Monitoring Objectives'!E8)</f>
        <v>Total Foliar Cover (First Hit%)</v>
      </c>
      <c r="B6" s="75" t="str">
        <f>IF(A6="", "", 'Monitoring Objectives'!D8&amp;'Monitoring Objectives'!C8&amp;" &amp; "&amp;'Monitoring Objectives'!F8&amp;'Monitoring Objectives'!G8)</f>
        <v>&gt;=50 &amp; &lt;=100</v>
      </c>
      <c r="C6" s="66">
        <f>IF(A6="", "", COUNTIFS(INDEX('LMF Data Dump'!$A$1:$BA$1000, 0, MATCH('Monitoring Objectives'!E8, 'LMF Data Dump'!$A$1:$BA$1, 0)), 'Monitoring Objectives'!D8&amp;'Monitoring Objectives'!C8, INDEX('LMF Data Dump'!$A$1:$BA$1000, 0, MATCH('Monitoring Objectives'!E8, 'LMF Data Dump'!$A$1:$BA$1, 0)), 'Monitoring Objectives'!F8&amp;'Monitoring Objectives'!G8))</f>
        <v>107</v>
      </c>
      <c r="D6" s="79">
        <f t="shared" si="0"/>
        <v>0.50710900473933651</v>
      </c>
      <c r="E6" s="79">
        <f t="shared" si="1"/>
        <v>4.4054963442405615E-2</v>
      </c>
    </row>
    <row r="7" spans="1:9" x14ac:dyDescent="0.3">
      <c r="A7" s="74" t="str">
        <f>IF('Monitoring Objectives'!E9="", "", 'Monitoring Objectives'!E9)</f>
        <v>Bare Soil Cover (First Hit%)</v>
      </c>
      <c r="B7" s="75" t="str">
        <f>IF(A7="", "", 'Monitoring Objectives'!D9&amp;'Monitoring Objectives'!C9&amp;" &amp; "&amp;'Monitoring Objectives'!F9&amp;'Monitoring Objectives'!G9)</f>
        <v>&gt;0 &amp; &lt;20</v>
      </c>
      <c r="C7" s="66">
        <f>IF(A7="", "", COUNTIFS(INDEX('LMF Data Dump'!$A$1:$BA$1000, 0, MATCH('Monitoring Objectives'!E9, 'LMF Data Dump'!$A$1:$BA$1, 0)), 'Monitoring Objectives'!D9&amp;'Monitoring Objectives'!C9, INDEX('LMF Data Dump'!$A$1:$BA$1000, 0, MATCH('Monitoring Objectives'!E9, 'LMF Data Dump'!$A$1:$BA$1, 0)), 'Monitoring Objectives'!F9&amp;'Monitoring Objectives'!G9))</f>
        <v>83</v>
      </c>
      <c r="D7" s="79">
        <f t="shared" si="0"/>
        <v>0.39336492890995262</v>
      </c>
      <c r="E7" s="79">
        <f t="shared" si="1"/>
        <v>4.3045753829914199E-2</v>
      </c>
    </row>
    <row r="8" spans="1:9" x14ac:dyDescent="0.3">
      <c r="A8" s="74" t="str">
        <f>IF('Monitoring Objectives'!E10="", "", 'Monitoring Objectives'!E10)</f>
        <v>NonInv Peren Grass Cover (Any Hit %)</v>
      </c>
      <c r="B8" s="75" t="str">
        <f>IF(A8="", "", 'Monitoring Objectives'!D10&amp;'Monitoring Objectives'!C10&amp;" &amp; "&amp;'Monitoring Objectives'!F10&amp;'Monitoring Objectives'!G10)</f>
        <v>&gt;=15 &amp; &lt;=100</v>
      </c>
      <c r="C8" s="66">
        <f>IF(A8="", "", COUNTIFS(INDEX('LMF Data Dump'!$A$1:$BA$1000, 0, MATCH('Monitoring Objectives'!E10, 'LMF Data Dump'!$A$1:$BA$1, 0)), 'Monitoring Objectives'!D10&amp;'Monitoring Objectives'!C10, INDEX('LMF Data Dump'!$A$1:$BA$1000, 0, MATCH('Monitoring Objectives'!E10, 'LMF Data Dump'!$A$1:$BA$1, 0)), 'Monitoring Objectives'!F10&amp;'Monitoring Objectives'!G10))</f>
        <v>107</v>
      </c>
      <c r="D8" s="79">
        <f t="shared" si="0"/>
        <v>0.50710900473933651</v>
      </c>
      <c r="E8" s="79">
        <f t="shared" si="1"/>
        <v>4.4054963442405615E-2</v>
      </c>
    </row>
    <row r="9" spans="1:9" x14ac:dyDescent="0.3">
      <c r="A9" s="74" t="str">
        <f>IF('Monitoring Objectives'!E11="", "", 'Monitoring Objectives'!E11)</f>
        <v/>
      </c>
      <c r="B9" s="75" t="str">
        <f>IF(A9="", "", 'Monitoring Objectives'!D11&amp;'Monitoring Objectives'!C11&amp;" &amp; "&amp;'Monitoring Objectives'!F11&amp;'Monitoring Objectives'!G11)</f>
        <v/>
      </c>
      <c r="C9" s="66" t="str">
        <f>IF(A9="", "", COUNTIFS(INDEX('LMF Data Dump'!$A$1:$BA$1000, 0, MATCH('Monitoring Objectives'!E11, 'LMF Data Dump'!$A$1:$BA$1, 0)), 'Monitoring Objectives'!D11&amp;'Monitoring Objectives'!C11, INDEX('LMF Data Dump'!$A$1:$BA$1000, 0, MATCH('Monitoring Objectives'!E11, 'LMF Data Dump'!$A$1:$BA$1, 0)), 'Monitoring Objectives'!F11&amp;'Monitoring Objectives'!G11))</f>
        <v/>
      </c>
      <c r="D9" s="79" t="str">
        <f t="shared" si="0"/>
        <v/>
      </c>
      <c r="E9" s="79" t="str">
        <f t="shared" si="1"/>
        <v/>
      </c>
    </row>
    <row r="10" spans="1:9" x14ac:dyDescent="0.3">
      <c r="A10" s="74" t="str">
        <f>IF('Monitoring Objectives'!E12="", "", 'Monitoring Objectives'!E12)</f>
        <v/>
      </c>
      <c r="B10" s="75" t="str">
        <f>IF(A10="", "", 'Monitoring Objectives'!D12&amp;'Monitoring Objectives'!C12&amp;" &amp; "&amp;'Monitoring Objectives'!F12&amp;'Monitoring Objectives'!G12)</f>
        <v/>
      </c>
      <c r="C10" s="66" t="str">
        <f>IF(A10="", "", COUNTIFS(INDEX('LMF Data Dump'!$A$1:$BA$1000, 0, MATCH('Monitoring Objectives'!E12, 'LMF Data Dump'!$A$1:$BA$1, 0)), 'Monitoring Objectives'!D12&amp;'Monitoring Objectives'!C12, INDEX('LMF Data Dump'!$A$1:$BA$1000, 0, MATCH('Monitoring Objectives'!E12, 'LMF Data Dump'!$A$1:$BA$1, 0)), 'Monitoring Objectives'!F12&amp;'Monitoring Objectives'!G12))</f>
        <v/>
      </c>
      <c r="D10" s="79" t="str">
        <f t="shared" si="0"/>
        <v/>
      </c>
      <c r="E10" s="79" t="str">
        <f t="shared" si="1"/>
        <v/>
      </c>
    </row>
    <row r="11" spans="1:9" x14ac:dyDescent="0.3">
      <c r="A11" s="74" t="str">
        <f>IF('Monitoring Objectives'!E13="", "", 'Monitoring Objectives'!E13)</f>
        <v/>
      </c>
      <c r="B11" s="75" t="str">
        <f>IF(A11="", "", 'Monitoring Objectives'!D13&amp;'Monitoring Objectives'!C13&amp;" &amp; "&amp;'Monitoring Objectives'!F13&amp;'Monitoring Objectives'!G13)</f>
        <v/>
      </c>
      <c r="C11" s="66" t="str">
        <f>IF(A11="", "", COUNTIFS(INDEX('LMF Data Dump'!$A$1:$BA$1000, 0, MATCH('Monitoring Objectives'!E13, 'LMF Data Dump'!$A$1:$BA$1, 0)), 'Monitoring Objectives'!D13&amp;'Monitoring Objectives'!C13, INDEX('LMF Data Dump'!$A$1:$BA$1000, 0, MATCH('Monitoring Objectives'!E13, 'LMF Data Dump'!$A$1:$BA$1, 0)), 'Monitoring Objectives'!F13&amp;'Monitoring Objectives'!G13))</f>
        <v/>
      </c>
      <c r="D11" s="79" t="str">
        <f t="shared" si="0"/>
        <v/>
      </c>
      <c r="E11" s="79" t="str">
        <f t="shared" si="1"/>
        <v/>
      </c>
    </row>
    <row r="12" spans="1:9" x14ac:dyDescent="0.3">
      <c r="A12" s="74" t="str">
        <f>IF('Monitoring Objectives'!E14="", "", 'Monitoring Objectives'!E14)</f>
        <v/>
      </c>
      <c r="B12" s="75" t="str">
        <f>IF(A12="", "", 'Monitoring Objectives'!D14&amp;'Monitoring Objectives'!C14&amp;" &amp; "&amp;'Monitoring Objectives'!F14&amp;'Monitoring Objectives'!G14)</f>
        <v/>
      </c>
      <c r="C12" s="66" t="str">
        <f>IF(A12="", "", COUNTIFS(INDEX('LMF Data Dump'!$A$1:$BA$1000, 0, MATCH('Monitoring Objectives'!E14, 'LMF Data Dump'!$A$1:$BA$1, 0)), 'Monitoring Objectives'!D14&amp;'Monitoring Objectives'!C14, INDEX('LMF Data Dump'!$A$1:$BA$1000, 0, MATCH('Monitoring Objectives'!E14, 'LMF Data Dump'!$A$1:$BA$1, 0)), 'Monitoring Objectives'!F14&amp;'Monitoring Objectives'!G14))</f>
        <v/>
      </c>
      <c r="D12" s="79" t="str">
        <f t="shared" si="0"/>
        <v/>
      </c>
      <c r="E12" s="79" t="str">
        <f t="shared" si="1"/>
        <v/>
      </c>
    </row>
    <row r="13" spans="1:9" x14ac:dyDescent="0.3">
      <c r="A13" s="74" t="str">
        <f>IF('Monitoring Objectives'!E15="", "", 'Monitoring Objectives'!E15)</f>
        <v/>
      </c>
      <c r="B13" s="75" t="str">
        <f>IF(A13="", "", 'Monitoring Objectives'!D15&amp;'Monitoring Objectives'!C15&amp;" &amp; "&amp;'Monitoring Objectives'!F15&amp;'Monitoring Objectives'!G15)</f>
        <v/>
      </c>
      <c r="C13" s="66" t="str">
        <f>IF(A13="", "", COUNTIFS(INDEX('LMF Data Dump'!$A$1:$BA$1000, 0, MATCH('Monitoring Objectives'!E15, 'LMF Data Dump'!$A$1:$BA$1, 0)), 'Monitoring Objectives'!D15&amp;'Monitoring Objectives'!C15, INDEX('LMF Data Dump'!$A$1:$BA$1000, 0, MATCH('Monitoring Objectives'!E15, 'LMF Data Dump'!$A$1:$BA$1, 0)), 'Monitoring Objectives'!F15&amp;'Monitoring Objectives'!G15))</f>
        <v/>
      </c>
      <c r="D13" s="79" t="str">
        <f t="shared" si="0"/>
        <v/>
      </c>
      <c r="E13" s="79" t="str">
        <f t="shared" si="1"/>
        <v/>
      </c>
    </row>
    <row r="14" spans="1:9" x14ac:dyDescent="0.3">
      <c r="A14" s="74" t="str">
        <f>IF('Monitoring Objectives'!E16="", "", 'Monitoring Objectives'!E16)</f>
        <v/>
      </c>
      <c r="B14" s="75" t="str">
        <f>IF(A14="", "", 'Monitoring Objectives'!D16&amp;'Monitoring Objectives'!C16&amp;" &amp; "&amp;'Monitoring Objectives'!F16&amp;'Monitoring Objectives'!G16)</f>
        <v/>
      </c>
      <c r="C14" s="66" t="str">
        <f>IF(A14="", "", COUNTIFS(INDEX('LMF Data Dump'!$A$1:$BA$1000, 0, MATCH('Monitoring Objectives'!E16, 'LMF Data Dump'!$A$1:$BA$1, 0)), 'Monitoring Objectives'!D16&amp;'Monitoring Objectives'!C16, INDEX('LMF Data Dump'!$A$1:$BA$1000, 0, MATCH('Monitoring Objectives'!E16, 'LMF Data Dump'!$A$1:$BA$1, 0)), 'Monitoring Objectives'!F16&amp;'Monitoring Objectives'!G16))</f>
        <v/>
      </c>
      <c r="D14" s="79" t="str">
        <f t="shared" si="0"/>
        <v/>
      </c>
      <c r="E14" s="79" t="str">
        <f t="shared" si="1"/>
        <v/>
      </c>
    </row>
    <row r="15" spans="1:9" x14ac:dyDescent="0.3">
      <c r="A15" s="74" t="str">
        <f>IF('Monitoring Objectives'!E17="", "", 'Monitoring Objectives'!E17)</f>
        <v/>
      </c>
      <c r="B15" s="75" t="str">
        <f>IF(A15="", "", 'Monitoring Objectives'!D17&amp;'Monitoring Objectives'!C17&amp;" &amp; "&amp;'Monitoring Objectives'!F17&amp;'Monitoring Objectives'!G17)</f>
        <v/>
      </c>
      <c r="C15" s="66" t="str">
        <f>IF(A15="", "", COUNTIFS(INDEX('LMF Data Dump'!$A$1:$BA$1000, 0, MATCH('Monitoring Objectives'!E17, 'LMF Data Dump'!$A$1:$BA$1, 0)), 'Monitoring Objectives'!D17&amp;'Monitoring Objectives'!C17, INDEX('LMF Data Dump'!$A$1:$BA$1000, 0, MATCH('Monitoring Objectives'!E17, 'LMF Data Dump'!$A$1:$BA$1, 0)), 'Monitoring Objectives'!F17&amp;'Monitoring Objectives'!G17))</f>
        <v/>
      </c>
      <c r="D15" s="79" t="str">
        <f t="shared" si="0"/>
        <v/>
      </c>
      <c r="E15" s="79" t="str">
        <f t="shared" si="1"/>
        <v/>
      </c>
    </row>
    <row r="16" spans="1:9" x14ac:dyDescent="0.3">
      <c r="A16" s="74" t="str">
        <f>IF('Monitoring Objectives'!E18="", "", 'Monitoring Objectives'!E18)</f>
        <v/>
      </c>
      <c r="B16" s="75" t="str">
        <f>IF(A16="", "", 'Monitoring Objectives'!D18&amp;'Monitoring Objectives'!C18&amp;" &amp; "&amp;'Monitoring Objectives'!F18&amp;'Monitoring Objectives'!G18)</f>
        <v/>
      </c>
      <c r="C16" s="66" t="str">
        <f>IF(A16="", "", COUNTIFS(INDEX('LMF Data Dump'!$A$1:$BA$1000, 0, MATCH('Monitoring Objectives'!E18, 'LMF Data Dump'!$A$1:$BA$1, 0)), 'Monitoring Objectives'!D18&amp;'Monitoring Objectives'!C18, INDEX('LMF Data Dump'!$A$1:$BA$1000, 0, MATCH('Monitoring Objectives'!E18, 'LMF Data Dump'!$A$1:$BA$1, 0)), 'Monitoring Objectives'!F18&amp;'Monitoring Objectives'!G18))</f>
        <v/>
      </c>
      <c r="D16" s="79" t="str">
        <f t="shared" si="0"/>
        <v/>
      </c>
      <c r="E16" s="79" t="str">
        <f t="shared" si="1"/>
        <v/>
      </c>
    </row>
    <row r="17" spans="1:5" x14ac:dyDescent="0.3">
      <c r="A17" s="74" t="str">
        <f>IF('Monitoring Objectives'!E19="", "", 'Monitoring Objectives'!E19)</f>
        <v/>
      </c>
      <c r="B17" s="75" t="str">
        <f>IF(A17="", "", 'Monitoring Objectives'!D19&amp;'Monitoring Objectives'!C19&amp;" &amp; "&amp;'Monitoring Objectives'!F19&amp;'Monitoring Objectives'!G19)</f>
        <v/>
      </c>
      <c r="C17" s="66" t="str">
        <f>IF(A17="", "", COUNTIFS(INDEX('LMF Data Dump'!$A$1:$BA$1000, 0, MATCH('Monitoring Objectives'!E19, 'LMF Data Dump'!$A$1:$BA$1, 0)), 'Monitoring Objectives'!D19&amp;'Monitoring Objectives'!C19, INDEX('LMF Data Dump'!$A$1:$BA$1000, 0, MATCH('Monitoring Objectives'!E19, 'LMF Data Dump'!$A$1:$BA$1, 0)), 'Monitoring Objectives'!F19&amp;'Monitoring Objectives'!G19))</f>
        <v/>
      </c>
      <c r="D17" s="79" t="str">
        <f t="shared" si="0"/>
        <v/>
      </c>
      <c r="E17" s="79" t="str">
        <f t="shared" si="1"/>
        <v/>
      </c>
    </row>
    <row r="18" spans="1:5" x14ac:dyDescent="0.3">
      <c r="A18" s="74" t="str">
        <f>IF('Monitoring Objectives'!E20="", "", 'Monitoring Objectives'!E20)</f>
        <v/>
      </c>
      <c r="B18" s="75" t="str">
        <f>IF(A18="", "", 'Monitoring Objectives'!D20&amp;'Monitoring Objectives'!C20&amp;" &amp; "&amp;'Monitoring Objectives'!F20&amp;'Monitoring Objectives'!G20)</f>
        <v/>
      </c>
      <c r="C18" s="66" t="str">
        <f>IF(A18="", "", COUNTIFS(INDEX('LMF Data Dump'!$A$1:$BA$1000, 0, MATCH('Monitoring Objectives'!E20, 'LMF Data Dump'!$A$1:$BA$1, 0)), 'Monitoring Objectives'!D20&amp;'Monitoring Objectives'!C20, INDEX('LMF Data Dump'!$A$1:$BA$1000, 0, MATCH('Monitoring Objectives'!E20, 'LMF Data Dump'!$A$1:$BA$1, 0)), 'Monitoring Objectives'!F20&amp;'Monitoring Objectives'!G20))</f>
        <v/>
      </c>
      <c r="D18" s="79" t="str">
        <f t="shared" si="0"/>
        <v/>
      </c>
      <c r="E18" s="79" t="str">
        <f t="shared" si="1"/>
        <v/>
      </c>
    </row>
    <row r="19" spans="1:5" x14ac:dyDescent="0.3">
      <c r="A19" s="74" t="str">
        <f>IF('Monitoring Objectives'!E21="", "", 'Monitoring Objectives'!E21)</f>
        <v/>
      </c>
      <c r="B19" s="75" t="str">
        <f>IF(A19="", "", 'Monitoring Objectives'!D21&amp;'Monitoring Objectives'!C21&amp;" &amp; "&amp;'Monitoring Objectives'!F21&amp;'Monitoring Objectives'!G21)</f>
        <v/>
      </c>
      <c r="C19" s="66" t="str">
        <f>IF(A19="", "", COUNTIFS(INDEX('LMF Data Dump'!$A$1:$BA$1000, 0, MATCH('Monitoring Objectives'!E21, 'LMF Data Dump'!$A$1:$BA$1, 0)), 'Monitoring Objectives'!D21&amp;'Monitoring Objectives'!C21, INDEX('LMF Data Dump'!$A$1:$BA$1000, 0, MATCH('Monitoring Objectives'!E21, 'LMF Data Dump'!$A$1:$BA$1, 0)), 'Monitoring Objectives'!F21&amp;'Monitoring Objectives'!G21))</f>
        <v/>
      </c>
      <c r="D19" s="79" t="str">
        <f t="shared" si="0"/>
        <v/>
      </c>
      <c r="E19" s="79" t="str">
        <f t="shared" si="1"/>
        <v/>
      </c>
    </row>
    <row r="20" spans="1:5" x14ac:dyDescent="0.3">
      <c r="A20" s="74" t="str">
        <f>IF('Monitoring Objectives'!E22="", "", 'Monitoring Objectives'!E22)</f>
        <v/>
      </c>
      <c r="B20" s="75" t="str">
        <f>IF(A20="", "", 'Monitoring Objectives'!D22&amp;'Monitoring Objectives'!C22&amp;" &amp; "&amp;'Monitoring Objectives'!F22&amp;'Monitoring Objectives'!G22)</f>
        <v/>
      </c>
      <c r="C20" s="66" t="str">
        <f>IF(A20="", "", COUNTIFS(INDEX('LMF Data Dump'!$A$1:$BA$1000, 0, MATCH('Monitoring Objectives'!E22, 'LMF Data Dump'!$A$1:$BA$1, 0)), 'Monitoring Objectives'!D22&amp;'Monitoring Objectives'!C22, INDEX('LMF Data Dump'!$A$1:$BA$1000, 0, MATCH('Monitoring Objectives'!E22, 'LMF Data Dump'!$A$1:$BA$1, 0)), 'Monitoring Objectives'!F22&amp;'Monitoring Objectives'!G22))</f>
        <v/>
      </c>
      <c r="D20" s="79" t="str">
        <f t="shared" si="0"/>
        <v/>
      </c>
      <c r="E20" s="79" t="str">
        <f t="shared" si="1"/>
        <v/>
      </c>
    </row>
    <row r="21" spans="1:5" x14ac:dyDescent="0.3">
      <c r="A21" s="74" t="str">
        <f>IF('Monitoring Objectives'!E23="", "", 'Monitoring Objectives'!E23)</f>
        <v/>
      </c>
      <c r="B21" s="75" t="str">
        <f>IF(A21="", "", 'Monitoring Objectives'!D23&amp;'Monitoring Objectives'!C23&amp;" &amp; "&amp;'Monitoring Objectives'!F23&amp;'Monitoring Objectives'!G23)</f>
        <v/>
      </c>
      <c r="C21" s="66" t="str">
        <f>IF(A21="", "", COUNTIFS(INDEX('LMF Data Dump'!$A$1:$BA$1000, 0, MATCH('Monitoring Objectives'!E23, 'LMF Data Dump'!$A$1:$BA$1, 0)), 'Monitoring Objectives'!D23&amp;'Monitoring Objectives'!C23, INDEX('LMF Data Dump'!$A$1:$BA$1000, 0, MATCH('Monitoring Objectives'!E23, 'LMF Data Dump'!$A$1:$BA$1, 0)), 'Monitoring Objectives'!F23&amp;'Monitoring Objectives'!G23))</f>
        <v/>
      </c>
      <c r="D21" s="79" t="str">
        <f t="shared" si="0"/>
        <v/>
      </c>
      <c r="E21" s="79" t="str">
        <f t="shared" si="1"/>
        <v/>
      </c>
    </row>
    <row r="22" spans="1:5" x14ac:dyDescent="0.3">
      <c r="A22" s="74" t="str">
        <f>IF('Monitoring Objectives'!E24="", "", 'Monitoring Objectives'!E24)</f>
        <v/>
      </c>
      <c r="B22" s="75" t="str">
        <f>IF(A22="", "", 'Monitoring Objectives'!D24&amp;'Monitoring Objectives'!C24&amp;" &amp; "&amp;'Monitoring Objectives'!F24&amp;'Monitoring Objectives'!G24)</f>
        <v/>
      </c>
      <c r="C22" s="66" t="str">
        <f>IF(A22="", "", COUNTIFS(INDEX('LMF Data Dump'!$A$1:$BA$1000, 0, MATCH('Monitoring Objectives'!E24, 'LMF Data Dump'!$A$1:$BA$1, 0)), 'Monitoring Objectives'!D24&amp;'Monitoring Objectives'!C24, INDEX('LMF Data Dump'!$A$1:$BA$1000, 0, MATCH('Monitoring Objectives'!E24, 'LMF Data Dump'!$A$1:$BA$1, 0)), 'Monitoring Objectives'!F24&amp;'Monitoring Objectives'!G24))</f>
        <v/>
      </c>
      <c r="D22" s="79" t="str">
        <f t="shared" si="0"/>
        <v/>
      </c>
      <c r="E22" s="79" t="str">
        <f t="shared" si="1"/>
        <v/>
      </c>
    </row>
    <row r="23" spans="1:5" x14ac:dyDescent="0.3">
      <c r="A23" s="74" t="str">
        <f>IF('Monitoring Objectives'!E25="", "", 'Monitoring Objectives'!E25)</f>
        <v/>
      </c>
      <c r="B23" s="75" t="str">
        <f>IF(A23="", "", 'Monitoring Objectives'!D25&amp;'Monitoring Objectives'!C25&amp;" &amp; "&amp;'Monitoring Objectives'!F25&amp;'Monitoring Objectives'!G25)</f>
        <v/>
      </c>
      <c r="C23" s="66" t="str">
        <f>IF(A23="", "", COUNTIFS(INDEX('LMF Data Dump'!$A$1:$BA$1000, 0, MATCH('Monitoring Objectives'!E25, 'LMF Data Dump'!$A$1:$BA$1, 0)), 'Monitoring Objectives'!D25&amp;'Monitoring Objectives'!C25, INDEX('LMF Data Dump'!$A$1:$BA$1000, 0, MATCH('Monitoring Objectives'!E25, 'LMF Data Dump'!$A$1:$BA$1, 0)), 'Monitoring Objectives'!F25&amp;'Monitoring Objectives'!G25))</f>
        <v/>
      </c>
      <c r="D23" s="79" t="str">
        <f t="shared" si="0"/>
        <v/>
      </c>
      <c r="E23" s="79" t="str">
        <f t="shared" si="1"/>
        <v/>
      </c>
    </row>
    <row r="24" spans="1:5" x14ac:dyDescent="0.3">
      <c r="A24" s="74" t="str">
        <f>IF('Monitoring Objectives'!E26="", "", 'Monitoring Objectives'!E26)</f>
        <v/>
      </c>
      <c r="B24" s="75" t="str">
        <f>IF(A24="", "", 'Monitoring Objectives'!D26&amp;'Monitoring Objectives'!C26&amp;" &amp; "&amp;'Monitoring Objectives'!F26&amp;'Monitoring Objectives'!G26)</f>
        <v/>
      </c>
      <c r="C24" s="66" t="str">
        <f>IF(A24="", "", COUNTIFS(INDEX('LMF Data Dump'!$A$1:$BA$1000, 0, MATCH('Monitoring Objectives'!E26, 'LMF Data Dump'!$A$1:$BA$1, 0)), 'Monitoring Objectives'!D26&amp;'Monitoring Objectives'!C26, INDEX('LMF Data Dump'!$A$1:$BA$1000, 0, MATCH('Monitoring Objectives'!E26, 'LMF Data Dump'!$A$1:$BA$1, 0)), 'Monitoring Objectives'!F26&amp;'Monitoring Objectives'!G26))</f>
        <v/>
      </c>
      <c r="D24" s="79" t="str">
        <f t="shared" si="0"/>
        <v/>
      </c>
      <c r="E24" s="79" t="str">
        <f t="shared" si="1"/>
        <v/>
      </c>
    </row>
    <row r="25" spans="1:5" x14ac:dyDescent="0.3">
      <c r="A25" s="74" t="str">
        <f>IF('Monitoring Objectives'!E27="", "", 'Monitoring Objectives'!E27)</f>
        <v/>
      </c>
      <c r="B25" s="75" t="str">
        <f>IF(A25="", "", 'Monitoring Objectives'!D27&amp;'Monitoring Objectives'!C27&amp;" &amp; "&amp;'Monitoring Objectives'!F27&amp;'Monitoring Objectives'!G27)</f>
        <v/>
      </c>
      <c r="C25" s="66" t="str">
        <f>IF(A25="", "", COUNTIFS(INDEX('LMF Data Dump'!$A$1:$BA$1000, 0, MATCH('Monitoring Objectives'!E27, 'LMF Data Dump'!$A$1:$BA$1, 0)), 'Monitoring Objectives'!D27&amp;'Monitoring Objectives'!C27, INDEX('LMF Data Dump'!$A$1:$BA$1000, 0, MATCH('Monitoring Objectives'!E27, 'LMF Data Dump'!$A$1:$BA$1, 0)), 'Monitoring Objectives'!F27&amp;'Monitoring Objectives'!G27))</f>
        <v/>
      </c>
      <c r="D25" s="79" t="str">
        <f t="shared" si="0"/>
        <v/>
      </c>
      <c r="E25" s="79" t="str">
        <f t="shared" si="1"/>
        <v/>
      </c>
    </row>
    <row r="26" spans="1:5" ht="15" thickBot="1" x14ac:dyDescent="0.35">
      <c r="A26" s="76" t="str">
        <f>IF('Monitoring Objectives'!E28="", "", 'Monitoring Objectives'!E28)</f>
        <v/>
      </c>
      <c r="B26" s="77" t="str">
        <f>IF(A26="", "", 'Monitoring Objectives'!D28&amp;'Monitoring Objectives'!C28&amp;" &amp; "&amp;'Monitoring Objectives'!F28&amp;'Monitoring Objectives'!G28)</f>
        <v/>
      </c>
      <c r="C26" s="67" t="str">
        <f>IF(A26="", "", COUNTIFS(INDEX('LMF Data Dump'!$A$1:$BA$1000, 0, MATCH('Monitoring Objectives'!E28, 'LMF Data Dump'!$A$1:$BA$1, 0)), 'Monitoring Objectives'!D28&amp;'Monitoring Objectives'!C28, INDEX('LMF Data Dump'!$A$1:$BA$1000, 0, MATCH('Monitoring Objectives'!E28, 'LMF Data Dump'!$A$1:$BA$1, 0)), 'Monitoring Objectives'!F28&amp;'Monitoring Objectives'!G28))</f>
        <v/>
      </c>
      <c r="D26" s="80" t="str">
        <f t="shared" si="0"/>
        <v/>
      </c>
      <c r="E26" s="80" t="str">
        <f t="shared" si="1"/>
        <v/>
      </c>
    </row>
  </sheetData>
  <mergeCells count="1">
    <mergeCell ref="G2:H2"/>
  </mergeCells>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activeCell="H25" sqref="H25"/>
    </sheetView>
  </sheetViews>
  <sheetFormatPr defaultRowHeight="14.4" x14ac:dyDescent="0.3"/>
  <sheetData>
    <row r="1" spans="1:2" x14ac:dyDescent="0.3">
      <c r="A1" t="s">
        <v>1227</v>
      </c>
      <c r="B1" t="s">
        <v>1226</v>
      </c>
    </row>
    <row r="2" spans="1:2" x14ac:dyDescent="0.3">
      <c r="A2">
        <v>1</v>
      </c>
      <c r="B2">
        <v>-0.13012137986670286</v>
      </c>
    </row>
    <row r="3" spans="1:2" x14ac:dyDescent="0.3">
      <c r="A3">
        <v>2</v>
      </c>
      <c r="B3">
        <v>-1.7194417004050226</v>
      </c>
    </row>
    <row r="4" spans="1:2" x14ac:dyDescent="0.3">
      <c r="A4">
        <v>3</v>
      </c>
      <c r="B4">
        <v>0.70023781082959058</v>
      </c>
    </row>
    <row r="5" spans="1:2" x14ac:dyDescent="0.3">
      <c r="A5">
        <v>4</v>
      </c>
      <c r="B5">
        <v>-0.28007577302936915</v>
      </c>
    </row>
    <row r="6" spans="1:2" x14ac:dyDescent="0.3">
      <c r="A6">
        <v>5</v>
      </c>
      <c r="B6">
        <v>-0.96481944146414611</v>
      </c>
    </row>
    <row r="7" spans="1:2" x14ac:dyDescent="0.3">
      <c r="A7">
        <v>6</v>
      </c>
      <c r="B7">
        <v>1.9918930031835493</v>
      </c>
    </row>
    <row r="8" spans="1:2" x14ac:dyDescent="0.3">
      <c r="A8">
        <v>7</v>
      </c>
      <c r="B8">
        <v>-2.5758098859252514</v>
      </c>
    </row>
    <row r="9" spans="1:2" x14ac:dyDescent="0.3">
      <c r="A9">
        <v>8</v>
      </c>
      <c r="B9">
        <v>0.81922952335119437</v>
      </c>
    </row>
    <row r="10" spans="1:2" x14ac:dyDescent="0.3">
      <c r="A10">
        <v>9</v>
      </c>
      <c r="B10">
        <v>-0.19334426189047912</v>
      </c>
    </row>
    <row r="11" spans="1:2" x14ac:dyDescent="0.3">
      <c r="A11">
        <v>10</v>
      </c>
      <c r="B11">
        <v>-1.0956557871133208E-2</v>
      </c>
    </row>
    <row r="12" spans="1:2" x14ac:dyDescent="0.3">
      <c r="A12">
        <v>11</v>
      </c>
      <c r="B12">
        <v>-0.12637261677722716</v>
      </c>
    </row>
    <row r="13" spans="1:2" x14ac:dyDescent="0.3">
      <c r="A13">
        <v>12</v>
      </c>
      <c r="B13">
        <v>0.32374284730967534</v>
      </c>
    </row>
    <row r="14" spans="1:2" x14ac:dyDescent="0.3">
      <c r="A14">
        <v>13</v>
      </c>
      <c r="B14">
        <v>0.28549609931906572</v>
      </c>
    </row>
    <row r="15" spans="1:2" x14ac:dyDescent="0.3">
      <c r="A15">
        <v>14</v>
      </c>
      <c r="B15">
        <v>-0.41185443201536898</v>
      </c>
    </row>
    <row r="16" spans="1:2" x14ac:dyDescent="0.3">
      <c r="A16">
        <v>15</v>
      </c>
      <c r="B16">
        <v>1.1294125397521586</v>
      </c>
    </row>
    <row r="17" spans="1:2" x14ac:dyDescent="0.3">
      <c r="A17">
        <v>16</v>
      </c>
      <c r="B17">
        <v>-0.21463805669718575</v>
      </c>
    </row>
    <row r="18" spans="1:2" x14ac:dyDescent="0.3">
      <c r="A18">
        <v>17</v>
      </c>
      <c r="B18">
        <v>0.90890235692009302</v>
      </c>
    </row>
    <row r="19" spans="1:2" x14ac:dyDescent="0.3">
      <c r="A19">
        <v>18</v>
      </c>
      <c r="B19">
        <v>-0.30428937322503835</v>
      </c>
    </row>
    <row r="20" spans="1:2" x14ac:dyDescent="0.3">
      <c r="A20">
        <v>19</v>
      </c>
      <c r="B20">
        <v>0.12589864370485973</v>
      </c>
    </row>
    <row r="21" spans="1:2" x14ac:dyDescent="0.3">
      <c r="A21">
        <v>20</v>
      </c>
      <c r="B21">
        <v>2.0026531614155583</v>
      </c>
    </row>
    <row r="22" spans="1:2" x14ac:dyDescent="0.3">
      <c r="A22">
        <v>21</v>
      </c>
      <c r="B22">
        <v>-1.1367406799637487</v>
      </c>
    </row>
    <row r="23" spans="1:2" x14ac:dyDescent="0.3">
      <c r="A23">
        <v>22</v>
      </c>
      <c r="B23">
        <v>0.28858819814084685</v>
      </c>
    </row>
    <row r="24" spans="1:2" x14ac:dyDescent="0.3">
      <c r="A24">
        <v>23</v>
      </c>
      <c r="B24">
        <v>0.88270911686266418</v>
      </c>
    </row>
    <row r="25" spans="1:2" x14ac:dyDescent="0.3">
      <c r="A25">
        <v>24</v>
      </c>
      <c r="B25">
        <v>-1.1471226781135675</v>
      </c>
    </row>
    <row r="26" spans="1:2" x14ac:dyDescent="0.3">
      <c r="A26">
        <v>25</v>
      </c>
      <c r="B26">
        <v>-0.59402600369932013</v>
      </c>
    </row>
    <row r="27" spans="1:2" x14ac:dyDescent="0.3">
      <c r="A27">
        <v>26</v>
      </c>
      <c r="B27">
        <v>1.5739760663983129</v>
      </c>
    </row>
    <row r="28" spans="1:2" x14ac:dyDescent="0.3">
      <c r="A28">
        <v>27</v>
      </c>
      <c r="B28">
        <v>1.3352397383401287</v>
      </c>
    </row>
    <row r="29" spans="1:2" x14ac:dyDescent="0.3">
      <c r="A29">
        <v>28</v>
      </c>
      <c r="B29">
        <v>-1.0344845684971014</v>
      </c>
    </row>
    <row r="30" spans="1:2" x14ac:dyDescent="0.3">
      <c r="A30">
        <v>29</v>
      </c>
      <c r="B30">
        <v>-2.4952979018122146</v>
      </c>
    </row>
    <row r="31" spans="1:2" x14ac:dyDescent="0.3">
      <c r="A31">
        <v>30</v>
      </c>
      <c r="B31">
        <v>-2.0967766159786478</v>
      </c>
    </row>
    <row r="32" spans="1:2" x14ac:dyDescent="0.3">
      <c r="A32">
        <v>31</v>
      </c>
      <c r="B32">
        <v>-1.3711775532346728</v>
      </c>
    </row>
    <row r="33" spans="1:2" x14ac:dyDescent="0.3">
      <c r="A33">
        <v>32</v>
      </c>
      <c r="B33">
        <v>-1.983758572502921</v>
      </c>
    </row>
    <row r="34" spans="1:2" x14ac:dyDescent="0.3">
      <c r="A34">
        <v>33</v>
      </c>
      <c r="B34">
        <v>-0.84385793365903561</v>
      </c>
    </row>
    <row r="35" spans="1:2" x14ac:dyDescent="0.3">
      <c r="A35">
        <v>34</v>
      </c>
      <c r="B35">
        <v>-0.13107685884748829</v>
      </c>
    </row>
    <row r="36" spans="1:2" x14ac:dyDescent="0.3">
      <c r="A36">
        <v>35</v>
      </c>
      <c r="B36">
        <v>0.5714342415649919</v>
      </c>
    </row>
    <row r="37" spans="1:2" x14ac:dyDescent="0.3">
      <c r="A37">
        <v>36</v>
      </c>
      <c r="B37">
        <v>-0.94935572643392308</v>
      </c>
    </row>
    <row r="38" spans="1:2" x14ac:dyDescent="0.3">
      <c r="A38">
        <v>37</v>
      </c>
      <c r="B38">
        <v>-0.38746476596450108</v>
      </c>
    </row>
    <row r="39" spans="1:2" x14ac:dyDescent="0.3">
      <c r="A39">
        <v>38</v>
      </c>
      <c r="B39">
        <v>0.68263516291178894</v>
      </c>
    </row>
    <row r="40" spans="1:2" x14ac:dyDescent="0.3">
      <c r="A40">
        <v>39</v>
      </c>
      <c r="B40">
        <v>1.8460119617546986</v>
      </c>
    </row>
    <row r="41" spans="1:2" x14ac:dyDescent="0.3">
      <c r="A41">
        <v>40</v>
      </c>
      <c r="B41">
        <v>0.11720941617660068</v>
      </c>
    </row>
    <row r="42" spans="1:2" x14ac:dyDescent="0.3">
      <c r="A42">
        <v>41</v>
      </c>
      <c r="B42">
        <v>1.1004848324838534</v>
      </c>
    </row>
    <row r="43" spans="1:2" x14ac:dyDescent="0.3">
      <c r="A43">
        <v>42</v>
      </c>
      <c r="B43">
        <v>0.34415579532623397</v>
      </c>
    </row>
    <row r="44" spans="1:2" x14ac:dyDescent="0.3">
      <c r="A44">
        <v>43</v>
      </c>
      <c r="B44">
        <v>-0.24209717582359253</v>
      </c>
    </row>
    <row r="45" spans="1:2" x14ac:dyDescent="0.3">
      <c r="A45">
        <v>44</v>
      </c>
      <c r="B45">
        <v>0.48349860461279481</v>
      </c>
    </row>
    <row r="46" spans="1:2" x14ac:dyDescent="0.3">
      <c r="A46">
        <v>45</v>
      </c>
      <c r="B46">
        <v>-0.41577972107818129</v>
      </c>
    </row>
    <row r="47" spans="1:2" x14ac:dyDescent="0.3">
      <c r="A47">
        <v>46</v>
      </c>
      <c r="B47">
        <v>-0.92625209361317462</v>
      </c>
    </row>
    <row r="48" spans="1:2" x14ac:dyDescent="0.3">
      <c r="A48">
        <v>47</v>
      </c>
      <c r="B48">
        <v>0.95892599187026772</v>
      </c>
    </row>
    <row r="49" spans="1:2" x14ac:dyDescent="0.3">
      <c r="A49">
        <v>48</v>
      </c>
      <c r="B49">
        <v>-0.43875909635087362</v>
      </c>
    </row>
    <row r="50" spans="1:2" x14ac:dyDescent="0.3">
      <c r="A50">
        <v>49</v>
      </c>
      <c r="B50">
        <v>0.98537844680789988</v>
      </c>
    </row>
    <row r="51" spans="1:2" x14ac:dyDescent="0.3">
      <c r="A51">
        <v>50</v>
      </c>
      <c r="B51">
        <v>0.48305214189750134</v>
      </c>
    </row>
    <row r="52" spans="1:2" x14ac:dyDescent="0.3">
      <c r="A52">
        <v>51</v>
      </c>
      <c r="B52">
        <v>-0.35783366610812373</v>
      </c>
    </row>
    <row r="53" spans="1:2" x14ac:dyDescent="0.3">
      <c r="A53">
        <v>52</v>
      </c>
      <c r="B53">
        <v>-1.5760820924056227</v>
      </c>
    </row>
    <row r="54" spans="1:2" x14ac:dyDescent="0.3">
      <c r="A54">
        <v>53</v>
      </c>
      <c r="B54">
        <v>-2.8003826050479016E-2</v>
      </c>
    </row>
    <row r="55" spans="1:2" x14ac:dyDescent="0.3">
      <c r="A55">
        <v>54</v>
      </c>
      <c r="B55">
        <v>1.035946723374056</v>
      </c>
    </row>
    <row r="56" spans="1:2" x14ac:dyDescent="0.3">
      <c r="A56">
        <v>55</v>
      </c>
      <c r="B56">
        <v>-0.79982855557014432</v>
      </c>
    </row>
    <row r="57" spans="1:2" x14ac:dyDescent="0.3">
      <c r="A57">
        <v>56</v>
      </c>
      <c r="B57">
        <v>7.6044705987842284E-2</v>
      </c>
    </row>
    <row r="58" spans="1:2" x14ac:dyDescent="0.3">
      <c r="A58">
        <v>57</v>
      </c>
      <c r="B58">
        <v>0.81089357846014254</v>
      </c>
    </row>
    <row r="59" spans="1:2" x14ac:dyDescent="0.3">
      <c r="A59">
        <v>58</v>
      </c>
      <c r="B59">
        <v>0.83909511373333578</v>
      </c>
    </row>
    <row r="60" spans="1:2" x14ac:dyDescent="0.3">
      <c r="A60">
        <v>59</v>
      </c>
      <c r="B60">
        <v>0.15350154712595498</v>
      </c>
    </row>
    <row r="61" spans="1:2" x14ac:dyDescent="0.3">
      <c r="A61">
        <v>60</v>
      </c>
      <c r="B61">
        <v>0.47816143538684469</v>
      </c>
    </row>
    <row r="62" spans="1:2" x14ac:dyDescent="0.3">
      <c r="A62">
        <v>61</v>
      </c>
      <c r="B62">
        <v>1.8654450114719654</v>
      </c>
    </row>
    <row r="63" spans="1:2" x14ac:dyDescent="0.3">
      <c r="A63">
        <v>62</v>
      </c>
      <c r="B63">
        <v>0.77353747862212197</v>
      </c>
    </row>
    <row r="64" spans="1:2" x14ac:dyDescent="0.3">
      <c r="A64">
        <v>63</v>
      </c>
      <c r="B64">
        <v>5.9518785293336478E-2</v>
      </c>
    </row>
    <row r="65" spans="1:2" x14ac:dyDescent="0.3">
      <c r="A65">
        <v>64</v>
      </c>
      <c r="B65">
        <v>-0.25440301353906508</v>
      </c>
    </row>
    <row r="66" spans="1:2" x14ac:dyDescent="0.3">
      <c r="A66">
        <v>65</v>
      </c>
      <c r="B66">
        <v>-1.0885856451814642</v>
      </c>
    </row>
    <row r="67" spans="1:2" x14ac:dyDescent="0.3">
      <c r="A67">
        <v>66</v>
      </c>
      <c r="B67">
        <v>3.4324177651412567E-2</v>
      </c>
    </row>
    <row r="68" spans="1:2" x14ac:dyDescent="0.3">
      <c r="A68">
        <v>67</v>
      </c>
      <c r="B68">
        <v>0.39493959262381217</v>
      </c>
    </row>
    <row r="69" spans="1:2" x14ac:dyDescent="0.3">
      <c r="A69">
        <v>68</v>
      </c>
      <c r="B69">
        <v>1.1739942318271699</v>
      </c>
    </row>
    <row r="70" spans="1:2" x14ac:dyDescent="0.3">
      <c r="A70">
        <v>69</v>
      </c>
      <c r="B70">
        <v>7.8098566678202738E-2</v>
      </c>
    </row>
    <row r="71" spans="1:2" x14ac:dyDescent="0.3">
      <c r="A71">
        <v>70</v>
      </c>
      <c r="B71">
        <v>1.0986892562114494</v>
      </c>
    </row>
    <row r="72" spans="1:2" x14ac:dyDescent="0.3">
      <c r="A72">
        <v>71</v>
      </c>
      <c r="B72">
        <v>-0.30867918301777858</v>
      </c>
    </row>
    <row r="73" spans="1:2" x14ac:dyDescent="0.3">
      <c r="A73">
        <v>72</v>
      </c>
      <c r="B73">
        <v>-0.34254296052644689</v>
      </c>
    </row>
    <row r="74" spans="1:2" x14ac:dyDescent="0.3">
      <c r="A74">
        <v>73</v>
      </c>
      <c r="B74">
        <v>-0.85545368357560381</v>
      </c>
    </row>
    <row r="75" spans="1:2" x14ac:dyDescent="0.3">
      <c r="A75">
        <v>74</v>
      </c>
      <c r="B75">
        <v>0.52441004618494658</v>
      </c>
    </row>
    <row r="76" spans="1:2" x14ac:dyDescent="0.3">
      <c r="A76">
        <v>75</v>
      </c>
      <c r="B76">
        <v>0.20177101282040605</v>
      </c>
    </row>
    <row r="77" spans="1:2" x14ac:dyDescent="0.3">
      <c r="A77">
        <v>76</v>
      </c>
      <c r="B77">
        <v>1.922270426707846E-2</v>
      </c>
    </row>
    <row r="78" spans="1:2" x14ac:dyDescent="0.3">
      <c r="A78">
        <v>77</v>
      </c>
      <c r="B78">
        <v>1.3453958485789601</v>
      </c>
    </row>
    <row r="79" spans="1:2" x14ac:dyDescent="0.3">
      <c r="A79">
        <v>78</v>
      </c>
      <c r="B79">
        <v>0.39954030186885703</v>
      </c>
    </row>
    <row r="80" spans="1:2" x14ac:dyDescent="0.3">
      <c r="A80">
        <v>79</v>
      </c>
      <c r="B80">
        <v>-0.50088848572527167</v>
      </c>
    </row>
    <row r="81" spans="1:2" x14ac:dyDescent="0.3">
      <c r="A81">
        <v>80</v>
      </c>
      <c r="B81">
        <v>0.69234948672840513</v>
      </c>
    </row>
    <row r="82" spans="1:2" x14ac:dyDescent="0.3">
      <c r="A82">
        <v>81</v>
      </c>
      <c r="B82">
        <v>-2.2651469313803871</v>
      </c>
    </row>
    <row r="83" spans="1:2" x14ac:dyDescent="0.3">
      <c r="A83">
        <v>82</v>
      </c>
      <c r="B83">
        <v>0.65148266687524048</v>
      </c>
    </row>
    <row r="84" spans="1:2" x14ac:dyDescent="0.3">
      <c r="A84">
        <v>83</v>
      </c>
      <c r="B84">
        <v>5.851514634285529E-2</v>
      </c>
    </row>
    <row r="85" spans="1:2" x14ac:dyDescent="0.3">
      <c r="A85">
        <v>84</v>
      </c>
      <c r="B85">
        <v>-1.8782558359796995</v>
      </c>
    </row>
    <row r="86" spans="1:2" x14ac:dyDescent="0.3">
      <c r="A86">
        <v>85</v>
      </c>
      <c r="B86">
        <v>0.65824863545551515</v>
      </c>
    </row>
    <row r="87" spans="1:2" x14ac:dyDescent="0.3">
      <c r="A87">
        <v>86</v>
      </c>
      <c r="B87">
        <v>-2.4414535894455374</v>
      </c>
    </row>
    <row r="88" spans="1:2" x14ac:dyDescent="0.3">
      <c r="A88">
        <v>87</v>
      </c>
      <c r="B88">
        <v>1.4298309174359005</v>
      </c>
    </row>
    <row r="89" spans="1:2" x14ac:dyDescent="0.3">
      <c r="A89">
        <v>88</v>
      </c>
      <c r="B89">
        <v>3.2339161399970284E-2</v>
      </c>
    </row>
    <row r="90" spans="1:2" x14ac:dyDescent="0.3">
      <c r="A90">
        <v>89</v>
      </c>
      <c r="B90">
        <v>-0.15896817191390505</v>
      </c>
    </row>
    <row r="91" spans="1:2" x14ac:dyDescent="0.3">
      <c r="A91">
        <v>90</v>
      </c>
      <c r="B91">
        <v>1.1441489188894056</v>
      </c>
    </row>
    <row r="92" spans="1:2" x14ac:dyDescent="0.3">
      <c r="A92">
        <v>91</v>
      </c>
      <c r="B92">
        <v>2.0867086983642924</v>
      </c>
    </row>
    <row r="93" spans="1:2" x14ac:dyDescent="0.3">
      <c r="A93">
        <v>92</v>
      </c>
      <c r="B93">
        <v>0.77434839573562519</v>
      </c>
    </row>
    <row r="94" spans="1:2" x14ac:dyDescent="0.3">
      <c r="A94">
        <v>93</v>
      </c>
      <c r="B94">
        <v>0.58869614330978315</v>
      </c>
    </row>
    <row r="95" spans="1:2" x14ac:dyDescent="0.3">
      <c r="A95">
        <v>94</v>
      </c>
      <c r="B95">
        <v>-0.16026961713425636</v>
      </c>
    </row>
    <row r="96" spans="1:2" x14ac:dyDescent="0.3">
      <c r="A96">
        <v>95</v>
      </c>
      <c r="B96">
        <v>6.9862454968990004E-2</v>
      </c>
    </row>
    <row r="97" spans="1:2" x14ac:dyDescent="0.3">
      <c r="A97">
        <v>96</v>
      </c>
      <c r="B97">
        <v>-2.0721648217864632</v>
      </c>
    </row>
    <row r="98" spans="1:2" x14ac:dyDescent="0.3">
      <c r="A98">
        <v>97</v>
      </c>
      <c r="B98">
        <v>0.73497639001060411</v>
      </c>
    </row>
    <row r="99" spans="1:2" x14ac:dyDescent="0.3">
      <c r="A99">
        <v>98</v>
      </c>
      <c r="B99">
        <v>0.92310567473623029</v>
      </c>
    </row>
    <row r="100" spans="1:2" x14ac:dyDescent="0.3">
      <c r="A100">
        <v>99</v>
      </c>
      <c r="B100">
        <v>-0.67641563892695444</v>
      </c>
    </row>
    <row r="101" spans="1:2" x14ac:dyDescent="0.3">
      <c r="A101">
        <v>100</v>
      </c>
      <c r="B101">
        <v>-0.12852483596173819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Monitoring Objectives</vt:lpstr>
      <vt:lpstr>TerrADat Data Dump</vt:lpstr>
      <vt:lpstr>LMF Data Dump</vt:lpstr>
      <vt:lpstr>TerrADat Summary</vt:lpstr>
      <vt:lpstr>test</vt:lpstr>
      <vt:lpstr>LMF Summary</vt:lpstr>
      <vt:lpstr>test2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Lamagna, Sarah F</dc:creator>
  <cp:lastModifiedBy>Jason Karl</cp:lastModifiedBy>
  <dcterms:created xsi:type="dcterms:W3CDTF">2016-11-29T21:11:37Z</dcterms:created>
  <dcterms:modified xsi:type="dcterms:W3CDTF">2016-12-08T18:25:25Z</dcterms:modified>
</cp:coreProperties>
</file>