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E4E88B09-B560-45F1-B257-58533B58F8B2}" xr6:coauthVersionLast="47" xr6:coauthVersionMax="47" xr10:uidLastSave="{00000000-0000-0000-0000-000000000000}"/>
  <bookViews>
    <workbookView xWindow="1080" yWindow="1176" windowWidth="20880" windowHeight="12024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0" l="1"/>
  <c r="I9" i="10"/>
  <c r="H9" i="10"/>
  <c r="G9" i="10"/>
  <c r="F9" i="10"/>
  <c r="E9" i="10"/>
  <c r="D9" i="10"/>
  <c r="C9" i="10"/>
  <c r="J7" i="10"/>
  <c r="I7" i="10"/>
  <c r="H7" i="10"/>
  <c r="G7" i="10"/>
  <c r="F7" i="10"/>
  <c r="E7" i="10"/>
  <c r="D7" i="10"/>
  <c r="C7" i="10"/>
  <c r="H8" i="10" l="1"/>
  <c r="J8" i="10"/>
  <c r="I8" i="10"/>
  <c r="G8" i="10"/>
  <c r="F8" i="10"/>
  <c r="E8" i="10"/>
  <c r="D8" i="10"/>
  <c r="C8" i="10"/>
  <c r="J12" i="10" l="1"/>
  <c r="I12" i="10"/>
  <c r="H12" i="10"/>
  <c r="G12" i="10"/>
  <c r="F12" i="10"/>
  <c r="E12" i="10"/>
  <c r="D12" i="10"/>
  <c r="C12" i="10"/>
  <c r="J11" i="10" l="1"/>
  <c r="I11" i="10"/>
  <c r="F11" i="10"/>
  <c r="E11" i="10"/>
  <c r="D11" i="10"/>
  <c r="C11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14" i="10" l="1"/>
  <c r="H14" i="10"/>
  <c r="G14" i="10"/>
  <c r="F14" i="10"/>
  <c r="E14" i="10"/>
  <c r="D14" i="10"/>
  <c r="C14" i="10"/>
  <c r="J14" i="10"/>
</calcChain>
</file>

<file path=xl/sharedStrings.xml><?xml version="1.0" encoding="utf-8"?>
<sst xmlns="http://schemas.openxmlformats.org/spreadsheetml/2006/main" count="34" uniqueCount="34">
  <si>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</si>
  <si>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</si>
  <si>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</si>
  <si>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</si>
  <si>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</si>
  <si>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</si>
  <si>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</si>
  <si>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</si>
  <si>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</si>
  <si>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</si>
  <si>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</si>
  <si>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</si>
  <si>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</si>
  <si>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</si>
  <si>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</si>
  <si>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</si>
  <si>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</si>
  <si>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</si>
  <si>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</si>
  <si>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</si>
  <si>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</si>
  <si>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</si>
  <si>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</si>
  <si>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</si>
  <si>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</si>
  <si>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</si>
  <si>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</si>
  <si>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</si>
  <si>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</si>
  <si>
    <t>A</t>
  </si>
  <si>
    <t>2023-2026</t>
  </si>
  <si>
    <t>2025-2026</t>
  </si>
  <si>
    <t>M2</t>
  </si>
  <si>
    <t>2025-2027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</si>
</sst>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github\kaudet\A-pojat.xlsx" TargetMode="External"/><Relationship Id="rId1" Type="http://schemas.openxmlformats.org/officeDocument/2006/relationships/externalLinkPath" Target="A-poja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github\kaudet\M2.xlsx" TargetMode="External"/><Relationship Id="rId1" Type="http://schemas.openxmlformats.org/officeDocument/2006/relationships/externalLinkPath" Target="M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104</v>
          </cell>
          <cell r="D7">
            <v>51</v>
          </cell>
          <cell r="E7">
            <v>0</v>
          </cell>
          <cell r="F7">
            <v>52</v>
          </cell>
          <cell r="G7">
            <v>67</v>
          </cell>
          <cell r="H7">
            <v>75</v>
          </cell>
          <cell r="I7">
            <v>3487</v>
          </cell>
          <cell r="J7">
            <v>3651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6"/>
      <sheetName val="B 2025-2026"/>
      <sheetName val="B 2024-2025"/>
      <sheetName val="B 2023-2024"/>
    </sheetNames>
    <sheetDataSet>
      <sheetData sheetId="0">
        <row r="5">
          <cell r="C5">
            <v>55</v>
          </cell>
          <cell r="D5">
            <v>26</v>
          </cell>
          <cell r="E5">
            <v>3</v>
          </cell>
          <cell r="F5">
            <v>26</v>
          </cell>
          <cell r="G5">
            <v>55</v>
          </cell>
          <cell r="H5">
            <v>49</v>
          </cell>
          <cell r="I5">
            <v>2612</v>
          </cell>
          <cell r="J5">
            <v>2605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2025-2027"/>
      <sheetName val="A 2025-2026"/>
    </sheetNames>
    <sheetDataSet>
      <sheetData sheetId="0">
        <row r="4">
          <cell r="C4">
            <v>3</v>
          </cell>
          <cell r="D4">
            <v>1</v>
          </cell>
          <cell r="E4">
            <v>0</v>
          </cell>
          <cell r="F4">
            <v>2</v>
          </cell>
          <cell r="G4">
            <v>2</v>
          </cell>
          <cell r="H4">
            <v>4</v>
          </cell>
          <cell r="I4">
            <v>155</v>
          </cell>
          <cell r="J4">
            <v>168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2 2025-2027"/>
      <sheetName val="M2 2025-2026"/>
    </sheetNames>
    <sheetDataSet>
      <sheetData sheetId="0">
        <row r="2">
          <cell r="C2">
            <v>2</v>
          </cell>
          <cell r="D2">
            <v>1</v>
          </cell>
          <cell r="E2"/>
          <cell r="F2">
            <v>1</v>
          </cell>
          <cell r="G2">
            <v>3</v>
          </cell>
          <cell r="H2">
            <v>3</v>
          </cell>
          <cell r="I2">
            <v>145</v>
          </cell>
          <cell r="J2">
            <v>158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24</v>
          </cell>
          <cell r="D8">
            <v>9</v>
          </cell>
          <cell r="E8">
            <v>0</v>
          </cell>
          <cell r="F8">
            <v>15</v>
          </cell>
          <cell r="G8">
            <v>1137</v>
          </cell>
          <cell r="H8">
            <v>1265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4"/>
  <sheetViews>
    <sheetView tabSelected="1" workbookViewId="0">
      <selection activeCell="K9" sqref="K9"/>
    </sheetView>
  </sheetViews>
  <sheetFormatPr defaultRowHeight="14.4" x14ac:dyDescent="0.3"/>
  <cols>
    <col min="1" max="11" width="10.77734375" customWidth="1"/>
  </cols>
  <sheetData>
    <row r="1" spans="1:11" ht="28.8" x14ac:dyDescent="0.3">
      <c r="A1" s="3" t="s">
        <v>7</v>
      </c>
      <c r="B1" s="3" t="s">
        <v>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4</v>
      </c>
      <c r="I1" s="3" t="s">
        <v>10</v>
      </c>
      <c r="J1" s="3" t="s">
        <v>5</v>
      </c>
      <c r="K1" s="3" t="s">
        <v>6</v>
      </c>
    </row>
    <row r="2" spans="1:11" x14ac:dyDescent="0.3">
      <c r="A2" s="4" t="s">
        <v>11</v>
      </c>
      <c r="B2" s="4" t="s">
        <v>12</v>
      </c>
      <c r="C2" s="4">
        <f>'[1]E 2016-2021'!$C$12</f>
        <v>94</v>
      </c>
      <c r="D2" s="4">
        <f>'[1]E 2016-2021'!$D$11</f>
        <v>69</v>
      </c>
      <c r="E2" s="4">
        <f>'[1]E 2016-2021'!$E$12</f>
        <v>1</v>
      </c>
      <c r="F2" s="4">
        <f>'[1]E 2016-2021'!$F$12</f>
        <v>39</v>
      </c>
      <c r="G2" s="4">
        <f>'[1]E 2016-2021'!$G$12</f>
        <v>95</v>
      </c>
      <c r="H2" s="4">
        <f>'[1]E 2016-2021'!$H$12</f>
        <v>65</v>
      </c>
      <c r="I2" s="4">
        <f>'[1]E 2016-2021'!$I$12</f>
        <v>3158</v>
      </c>
      <c r="J2" s="4">
        <f>'[1]E 2016-2021'!$J$12</f>
        <v>2831</v>
      </c>
      <c r="K2" s="4" t="s">
        <v>13</v>
      </c>
    </row>
    <row r="3" spans="1:11" x14ac:dyDescent="0.3">
      <c r="A3" s="1" t="s">
        <v>14</v>
      </c>
      <c r="B3" s="1" t="s">
        <v>15</v>
      </c>
      <c r="C3" s="1">
        <f>'[1]E 2016-2021'!$C$13</f>
        <v>34</v>
      </c>
      <c r="D3" s="1">
        <f>'[1]E 2016-2021'!$D$13</f>
        <v>15</v>
      </c>
      <c r="E3" s="1">
        <f>'[1]E 2016-2021'!$E$13</f>
        <v>3</v>
      </c>
      <c r="F3" s="1">
        <f>'[1]E 2016-2021'!$F$13</f>
        <v>16</v>
      </c>
      <c r="G3" s="1">
        <f>'[1]E 2016-2021'!$G$13</f>
        <v>35</v>
      </c>
      <c r="H3" s="1">
        <f>'[1]E 2016-2021'!$H$13</f>
        <v>33</v>
      </c>
      <c r="I3" s="1">
        <f>'[1]E 2016-2021'!$I$13</f>
        <v>1586</v>
      </c>
      <c r="J3" s="1">
        <f>'[1]E 2016-2021'!$J$13</f>
        <v>1532</v>
      </c>
      <c r="K3" s="1" t="s">
        <v>16</v>
      </c>
    </row>
    <row r="4" spans="1:11" ht="28.8" x14ac:dyDescent="0.3">
      <c r="A4" s="4" t="s">
        <v>17</v>
      </c>
      <c r="B4" s="4" t="s">
        <v>18</v>
      </c>
      <c r="C4" s="4">
        <f>'[2]D 2019-2024'!$C$9</f>
        <v>137</v>
      </c>
      <c r="D4" s="4">
        <f>'[2]D 2019-2024'!$D$9</f>
        <v>80</v>
      </c>
      <c r="E4" s="4">
        <f>'[2]D 2019-2024'!$E$9</f>
        <v>13</v>
      </c>
      <c r="F4" s="4">
        <f>'[2]D 2019-2024'!$F$9</f>
        <v>44</v>
      </c>
      <c r="G4" s="4">
        <f>'[2]D 2019-2024'!$G$9</f>
        <v>140</v>
      </c>
      <c r="H4" s="4">
        <f>'[2]D 2019-2024'!$H$9</f>
        <v>102</v>
      </c>
      <c r="I4" s="4">
        <f>'[2]D 2019-2024'!$I$9</f>
        <v>6386</v>
      </c>
      <c r="J4" s="4">
        <f>'[2]D 2019-2024'!$J$9</f>
        <v>5580</v>
      </c>
      <c r="K4" s="4" t="s">
        <v>23</v>
      </c>
    </row>
    <row r="5" spans="1:11" x14ac:dyDescent="0.3">
      <c r="A5" s="1" t="s">
        <v>19</v>
      </c>
      <c r="B5" s="1" t="s">
        <v>25</v>
      </c>
      <c r="C5" s="1">
        <f>'[3]C 2021-2025'!$C$7</f>
        <v>104</v>
      </c>
      <c r="D5" s="1">
        <f>'[3]C 2021-2025'!$D$7</f>
        <v>51</v>
      </c>
      <c r="E5" s="1">
        <f>'[3]C 2021-2025'!$E$7</f>
        <v>0</v>
      </c>
      <c r="F5" s="1">
        <f>'[3]C 2021-2025'!$F$7</f>
        <v>52</v>
      </c>
      <c r="G5" s="1">
        <f>'[3]C 2021-2025'!$G$7</f>
        <v>67</v>
      </c>
      <c r="H5" s="1">
        <f>'[3]C 2021-2025'!$H$7</f>
        <v>75</v>
      </c>
      <c r="I5" s="1">
        <f>'[3]C 2021-2025'!$I$7</f>
        <v>3487</v>
      </c>
      <c r="J5" s="1">
        <f>'[3]C 2021-2025'!$J$7</f>
        <v>3651</v>
      </c>
      <c r="K5" s="2" t="s">
        <v>26</v>
      </c>
    </row>
    <row r="6" spans="1:11" x14ac:dyDescent="0.3">
      <c r="A6" s="4" t="s">
        <v>20</v>
      </c>
      <c r="B6" s="4" t="s">
        <v>30</v>
      </c>
      <c r="C6" s="4">
        <f>'[4]B 2023-2026'!$C$5</f>
        <v>55</v>
      </c>
      <c r="D6" s="4">
        <f>'[4]B 2023-2026'!$D$5</f>
        <v>26</v>
      </c>
      <c r="E6" s="4">
        <f>'[4]B 2023-2026'!$E$5</f>
        <v>3</v>
      </c>
      <c r="F6" s="4">
        <f>'[4]B 2023-2026'!$F$5</f>
        <v>26</v>
      </c>
      <c r="G6" s="4">
        <f>'[4]B 2023-2026'!$G$5</f>
        <v>55</v>
      </c>
      <c r="H6" s="4">
        <f>'[4]B 2023-2026'!$H$5</f>
        <v>49</v>
      </c>
      <c r="I6" s="4">
        <f>'[4]B 2023-2026'!$I$5</f>
        <v>2612</v>
      </c>
      <c r="J6" s="4">
        <f>'[4]B 2023-2026'!$J$5</f>
        <v>2605</v>
      </c>
      <c r="K6" s="4">
        <v>15.23</v>
      </c>
    </row>
    <row r="7" spans="1:11" x14ac:dyDescent="0.3">
      <c r="A7" s="5" t="s">
        <v>29</v>
      </c>
      <c r="B7" s="5" t="s">
        <v>31</v>
      </c>
      <c r="C7" s="5">
        <f>'[5]A 2025-2027'!$C$4</f>
        <v>3</v>
      </c>
      <c r="D7" s="5">
        <f>'[5]A 2025-2027'!$D$4</f>
        <v>1</v>
      </c>
      <c r="E7" s="5">
        <f>'[5]A 2025-2027'!$E$4</f>
        <v>0</v>
      </c>
      <c r="F7" s="5">
        <f>'[5]A 2025-2027'!$F$4</f>
        <v>2</v>
      </c>
      <c r="G7" s="5">
        <f>'[5]A 2025-2027'!$G$4</f>
        <v>2</v>
      </c>
      <c r="H7" s="5">
        <f>'[5]A 2025-2027'!$H$4</f>
        <v>4</v>
      </c>
      <c r="I7" s="5">
        <f>'[5]A 2025-2027'!$I$4</f>
        <v>155</v>
      </c>
      <c r="J7" s="5">
        <f>'[5]A 2025-2027'!$J$4</f>
        <v>168</v>
      </c>
      <c r="K7" s="5"/>
    </row>
    <row r="8" spans="1:11" x14ac:dyDescent="0.3">
      <c r="A8" s="4" t="s">
        <v>32</v>
      </c>
      <c r="B8" s="4" t="s">
        <v>33</v>
      </c>
      <c r="C8" s="4">
        <f>'[6]M2 2025-2027'!$C$2</f>
        <v>2</v>
      </c>
      <c r="D8" s="4">
        <f>'[6]M2 2025-2027'!$D$2</f>
        <v>1</v>
      </c>
      <c r="E8" s="4">
        <f>'[6]M2 2025-2027'!$E$2</f>
        <v>0</v>
      </c>
      <c r="F8" s="4">
        <f>'[6]M2 2025-2027'!$F$2</f>
        <v>1</v>
      </c>
      <c r="G8" s="4">
        <f>'[6]M2 2025-2027'!$G$2</f>
        <v>3</v>
      </c>
      <c r="H8" s="4">
        <f>'[6]M2 2025-2027'!$H$2</f>
        <v>3</v>
      </c>
      <c r="I8" s="4">
        <f>'[6]M2 2025-2027'!$I$2</f>
        <v>145</v>
      </c>
      <c r="J8" s="4">
        <f>'[6]M2 2025-2027'!$J$2</f>
        <v>158</v>
      </c>
      <c r="K8" s="4"/>
    </row>
    <row r="9" spans="1:11" x14ac:dyDescent="0.3">
      <c r="A9" s="6" t="s">
        <v>24</v>
      </c>
      <c r="B9" s="5"/>
      <c r="C9" s="7">
        <f>SUM(C2:C8)</f>
        <v>429</v>
      </c>
      <c r="D9" s="7">
        <f t="shared" ref="D9:J9" si="0">SUM(D2:D8)</f>
        <v>243</v>
      </c>
      <c r="E9" s="7">
        <f t="shared" si="0"/>
        <v>20</v>
      </c>
      <c r="F9" s="7">
        <f t="shared" si="0"/>
        <v>180</v>
      </c>
      <c r="G9" s="7">
        <f t="shared" si="0"/>
        <v>397</v>
      </c>
      <c r="H9" s="7">
        <f t="shared" si="0"/>
        <v>331</v>
      </c>
      <c r="I9" s="7">
        <f t="shared" si="0"/>
        <v>17529</v>
      </c>
      <c r="J9" s="7">
        <f t="shared" si="0"/>
        <v>16525</v>
      </c>
      <c r="K9" s="5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5" t="s">
        <v>21</v>
      </c>
      <c r="B11" s="5" t="s">
        <v>27</v>
      </c>
      <c r="C11" s="5">
        <f>[7]powercup!$C$8</f>
        <v>24</v>
      </c>
      <c r="D11" s="5">
        <f>[7]powercup!$D$8</f>
        <v>9</v>
      </c>
      <c r="E11" s="5">
        <f>[7]powercup!$E$8</f>
        <v>0</v>
      </c>
      <c r="F11" s="5">
        <f>[7]powercup!$F$8</f>
        <v>15</v>
      </c>
      <c r="G11" s="5"/>
      <c r="H11" s="5"/>
      <c r="I11" s="5">
        <f>[7]powercup!$G$8</f>
        <v>1137</v>
      </c>
      <c r="J11" s="5">
        <f>[7]powercup!$H$8</f>
        <v>1265</v>
      </c>
      <c r="K11" s="5"/>
    </row>
    <row r="12" spans="1:11" x14ac:dyDescent="0.3">
      <c r="A12" s="8" t="s">
        <v>22</v>
      </c>
      <c r="B12" s="4" t="s">
        <v>28</v>
      </c>
      <c r="C12" s="4">
        <f>[8]all!$C$12</f>
        <v>0</v>
      </c>
      <c r="D12" s="4">
        <f>[8]all!$D$12</f>
        <v>0</v>
      </c>
      <c r="E12" s="4">
        <f>[8]all!$E$12</f>
        <v>0</v>
      </c>
      <c r="F12" s="4">
        <f>[8]all!$F$12</f>
        <v>0</v>
      </c>
      <c r="G12" s="4">
        <f>[8]all!$G$12</f>
        <v>0</v>
      </c>
      <c r="H12" s="4">
        <f>[8]all!$H$12</f>
        <v>0</v>
      </c>
      <c r="I12" s="4">
        <f>[8]all!$I$12</f>
        <v>0</v>
      </c>
      <c r="J12" s="4">
        <f>[8]all!$J$12</f>
        <v>0</v>
      </c>
      <c r="K12" s="4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4"/>
      <c r="B14" s="4"/>
      <c r="C14" s="4">
        <f>SUM(C9:C12)</f>
        <v>453</v>
      </c>
      <c r="D14" s="4">
        <f t="shared" ref="D14:J14" si="1">SUM(D9:D12)</f>
        <v>252</v>
      </c>
      <c r="E14" s="4">
        <f t="shared" si="1"/>
        <v>20</v>
      </c>
      <c r="F14" s="4">
        <f t="shared" si="1"/>
        <v>195</v>
      </c>
      <c r="G14" s="4">
        <f t="shared" si="1"/>
        <v>397</v>
      </c>
      <c r="H14" s="4">
        <f t="shared" si="1"/>
        <v>331</v>
      </c>
      <c r="I14" s="4">
        <f t="shared" si="1"/>
        <v>18666</v>
      </c>
      <c r="J14" s="4">
        <f t="shared" si="1"/>
        <v>17790</v>
      </c>
      <c r="K1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2025-11-01T15:39:57Z</dcterms:modified>
</cp:coreProperties>
</file>