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wn_prog\iv\"/>
    </mc:Choice>
  </mc:AlternateContent>
  <xr:revisionPtr revIDLastSave="0" documentId="13_ncr:1_{70061B79-46E3-487A-B2B9-86613ADD06A5}" xr6:coauthVersionLast="47" xr6:coauthVersionMax="47" xr10:uidLastSave="{00000000-0000-0000-0000-000000000000}"/>
  <bookViews>
    <workbookView xWindow="-108" yWindow="-108" windowWidth="23256" windowHeight="14016" tabRatio="880" activeTab="1" xr2:uid="{CFC6D258-5D3C-46F8-BFEC-F3C271445404}"/>
  </bookViews>
  <sheets>
    <sheet name="B 2023-2025" sheetId="10" r:id="rId1"/>
    <sheet name="B 2024-2025" sheetId="18" r:id="rId2"/>
    <sheet name="B 2023-2024" sheetId="1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0" l="1"/>
  <c r="E5" i="10" s="1"/>
  <c r="L34" i="18"/>
  <c r="K34" i="18"/>
  <c r="J34" i="18"/>
  <c r="I34" i="18"/>
  <c r="H34" i="18"/>
  <c r="G34" i="18"/>
  <c r="Q4" i="18"/>
  <c r="J3" i="10" s="1"/>
  <c r="J5" i="10" s="1"/>
  <c r="O4" i="18"/>
  <c r="I3" i="10" s="1"/>
  <c r="I5" i="10" s="1"/>
  <c r="Q3" i="18"/>
  <c r="H3" i="10" s="1"/>
  <c r="H5" i="10" s="1"/>
  <c r="O3" i="18"/>
  <c r="G3" i="10" s="1"/>
  <c r="G5" i="10" s="1"/>
  <c r="Q2" i="18"/>
  <c r="F3" i="10" s="1"/>
  <c r="P2" i="18"/>
  <c r="O2" i="18"/>
  <c r="D3" i="10" s="1"/>
  <c r="I2" i="10"/>
  <c r="J2" i="10"/>
  <c r="H2" i="10"/>
  <c r="G2" i="10"/>
  <c r="Q3" i="17"/>
  <c r="O3" i="17"/>
  <c r="Q2" i="17"/>
  <c r="F2" i="10" s="1"/>
  <c r="O2" i="17"/>
  <c r="P2" i="17"/>
  <c r="E2" i="10"/>
  <c r="D2" i="10"/>
  <c r="F5" i="10" l="1"/>
  <c r="D5" i="10"/>
  <c r="R4" i="18"/>
  <c r="R2" i="18"/>
  <c r="R3" i="18"/>
  <c r="S2" i="18" l="1"/>
  <c r="C3" i="10"/>
  <c r="S3" i="18"/>
  <c r="L32" i="17"/>
  <c r="K32" i="17"/>
  <c r="J32" i="17"/>
  <c r="I32" i="17"/>
  <c r="H32" i="17"/>
  <c r="G32" i="17"/>
  <c r="R2" i="17" s="1"/>
  <c r="C2" i="10" s="1"/>
  <c r="Q4" i="17"/>
  <c r="O4" i="17"/>
  <c r="R4" i="17" s="1"/>
  <c r="R3" i="17"/>
  <c r="C5" i="10" l="1"/>
  <c r="S2" i="17"/>
  <c r="S3" i="17"/>
</calcChain>
</file>

<file path=xl/sharedStrings.xml><?xml version="1.0" encoding="utf-8"?>
<sst xmlns="http://schemas.openxmlformats.org/spreadsheetml/2006/main" count="289" uniqueCount="110">
  <si>
    <t>päivä</t>
  </si>
  <si>
    <t>viikonpäivä</t>
  </si>
  <si>
    <t>Tulos</t>
  </si>
  <si>
    <t>Eräpisteet</t>
  </si>
  <si>
    <t>pisteet</t>
  </si>
  <si>
    <t>Muut</t>
  </si>
  <si>
    <t>yhteensä</t>
  </si>
  <si>
    <t>La</t>
  </si>
  <si>
    <t>0-2</t>
  </si>
  <si>
    <t>voitot</t>
  </si>
  <si>
    <t>2-1</t>
  </si>
  <si>
    <t>OrPo</t>
  </si>
  <si>
    <t>eräpisteet</t>
  </si>
  <si>
    <t>1-2</t>
  </si>
  <si>
    <t>NarPa</t>
  </si>
  <si>
    <t>Su</t>
  </si>
  <si>
    <t>2-0</t>
  </si>
  <si>
    <t>YlöR</t>
  </si>
  <si>
    <t>VaLePa</t>
  </si>
  <si>
    <t>tasapeli</t>
  </si>
  <si>
    <t>Isku-Veikot</t>
  </si>
  <si>
    <t>seura</t>
  </si>
  <si>
    <t>kausi</t>
  </si>
  <si>
    <t>kaikki ottelut</t>
  </si>
  <si>
    <t>ottelut voitto</t>
  </si>
  <si>
    <t>ottelut tasapeli</t>
  </si>
  <si>
    <t>ottelut tappio</t>
  </si>
  <si>
    <t>pisteet muut</t>
  </si>
  <si>
    <t>eräpisteet muut</t>
  </si>
  <si>
    <t>sijoitus</t>
  </si>
  <si>
    <t>pisteet I-V</t>
  </si>
  <si>
    <t>eräpisteet I-V</t>
  </si>
  <si>
    <t>2023-2024</t>
  </si>
  <si>
    <t>LPK</t>
  </si>
  <si>
    <t>VilTä</t>
  </si>
  <si>
    <t>Jankko</t>
  </si>
  <si>
    <t>TKT</t>
  </si>
  <si>
    <t>Kajastus</t>
  </si>
  <si>
    <t>Jankko B2</t>
  </si>
  <si>
    <t>1-1</t>
  </si>
  <si>
    <t>21-25,25-15</t>
  </si>
  <si>
    <t>25-9,25-20</t>
  </si>
  <si>
    <t>18-25,25-23</t>
  </si>
  <si>
    <t>25-14,26-24</t>
  </si>
  <si>
    <t>25-13,25-19</t>
  </si>
  <si>
    <t>KoKa</t>
  </si>
  <si>
    <t>25-22,25-13</t>
  </si>
  <si>
    <t>25-19,25-14</t>
  </si>
  <si>
    <t>25-18,20-25</t>
  </si>
  <si>
    <t>PuMa B2</t>
  </si>
  <si>
    <t>25-21,25-18</t>
  </si>
  <si>
    <t>ArSi</t>
  </si>
  <si>
    <t>25-19,11-25,15-9</t>
  </si>
  <si>
    <t>26-24,25-22</t>
  </si>
  <si>
    <t>PuMa B1</t>
  </si>
  <si>
    <t>25-21,25-23</t>
  </si>
  <si>
    <t>OsVa B2</t>
  </si>
  <si>
    <t>21-25,25-17,16-14</t>
  </si>
  <si>
    <t>Krive</t>
  </si>
  <si>
    <t>26-28,22-25</t>
  </si>
  <si>
    <t>20-25,17-25</t>
  </si>
  <si>
    <t>25-22,25-22</t>
  </si>
  <si>
    <t>14-25,25-23,17-15</t>
  </si>
  <si>
    <t>25-19,25-20</t>
  </si>
  <si>
    <t>KaPo</t>
  </si>
  <si>
    <t>24-26,25-19,11-15</t>
  </si>
  <si>
    <t>Loimu1</t>
  </si>
  <si>
    <t>18-25,25-14,17-15</t>
  </si>
  <si>
    <t>17-25,17-25</t>
  </si>
  <si>
    <t>15-25,20-25</t>
  </si>
  <si>
    <t>YJ</t>
  </si>
  <si>
    <t>23-25,15-25</t>
  </si>
  <si>
    <t>PuMaB2</t>
  </si>
  <si>
    <t>25-22,25-20</t>
  </si>
  <si>
    <t>32-30,17-25,9-15</t>
  </si>
  <si>
    <t>15-24,24-26</t>
  </si>
  <si>
    <t>2024-2025</t>
  </si>
  <si>
    <t>Viesti Red</t>
  </si>
  <si>
    <t>24-26,20-25</t>
  </si>
  <si>
    <t>22-25,22-25</t>
  </si>
  <si>
    <t>18-25,10-25</t>
  </si>
  <si>
    <t>I-V</t>
  </si>
  <si>
    <t>Lempo-Volley</t>
  </si>
  <si>
    <t>Ähtärin Urheilijat</t>
  </si>
  <si>
    <t>PuWo</t>
  </si>
  <si>
    <t>16-25,15-25</t>
  </si>
  <si>
    <t>25-19,16-25,10-15</t>
  </si>
  <si>
    <t>25-11,25-20</t>
  </si>
  <si>
    <t>Salpis</t>
  </si>
  <si>
    <t>16-25,13-25</t>
  </si>
  <si>
    <t>PuMa B3</t>
  </si>
  <si>
    <t>29-27,26-24</t>
  </si>
  <si>
    <t>21-25,9-25</t>
  </si>
  <si>
    <t>BV</t>
  </si>
  <si>
    <t>PuMa B4</t>
  </si>
  <si>
    <t>25-15,26-24</t>
  </si>
  <si>
    <t>25-14,25-20</t>
  </si>
  <si>
    <t>18-25,25-14,15-9</t>
  </si>
  <si>
    <t>9-25,18-25</t>
  </si>
  <si>
    <t>22-25-20-25</t>
  </si>
  <si>
    <t>25-21,24-26,15-8</t>
  </si>
  <si>
    <t>25-19,21-25,9-15</t>
  </si>
  <si>
    <t>25-17,17-25,15-10</t>
  </si>
  <si>
    <t>18-25,13-25</t>
  </si>
  <si>
    <t>17-25,16-25</t>
  </si>
  <si>
    <t>25-9,25-12</t>
  </si>
  <si>
    <t>19-25,21-25</t>
  </si>
  <si>
    <t>AK</t>
  </si>
  <si>
    <t>25-22,22-25,21-25</t>
  </si>
  <si>
    <t>13-25,23-25,26-24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</si>
</sst>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&quot;.&quot;m&quot;.&quot;yyyy"/>
  </numFmts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vertical="center" wrapText="1"/>
    </xf>
    <xf numFmtId="49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67001-218C-45B4-A8EB-DA7B4798BC50}">
  <dimension ref="A1:K5"/>
  <sheetViews>
    <sheetView topLeftCell="B1" workbookViewId="0">
      <selection activeCell="J6" sqref="J6"/>
    </sheetView>
  </sheetViews>
  <sheetFormatPr defaultRowHeight="14.4" x14ac:dyDescent="0.3"/>
  <cols>
    <col min="1" max="6" width="19.88671875" customWidth="1"/>
    <col min="7" max="7" width="15" customWidth="1"/>
    <col min="8" max="8" width="16.6640625" customWidth="1"/>
    <col min="9" max="9" width="16.109375" customWidth="1"/>
    <col min="10" max="10" width="12.44140625" customWidth="1"/>
    <col min="11" max="11" width="11.77734375" customWidth="1"/>
  </cols>
  <sheetData>
    <row r="1" spans="1:11" x14ac:dyDescent="0.3">
      <c r="A1" s="1" t="s">
        <v>21</v>
      </c>
      <c r="B1" s="1" t="s">
        <v>22</v>
      </c>
      <c r="C1" s="1" t="s">
        <v>23</v>
      </c>
      <c r="D1" s="1" t="s">
        <v>24</v>
      </c>
      <c r="E1" s="1" t="s">
        <v>25</v>
      </c>
      <c r="F1" s="1" t="s">
        <v>26</v>
      </c>
      <c r="G1" s="1" t="s">
        <v>30</v>
      </c>
      <c r="H1" s="1" t="s">
        <v>27</v>
      </c>
      <c r="I1" s="1" t="s">
        <v>31</v>
      </c>
      <c r="J1" s="1" t="s">
        <v>28</v>
      </c>
      <c r="K1" s="1" t="s">
        <v>29</v>
      </c>
    </row>
    <row r="2" spans="1:11" x14ac:dyDescent="0.3">
      <c r="A2" t="s">
        <v>37</v>
      </c>
      <c r="B2" t="s">
        <v>32</v>
      </c>
      <c r="C2">
        <f>'B 2023-2024'!R2</f>
        <v>26</v>
      </c>
      <c r="D2">
        <f>'B 2023-2024'!O2</f>
        <v>15</v>
      </c>
      <c r="E2">
        <f>'B 2023-2024'!P2</f>
        <v>3</v>
      </c>
      <c r="F2">
        <f>'B 2023-2024'!Q2</f>
        <v>8</v>
      </c>
      <c r="G2">
        <f>'B 2023-2024'!O3</f>
        <v>33</v>
      </c>
      <c r="H2">
        <f>'B 2023-2024'!Q3</f>
        <v>19</v>
      </c>
      <c r="I2">
        <f>'B 2023-2024'!O4</f>
        <v>1264</v>
      </c>
      <c r="J2">
        <f>'B 2023-2024'!Q4</f>
        <v>1211</v>
      </c>
      <c r="K2">
        <v>15</v>
      </c>
    </row>
    <row r="3" spans="1:11" x14ac:dyDescent="0.3">
      <c r="A3" t="s">
        <v>20</v>
      </c>
      <c r="B3" t="s">
        <v>76</v>
      </c>
      <c r="C3">
        <f>'B 2024-2025'!R2</f>
        <v>23</v>
      </c>
      <c r="D3">
        <f>'B 2024-2025'!O2</f>
        <v>8</v>
      </c>
      <c r="E3">
        <f>'B 2024-2025'!P3</f>
        <v>0</v>
      </c>
      <c r="F3">
        <f>'B 2024-2025'!Q2</f>
        <v>15</v>
      </c>
      <c r="G3">
        <f>'B 2024-2025'!O3</f>
        <v>16</v>
      </c>
      <c r="H3">
        <f>'B 2024-2025'!Q3</f>
        <v>30</v>
      </c>
      <c r="I3">
        <f>'B 2024-2025'!O4</f>
        <v>1050</v>
      </c>
      <c r="J3">
        <f>'B 2024-2025'!Q4</f>
        <v>1147</v>
      </c>
    </row>
    <row r="5" spans="1:11" x14ac:dyDescent="0.3">
      <c r="B5" s="1" t="s">
        <v>6</v>
      </c>
      <c r="C5" s="1">
        <f t="shared" ref="C5:J5" si="0">SUM(C2:C4)</f>
        <v>49</v>
      </c>
      <c r="D5" s="1">
        <f t="shared" si="0"/>
        <v>23</v>
      </c>
      <c r="E5" s="1">
        <f t="shared" si="0"/>
        <v>3</v>
      </c>
      <c r="F5" s="1">
        <f t="shared" si="0"/>
        <v>23</v>
      </c>
      <c r="G5" s="8">
        <f t="shared" si="0"/>
        <v>49</v>
      </c>
      <c r="H5" s="8">
        <f t="shared" si="0"/>
        <v>49</v>
      </c>
      <c r="I5" s="8">
        <f t="shared" si="0"/>
        <v>2314</v>
      </c>
      <c r="J5" s="8">
        <f t="shared" si="0"/>
        <v>2358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38555-4C3B-4F48-AD20-7BBDECE7FD0C}">
  <dimension ref="A1:S34"/>
  <sheetViews>
    <sheetView tabSelected="1" workbookViewId="0">
      <selection activeCell="R21" sqref="R21"/>
    </sheetView>
  </sheetViews>
  <sheetFormatPr defaultRowHeight="14.4" x14ac:dyDescent="0.3"/>
  <cols>
    <col min="1" max="1" width="16.109375" customWidth="1"/>
    <col min="2" max="2" width="10.44140625" customWidth="1"/>
    <col min="3" max="3" width="21.6640625" customWidth="1"/>
    <col min="4" max="4" width="16.109375" customWidth="1"/>
    <col min="6" max="6" width="22.33203125" customWidth="1"/>
    <col min="14" max="14" width="10.44140625" customWidth="1"/>
    <col min="15" max="16" width="9.44140625" customWidth="1"/>
  </cols>
  <sheetData>
    <row r="1" spans="1:19" x14ac:dyDescent="0.3">
      <c r="A1" s="1" t="s">
        <v>0</v>
      </c>
      <c r="B1" s="1" t="s">
        <v>1</v>
      </c>
      <c r="C1" s="1"/>
      <c r="D1" s="1"/>
      <c r="E1" s="1" t="s">
        <v>2</v>
      </c>
      <c r="F1" s="1" t="s">
        <v>3</v>
      </c>
      <c r="G1" s="1">
        <v>3</v>
      </c>
      <c r="H1" s="1">
        <v>2</v>
      </c>
      <c r="I1" s="1">
        <v>1</v>
      </c>
      <c r="J1" s="1">
        <v>0</v>
      </c>
      <c r="K1" s="1" t="s">
        <v>4</v>
      </c>
      <c r="L1" s="1" t="s">
        <v>4</v>
      </c>
      <c r="M1" s="1"/>
      <c r="N1" s="1"/>
      <c r="O1" s="1" t="s">
        <v>81</v>
      </c>
      <c r="P1" s="1" t="s">
        <v>19</v>
      </c>
      <c r="Q1" s="1" t="s">
        <v>5</v>
      </c>
      <c r="R1" s="1" t="s">
        <v>6</v>
      </c>
      <c r="S1" s="1" t="s">
        <v>6</v>
      </c>
    </row>
    <row r="2" spans="1:19" x14ac:dyDescent="0.3">
      <c r="A2" s="4">
        <v>45577</v>
      </c>
      <c r="B2" s="2" t="s">
        <v>7</v>
      </c>
      <c r="C2" s="2" t="s">
        <v>20</v>
      </c>
      <c r="D2" s="2" t="s">
        <v>77</v>
      </c>
      <c r="E2" s="3" t="s">
        <v>8</v>
      </c>
      <c r="F2" s="2" t="s">
        <v>80</v>
      </c>
      <c r="G2" s="2"/>
      <c r="J2">
        <v>1</v>
      </c>
      <c r="K2">
        <v>28</v>
      </c>
      <c r="L2">
        <v>50</v>
      </c>
      <c r="N2" s="1" t="s">
        <v>9</v>
      </c>
      <c r="O2">
        <f>SUM(H2:H29)</f>
        <v>8</v>
      </c>
      <c r="P2">
        <f>SUM(I2:I29)</f>
        <v>0</v>
      </c>
      <c r="Q2">
        <f>SUM(J2:J29)</f>
        <v>15</v>
      </c>
      <c r="R2">
        <f>SUM(O2:Q2)</f>
        <v>23</v>
      </c>
      <c r="S2">
        <f>SUM(O2:R2)</f>
        <v>46</v>
      </c>
    </row>
    <row r="3" spans="1:19" x14ac:dyDescent="0.3">
      <c r="A3" s="4">
        <v>45577</v>
      </c>
      <c r="B3" s="2" t="s">
        <v>7</v>
      </c>
      <c r="C3" s="2" t="s">
        <v>20</v>
      </c>
      <c r="D3" s="2" t="s">
        <v>45</v>
      </c>
      <c r="E3" s="3" t="s">
        <v>8</v>
      </c>
      <c r="F3" s="2" t="s">
        <v>79</v>
      </c>
      <c r="J3">
        <v>1</v>
      </c>
      <c r="K3">
        <v>44</v>
      </c>
      <c r="L3">
        <v>50</v>
      </c>
      <c r="N3" s="1" t="s">
        <v>4</v>
      </c>
      <c r="O3">
        <f>SUM(H2:H29)*2+SUM(I2:I29)</f>
        <v>16</v>
      </c>
      <c r="Q3">
        <f>SUM(J2:J29)*2+SUM(I2:I29)</f>
        <v>30</v>
      </c>
      <c r="R3">
        <f>SUM(O3:Q3)</f>
        <v>46</v>
      </c>
      <c r="S3">
        <f>SUM(O3:R3)</f>
        <v>92</v>
      </c>
    </row>
    <row r="4" spans="1:19" x14ac:dyDescent="0.3">
      <c r="A4" s="4">
        <v>45577</v>
      </c>
      <c r="B4" s="2" t="s">
        <v>7</v>
      </c>
      <c r="C4" s="2" t="s">
        <v>20</v>
      </c>
      <c r="D4" s="2" t="s">
        <v>38</v>
      </c>
      <c r="E4" s="3" t="s">
        <v>8</v>
      </c>
      <c r="F4" s="2" t="s">
        <v>78</v>
      </c>
      <c r="J4">
        <v>1</v>
      </c>
      <c r="K4">
        <v>44</v>
      </c>
      <c r="L4">
        <v>51</v>
      </c>
      <c r="N4" s="1" t="s">
        <v>12</v>
      </c>
      <c r="O4">
        <f>SUM(K2:K30)</f>
        <v>1050</v>
      </c>
      <c r="Q4">
        <f>SUM(L2:L30)</f>
        <v>1147</v>
      </c>
      <c r="R4">
        <f>SUM(O4:Q4)</f>
        <v>2197</v>
      </c>
    </row>
    <row r="5" spans="1:19" x14ac:dyDescent="0.3">
      <c r="A5" s="4">
        <v>45591</v>
      </c>
      <c r="B5" s="2" t="s">
        <v>7</v>
      </c>
      <c r="C5" s="2" t="s">
        <v>20</v>
      </c>
      <c r="D5" s="2" t="s">
        <v>82</v>
      </c>
      <c r="E5" s="2" t="s">
        <v>8</v>
      </c>
      <c r="F5" s="7" t="s">
        <v>85</v>
      </c>
      <c r="G5" s="7"/>
      <c r="J5">
        <v>1</v>
      </c>
      <c r="K5">
        <v>31</v>
      </c>
      <c r="L5">
        <v>50</v>
      </c>
    </row>
    <row r="6" spans="1:19" x14ac:dyDescent="0.3">
      <c r="A6" s="4">
        <v>45591</v>
      </c>
      <c r="B6" s="2" t="s">
        <v>7</v>
      </c>
      <c r="C6" s="2" t="s">
        <v>20</v>
      </c>
      <c r="D6" s="2" t="s">
        <v>83</v>
      </c>
      <c r="E6" s="3" t="s">
        <v>13</v>
      </c>
      <c r="F6" s="7" t="s">
        <v>86</v>
      </c>
      <c r="G6" s="7"/>
      <c r="J6">
        <v>1</v>
      </c>
      <c r="K6">
        <v>51</v>
      </c>
      <c r="L6">
        <v>59</v>
      </c>
    </row>
    <row r="7" spans="1:19" x14ac:dyDescent="0.3">
      <c r="A7" s="4">
        <v>45591</v>
      </c>
      <c r="B7" s="2" t="s">
        <v>7</v>
      </c>
      <c r="C7" s="2" t="s">
        <v>20</v>
      </c>
      <c r="D7" s="2" t="s">
        <v>84</v>
      </c>
      <c r="E7" s="2" t="s">
        <v>16</v>
      </c>
      <c r="F7" s="7" t="s">
        <v>87</v>
      </c>
      <c r="G7" s="7"/>
      <c r="H7">
        <v>1</v>
      </c>
      <c r="K7">
        <v>50</v>
      </c>
      <c r="L7">
        <v>31</v>
      </c>
    </row>
    <row r="8" spans="1:19" x14ac:dyDescent="0.3">
      <c r="A8" s="4">
        <v>45612</v>
      </c>
      <c r="B8" s="2" t="s">
        <v>7</v>
      </c>
      <c r="C8" s="2" t="s">
        <v>20</v>
      </c>
      <c r="D8" s="2" t="s">
        <v>88</v>
      </c>
      <c r="E8" s="2" t="s">
        <v>8</v>
      </c>
      <c r="F8" s="7" t="s">
        <v>89</v>
      </c>
      <c r="J8">
        <v>1</v>
      </c>
      <c r="K8">
        <v>29</v>
      </c>
      <c r="L8">
        <v>50</v>
      </c>
    </row>
    <row r="9" spans="1:19" x14ac:dyDescent="0.3">
      <c r="A9" s="4">
        <v>45612</v>
      </c>
      <c r="B9" s="2" t="s">
        <v>7</v>
      </c>
      <c r="C9" s="2" t="s">
        <v>20</v>
      </c>
      <c r="D9" s="2" t="s">
        <v>90</v>
      </c>
      <c r="E9" s="3" t="s">
        <v>16</v>
      </c>
      <c r="F9" s="7" t="s">
        <v>91</v>
      </c>
      <c r="H9">
        <v>1</v>
      </c>
      <c r="K9">
        <v>55</v>
      </c>
      <c r="L9">
        <v>51</v>
      </c>
    </row>
    <row r="10" spans="1:19" x14ac:dyDescent="0.3">
      <c r="A10" s="4">
        <v>45612</v>
      </c>
      <c r="B10" s="2" t="s">
        <v>7</v>
      </c>
      <c r="C10" s="2" t="s">
        <v>20</v>
      </c>
      <c r="D10" s="2" t="s">
        <v>45</v>
      </c>
      <c r="E10" s="2" t="s">
        <v>8</v>
      </c>
      <c r="F10" s="7" t="s">
        <v>92</v>
      </c>
      <c r="J10">
        <v>1</v>
      </c>
      <c r="K10">
        <v>30</v>
      </c>
      <c r="L10">
        <v>50</v>
      </c>
    </row>
    <row r="11" spans="1:19" x14ac:dyDescent="0.3">
      <c r="A11" s="4">
        <v>45633</v>
      </c>
      <c r="B11" s="2" t="s">
        <v>7</v>
      </c>
      <c r="C11" s="2" t="s">
        <v>20</v>
      </c>
      <c r="D11" s="2" t="s">
        <v>93</v>
      </c>
      <c r="E11" s="3" t="s">
        <v>16</v>
      </c>
      <c r="F11" s="7" t="s">
        <v>95</v>
      </c>
      <c r="H11">
        <v>1</v>
      </c>
      <c r="K11">
        <v>51</v>
      </c>
      <c r="L11">
        <v>39</v>
      </c>
    </row>
    <row r="12" spans="1:19" x14ac:dyDescent="0.3">
      <c r="A12" s="4">
        <v>45633</v>
      </c>
      <c r="B12" s="2" t="s">
        <v>7</v>
      </c>
      <c r="C12" s="2" t="s">
        <v>20</v>
      </c>
      <c r="D12" s="2" t="s">
        <v>90</v>
      </c>
      <c r="E12" s="2" t="s">
        <v>16</v>
      </c>
      <c r="F12" s="7" t="s">
        <v>96</v>
      </c>
      <c r="H12">
        <v>1</v>
      </c>
      <c r="K12">
        <v>50</v>
      </c>
      <c r="L12">
        <v>34</v>
      </c>
    </row>
    <row r="13" spans="1:19" x14ac:dyDescent="0.3">
      <c r="A13" s="4">
        <v>45633</v>
      </c>
      <c r="B13" s="2" t="s">
        <v>7</v>
      </c>
      <c r="C13" s="2" t="s">
        <v>20</v>
      </c>
      <c r="D13" s="2" t="s">
        <v>94</v>
      </c>
      <c r="E13" s="6" t="s">
        <v>10</v>
      </c>
      <c r="F13" s="7" t="s">
        <v>97</v>
      </c>
      <c r="H13">
        <v>1</v>
      </c>
      <c r="K13">
        <v>58</v>
      </c>
      <c r="L13">
        <v>48</v>
      </c>
    </row>
    <row r="14" spans="1:19" x14ac:dyDescent="0.3">
      <c r="A14" s="5">
        <v>45676</v>
      </c>
      <c r="B14" s="2" t="s">
        <v>15</v>
      </c>
      <c r="C14" s="2" t="s">
        <v>20</v>
      </c>
      <c r="D14" s="2" t="s">
        <v>93</v>
      </c>
      <c r="E14" s="3" t="s">
        <v>10</v>
      </c>
      <c r="F14" s="7" t="s">
        <v>100</v>
      </c>
      <c r="H14">
        <v>1</v>
      </c>
      <c r="K14">
        <v>64</v>
      </c>
      <c r="L14">
        <v>56</v>
      </c>
    </row>
    <row r="15" spans="1:19" x14ac:dyDescent="0.3">
      <c r="A15" s="5">
        <v>45676</v>
      </c>
      <c r="B15" s="2" t="s">
        <v>15</v>
      </c>
      <c r="C15" s="2" t="s">
        <v>20</v>
      </c>
      <c r="D15" s="2" t="s">
        <v>45</v>
      </c>
      <c r="E15" s="2" t="s">
        <v>8</v>
      </c>
      <c r="F15" s="7" t="s">
        <v>99</v>
      </c>
      <c r="J15">
        <v>1</v>
      </c>
      <c r="K15">
        <v>42</v>
      </c>
      <c r="L15">
        <v>50</v>
      </c>
    </row>
    <row r="16" spans="1:19" x14ac:dyDescent="0.3">
      <c r="A16" s="5">
        <v>45676</v>
      </c>
      <c r="B16" s="2" t="s">
        <v>15</v>
      </c>
      <c r="C16" s="2" t="s">
        <v>20</v>
      </c>
      <c r="D16" s="2" t="s">
        <v>38</v>
      </c>
      <c r="E16" s="2" t="s">
        <v>8</v>
      </c>
      <c r="F16" s="7" t="s">
        <v>98</v>
      </c>
      <c r="J16">
        <v>1</v>
      </c>
      <c r="K16">
        <v>27</v>
      </c>
      <c r="L16">
        <v>50</v>
      </c>
    </row>
    <row r="17" spans="1:12" x14ac:dyDescent="0.3">
      <c r="A17" s="5">
        <v>45696</v>
      </c>
      <c r="B17" s="2" t="s">
        <v>7</v>
      </c>
      <c r="C17" s="2" t="s">
        <v>20</v>
      </c>
      <c r="D17" s="2" t="s">
        <v>18</v>
      </c>
      <c r="E17" s="2" t="s">
        <v>8</v>
      </c>
      <c r="F17" s="7" t="s">
        <v>104</v>
      </c>
      <c r="J17">
        <v>1</v>
      </c>
      <c r="K17">
        <v>33</v>
      </c>
      <c r="L17">
        <v>50</v>
      </c>
    </row>
    <row r="18" spans="1:12" x14ac:dyDescent="0.3">
      <c r="A18" s="5">
        <v>45696</v>
      </c>
      <c r="B18" s="2" t="s">
        <v>7</v>
      </c>
      <c r="C18" s="2" t="s">
        <v>20</v>
      </c>
      <c r="D18" s="2" t="s">
        <v>93</v>
      </c>
      <c r="E18" s="2" t="s">
        <v>16</v>
      </c>
      <c r="F18" s="7" t="s">
        <v>105</v>
      </c>
      <c r="H18">
        <v>1</v>
      </c>
      <c r="K18">
        <v>50</v>
      </c>
      <c r="L18">
        <v>21</v>
      </c>
    </row>
    <row r="19" spans="1:12" x14ac:dyDescent="0.3">
      <c r="A19" s="5">
        <v>45696</v>
      </c>
      <c r="B19" s="2" t="s">
        <v>7</v>
      </c>
      <c r="C19" s="2" t="s">
        <v>20</v>
      </c>
      <c r="D19" s="2" t="s">
        <v>45</v>
      </c>
      <c r="E19" s="2" t="s">
        <v>8</v>
      </c>
      <c r="F19" s="7" t="s">
        <v>106</v>
      </c>
      <c r="J19">
        <v>1</v>
      </c>
      <c r="K19">
        <v>40</v>
      </c>
      <c r="L19">
        <v>50</v>
      </c>
    </row>
    <row r="20" spans="1:12" x14ac:dyDescent="0.3">
      <c r="A20" s="5">
        <v>45745</v>
      </c>
      <c r="B20" s="2" t="s">
        <v>7</v>
      </c>
      <c r="C20" s="2" t="s">
        <v>20</v>
      </c>
      <c r="D20" s="2" t="s">
        <v>82</v>
      </c>
      <c r="E20" s="3" t="s">
        <v>13</v>
      </c>
      <c r="F20" s="7" t="s">
        <v>101</v>
      </c>
      <c r="J20">
        <v>1</v>
      </c>
      <c r="K20">
        <v>55</v>
      </c>
      <c r="L20">
        <v>59</v>
      </c>
    </row>
    <row r="21" spans="1:12" x14ac:dyDescent="0.3">
      <c r="A21" s="5">
        <v>45745</v>
      </c>
      <c r="B21" s="2" t="s">
        <v>7</v>
      </c>
      <c r="C21" s="2" t="s">
        <v>20</v>
      </c>
      <c r="D21" s="2" t="s">
        <v>93</v>
      </c>
      <c r="E21" s="3" t="s">
        <v>10</v>
      </c>
      <c r="F21" s="7" t="s">
        <v>102</v>
      </c>
      <c r="H21">
        <v>1</v>
      </c>
      <c r="K21">
        <v>57</v>
      </c>
      <c r="L21">
        <v>52</v>
      </c>
    </row>
    <row r="22" spans="1:12" x14ac:dyDescent="0.3">
      <c r="A22" s="5">
        <v>45745</v>
      </c>
      <c r="B22" s="2" t="s">
        <v>7</v>
      </c>
      <c r="C22" s="2" t="s">
        <v>20</v>
      </c>
      <c r="D22" s="2" t="s">
        <v>88</v>
      </c>
      <c r="E22" s="2" t="s">
        <v>8</v>
      </c>
      <c r="F22" s="7" t="s">
        <v>103</v>
      </c>
      <c r="J22">
        <v>1</v>
      </c>
      <c r="K22">
        <v>31</v>
      </c>
      <c r="L22">
        <v>50</v>
      </c>
    </row>
    <row r="23" spans="1:12" x14ac:dyDescent="0.3">
      <c r="A23" s="5">
        <v>45408</v>
      </c>
      <c r="B23" s="2" t="s">
        <v>7</v>
      </c>
      <c r="C23" s="2" t="s">
        <v>20</v>
      </c>
      <c r="D23" s="2" t="s">
        <v>93</v>
      </c>
      <c r="E23" s="6" t="s">
        <v>13</v>
      </c>
      <c r="F23" s="7" t="s">
        <v>108</v>
      </c>
      <c r="J23">
        <v>1</v>
      </c>
      <c r="K23">
        <v>68</v>
      </c>
      <c r="L23">
        <v>72</v>
      </c>
    </row>
    <row r="24" spans="1:12" x14ac:dyDescent="0.3">
      <c r="A24" s="5">
        <v>45408</v>
      </c>
      <c r="B24" s="2" t="s">
        <v>7</v>
      </c>
      <c r="C24" s="2" t="s">
        <v>20</v>
      </c>
      <c r="D24" s="2" t="s">
        <v>107</v>
      </c>
      <c r="E24" s="6" t="s">
        <v>13</v>
      </c>
      <c r="F24" s="7" t="s">
        <v>109</v>
      </c>
      <c r="J24">
        <v>1</v>
      </c>
      <c r="K24">
        <v>62</v>
      </c>
      <c r="L24">
        <v>74</v>
      </c>
    </row>
    <row r="25" spans="1:12" x14ac:dyDescent="0.3">
      <c r="A25" s="5"/>
      <c r="B25" s="2"/>
      <c r="C25" s="2"/>
      <c r="D25" s="2"/>
      <c r="E25" s="2"/>
      <c r="F25" s="7"/>
    </row>
    <row r="26" spans="1:12" x14ac:dyDescent="0.3">
      <c r="A26" s="5"/>
      <c r="B26" s="2"/>
      <c r="C26" s="2"/>
      <c r="D26" s="2"/>
      <c r="E26" s="2"/>
      <c r="F26" s="7"/>
    </row>
    <row r="27" spans="1:12" x14ac:dyDescent="0.3">
      <c r="A27" s="5"/>
      <c r="B27" s="2"/>
      <c r="C27" s="2"/>
      <c r="D27" s="2"/>
      <c r="E27" s="3"/>
      <c r="F27" s="7"/>
    </row>
    <row r="28" spans="1:12" x14ac:dyDescent="0.3">
      <c r="A28" s="5"/>
      <c r="B28" s="2"/>
      <c r="C28" s="2"/>
      <c r="D28" s="2"/>
      <c r="E28" s="6"/>
      <c r="F28" s="7"/>
    </row>
    <row r="29" spans="1:12" x14ac:dyDescent="0.3">
      <c r="A29" s="5"/>
      <c r="B29" s="2"/>
      <c r="C29" s="2"/>
      <c r="D29" s="2"/>
      <c r="E29" s="6"/>
      <c r="F29" s="7"/>
    </row>
    <row r="34" spans="7:12" x14ac:dyDescent="0.3">
      <c r="G34">
        <f>SUM(G2:G33)</f>
        <v>0</v>
      </c>
      <c r="H34">
        <f>SUM(H2:H33)</f>
        <v>8</v>
      </c>
      <c r="I34">
        <f>SUM(I2:I33)</f>
        <v>0</v>
      </c>
      <c r="J34">
        <f>SUM(J2:J33)</f>
        <v>15</v>
      </c>
      <c r="K34">
        <f>SUM(K2:K32)</f>
        <v>1050</v>
      </c>
      <c r="L34">
        <f>SUM(L2:L32)</f>
        <v>1147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F618-7837-4063-847C-00A222FA0E71}">
  <dimension ref="A1:S32"/>
  <sheetViews>
    <sheetView topLeftCell="C1" workbookViewId="0">
      <selection activeCell="R3" sqref="R3"/>
    </sheetView>
  </sheetViews>
  <sheetFormatPr defaultRowHeight="14.4" x14ac:dyDescent="0.3"/>
  <cols>
    <col min="1" max="1" width="16.109375" customWidth="1"/>
    <col min="2" max="2" width="10.44140625" customWidth="1"/>
    <col min="3" max="3" width="21.6640625" customWidth="1"/>
    <col min="4" max="4" width="16.109375" customWidth="1"/>
    <col min="6" max="6" width="22.33203125" customWidth="1"/>
    <col min="14" max="14" width="10.44140625" customWidth="1"/>
    <col min="15" max="16" width="9.44140625" customWidth="1"/>
    <col min="17" max="17" width="8.88671875" customWidth="1"/>
  </cols>
  <sheetData>
    <row r="1" spans="1:19" x14ac:dyDescent="0.3">
      <c r="A1" s="1" t="s">
        <v>0</v>
      </c>
      <c r="B1" s="1" t="s">
        <v>1</v>
      </c>
      <c r="C1" s="1"/>
      <c r="D1" s="1"/>
      <c r="E1" s="1" t="s">
        <v>2</v>
      </c>
      <c r="F1" s="1" t="s">
        <v>3</v>
      </c>
      <c r="G1" s="1">
        <v>3</v>
      </c>
      <c r="H1" s="1">
        <v>2</v>
      </c>
      <c r="I1" s="1">
        <v>1</v>
      </c>
      <c r="J1" s="1">
        <v>0</v>
      </c>
      <c r="K1" s="1" t="s">
        <v>4</v>
      </c>
      <c r="L1" s="1" t="s">
        <v>4</v>
      </c>
      <c r="M1" s="1"/>
      <c r="N1" s="1"/>
      <c r="O1" s="1" t="s">
        <v>37</v>
      </c>
      <c r="P1" s="1" t="s">
        <v>19</v>
      </c>
      <c r="Q1" s="1" t="s">
        <v>5</v>
      </c>
      <c r="R1" s="1" t="s">
        <v>6</v>
      </c>
      <c r="S1" s="1" t="s">
        <v>6</v>
      </c>
    </row>
    <row r="2" spans="1:19" x14ac:dyDescent="0.3">
      <c r="A2" s="4">
        <v>45201</v>
      </c>
      <c r="B2" s="2" t="s">
        <v>15</v>
      </c>
      <c r="C2" s="2" t="s">
        <v>37</v>
      </c>
      <c r="D2" s="2" t="s">
        <v>38</v>
      </c>
      <c r="E2" s="3" t="s">
        <v>39</v>
      </c>
      <c r="F2" s="2" t="s">
        <v>40</v>
      </c>
      <c r="G2" s="2"/>
      <c r="I2">
        <v>1</v>
      </c>
      <c r="K2">
        <v>46</v>
      </c>
      <c r="L2">
        <v>40</v>
      </c>
      <c r="N2" s="1" t="s">
        <v>9</v>
      </c>
      <c r="O2">
        <f>SUM(H2:H27)</f>
        <v>15</v>
      </c>
      <c r="P2">
        <f>SUM(I2:I27)</f>
        <v>3</v>
      </c>
      <c r="Q2">
        <f>SUM(J2:J27)</f>
        <v>8</v>
      </c>
      <c r="R2">
        <f>SUM(O2:Q2)</f>
        <v>26</v>
      </c>
      <c r="S2">
        <f>SUM(O2:R2)</f>
        <v>52</v>
      </c>
    </row>
    <row r="3" spans="1:19" x14ac:dyDescent="0.3">
      <c r="A3" s="4">
        <v>45201</v>
      </c>
      <c r="B3" s="2" t="s">
        <v>15</v>
      </c>
      <c r="C3" s="2" t="s">
        <v>37</v>
      </c>
      <c r="D3" s="2" t="s">
        <v>14</v>
      </c>
      <c r="E3" s="3" t="s">
        <v>16</v>
      </c>
      <c r="F3" s="2" t="s">
        <v>41</v>
      </c>
      <c r="H3">
        <v>1</v>
      </c>
      <c r="K3">
        <v>50</v>
      </c>
      <c r="L3">
        <v>29</v>
      </c>
      <c r="N3" s="1" t="s">
        <v>4</v>
      </c>
      <c r="O3">
        <f>SUM(H2:H27)*2+SUM(I2:I27)</f>
        <v>33</v>
      </c>
      <c r="Q3">
        <f>SUM(J2:J27)*2+SUM(I2:I27)</f>
        <v>19</v>
      </c>
      <c r="R3">
        <f>SUM(O3:Q3)</f>
        <v>52</v>
      </c>
      <c r="S3">
        <f>SUM(O3:R3)</f>
        <v>104</v>
      </c>
    </row>
    <row r="4" spans="1:19" x14ac:dyDescent="0.3">
      <c r="A4" s="4">
        <v>45201</v>
      </c>
      <c r="B4" s="2" t="s">
        <v>15</v>
      </c>
      <c r="C4" s="2" t="s">
        <v>37</v>
      </c>
      <c r="D4" s="2" t="s">
        <v>18</v>
      </c>
      <c r="E4" s="3" t="s">
        <v>39</v>
      </c>
      <c r="F4" s="2" t="s">
        <v>42</v>
      </c>
      <c r="I4">
        <v>1</v>
      </c>
      <c r="K4">
        <v>43</v>
      </c>
      <c r="L4">
        <v>48</v>
      </c>
      <c r="N4" s="1" t="s">
        <v>12</v>
      </c>
      <c r="O4">
        <f>SUM(K2:K28)</f>
        <v>1264</v>
      </c>
      <c r="Q4">
        <f>SUM(L2:L28)</f>
        <v>1211</v>
      </c>
      <c r="R4">
        <f>SUM(O4:Q4)</f>
        <v>2475</v>
      </c>
    </row>
    <row r="5" spans="1:19" x14ac:dyDescent="0.3">
      <c r="A5" s="4">
        <v>45201</v>
      </c>
      <c r="B5" s="2" t="s">
        <v>15</v>
      </c>
      <c r="C5" s="2" t="s">
        <v>37</v>
      </c>
      <c r="D5" s="2" t="s">
        <v>36</v>
      </c>
      <c r="E5" s="2" t="s">
        <v>16</v>
      </c>
      <c r="F5" s="7" t="s">
        <v>43</v>
      </c>
      <c r="G5" s="7"/>
      <c r="H5">
        <v>1</v>
      </c>
      <c r="K5">
        <v>51</v>
      </c>
      <c r="L5">
        <v>38</v>
      </c>
    </row>
    <row r="6" spans="1:19" x14ac:dyDescent="0.3">
      <c r="A6" s="4">
        <v>45220</v>
      </c>
      <c r="B6" s="2" t="s">
        <v>7</v>
      </c>
      <c r="C6" s="2" t="s">
        <v>37</v>
      </c>
      <c r="D6" s="2" t="s">
        <v>17</v>
      </c>
      <c r="E6" s="2" t="s">
        <v>16</v>
      </c>
      <c r="F6" s="7" t="s">
        <v>44</v>
      </c>
      <c r="G6" s="7"/>
      <c r="H6">
        <v>1</v>
      </c>
      <c r="K6">
        <v>50</v>
      </c>
      <c r="L6">
        <v>32</v>
      </c>
    </row>
    <row r="7" spans="1:19" x14ac:dyDescent="0.3">
      <c r="A7" s="4">
        <v>45220</v>
      </c>
      <c r="B7" s="2" t="s">
        <v>7</v>
      </c>
      <c r="C7" s="2" t="s">
        <v>37</v>
      </c>
      <c r="D7" s="2" t="s">
        <v>45</v>
      </c>
      <c r="E7" s="2" t="s">
        <v>16</v>
      </c>
      <c r="F7" s="7" t="s">
        <v>46</v>
      </c>
      <c r="G7" s="7"/>
      <c r="H7">
        <v>1</v>
      </c>
      <c r="K7">
        <v>50</v>
      </c>
      <c r="L7">
        <v>35</v>
      </c>
    </row>
    <row r="8" spans="1:19" x14ac:dyDescent="0.3">
      <c r="A8" s="4">
        <v>45220</v>
      </c>
      <c r="B8" s="2" t="s">
        <v>7</v>
      </c>
      <c r="C8" s="2" t="s">
        <v>37</v>
      </c>
      <c r="D8" s="2" t="s">
        <v>34</v>
      </c>
      <c r="E8" s="2" t="s">
        <v>16</v>
      </c>
      <c r="F8" s="7" t="s">
        <v>47</v>
      </c>
      <c r="H8">
        <v>1</v>
      </c>
      <c r="K8">
        <v>50</v>
      </c>
      <c r="L8">
        <v>33</v>
      </c>
    </row>
    <row r="9" spans="1:19" x14ac:dyDescent="0.3">
      <c r="A9" s="4">
        <v>45220</v>
      </c>
      <c r="B9" s="2" t="s">
        <v>7</v>
      </c>
      <c r="C9" s="2" t="s">
        <v>37</v>
      </c>
      <c r="D9" s="2" t="s">
        <v>11</v>
      </c>
      <c r="E9" s="3" t="s">
        <v>39</v>
      </c>
      <c r="F9" s="7" t="s">
        <v>48</v>
      </c>
      <c r="I9">
        <v>1</v>
      </c>
      <c r="K9">
        <v>45</v>
      </c>
      <c r="L9">
        <v>43</v>
      </c>
    </row>
    <row r="10" spans="1:19" x14ac:dyDescent="0.3">
      <c r="A10" s="4">
        <v>45241</v>
      </c>
      <c r="B10" s="2" t="s">
        <v>7</v>
      </c>
      <c r="C10" s="2" t="s">
        <v>37</v>
      </c>
      <c r="D10" s="2" t="s">
        <v>49</v>
      </c>
      <c r="E10" s="2" t="s">
        <v>16</v>
      </c>
      <c r="F10" s="7" t="s">
        <v>50</v>
      </c>
      <c r="H10">
        <v>1</v>
      </c>
      <c r="K10">
        <v>50</v>
      </c>
      <c r="L10">
        <v>39</v>
      </c>
    </row>
    <row r="11" spans="1:19" x14ac:dyDescent="0.3">
      <c r="A11" s="4">
        <v>45241</v>
      </c>
      <c r="B11" s="2" t="s">
        <v>7</v>
      </c>
      <c r="C11" s="2" t="s">
        <v>37</v>
      </c>
      <c r="D11" s="2" t="s">
        <v>51</v>
      </c>
      <c r="E11" s="3" t="s">
        <v>10</v>
      </c>
      <c r="F11" s="7" t="s">
        <v>52</v>
      </c>
      <c r="H11">
        <v>1</v>
      </c>
      <c r="K11">
        <v>51</v>
      </c>
      <c r="L11">
        <v>53</v>
      </c>
    </row>
    <row r="12" spans="1:19" x14ac:dyDescent="0.3">
      <c r="A12" s="4">
        <v>45241</v>
      </c>
      <c r="B12" s="2" t="s">
        <v>7</v>
      </c>
      <c r="C12" s="2" t="s">
        <v>37</v>
      </c>
      <c r="D12" s="2" t="s">
        <v>11</v>
      </c>
      <c r="E12" s="2" t="s">
        <v>16</v>
      </c>
      <c r="F12" s="7" t="s">
        <v>53</v>
      </c>
      <c r="H12">
        <v>1</v>
      </c>
      <c r="K12">
        <v>51</v>
      </c>
      <c r="L12">
        <v>46</v>
      </c>
    </row>
    <row r="13" spans="1:19" x14ac:dyDescent="0.3">
      <c r="A13" s="5">
        <v>45262</v>
      </c>
      <c r="B13" s="2" t="s">
        <v>7</v>
      </c>
      <c r="C13" s="2" t="s">
        <v>37</v>
      </c>
      <c r="D13" s="2" t="s">
        <v>54</v>
      </c>
      <c r="E13" s="6" t="s">
        <v>16</v>
      </c>
      <c r="F13" s="7" t="s">
        <v>55</v>
      </c>
      <c r="H13">
        <v>1</v>
      </c>
      <c r="K13">
        <v>50</v>
      </c>
      <c r="L13">
        <v>44</v>
      </c>
    </row>
    <row r="14" spans="1:19" x14ac:dyDescent="0.3">
      <c r="A14" s="5">
        <v>45262</v>
      </c>
      <c r="B14" s="2" t="s">
        <v>7</v>
      </c>
      <c r="C14" s="2" t="s">
        <v>37</v>
      </c>
      <c r="D14" s="2" t="s">
        <v>56</v>
      </c>
      <c r="E14" s="3" t="s">
        <v>10</v>
      </c>
      <c r="F14" s="7" t="s">
        <v>57</v>
      </c>
      <c r="H14">
        <v>1</v>
      </c>
      <c r="K14">
        <v>62</v>
      </c>
      <c r="L14">
        <v>56</v>
      </c>
    </row>
    <row r="15" spans="1:19" x14ac:dyDescent="0.3">
      <c r="A15" s="5">
        <v>45262</v>
      </c>
      <c r="B15" s="2" t="s">
        <v>7</v>
      </c>
      <c r="C15" s="2" t="s">
        <v>37</v>
      </c>
      <c r="D15" s="2" t="s">
        <v>58</v>
      </c>
      <c r="E15" s="2" t="s">
        <v>8</v>
      </c>
      <c r="F15" s="7" t="s">
        <v>59</v>
      </c>
      <c r="J15">
        <v>1</v>
      </c>
      <c r="K15">
        <v>48</v>
      </c>
      <c r="L15">
        <v>53</v>
      </c>
    </row>
    <row r="16" spans="1:19" x14ac:dyDescent="0.3">
      <c r="A16" s="5">
        <v>45304</v>
      </c>
      <c r="B16" s="2" t="s">
        <v>7</v>
      </c>
      <c r="C16" s="2" t="s">
        <v>37</v>
      </c>
      <c r="D16" s="2" t="s">
        <v>35</v>
      </c>
      <c r="E16" s="2" t="s">
        <v>8</v>
      </c>
      <c r="F16" s="7" t="s">
        <v>60</v>
      </c>
      <c r="J16">
        <v>1</v>
      </c>
      <c r="K16">
        <v>37</v>
      </c>
      <c r="L16">
        <v>50</v>
      </c>
    </row>
    <row r="17" spans="1:12" x14ac:dyDescent="0.3">
      <c r="A17" s="5">
        <v>45304</v>
      </c>
      <c r="B17" s="2" t="s">
        <v>7</v>
      </c>
      <c r="C17" s="2" t="s">
        <v>37</v>
      </c>
      <c r="D17" s="2" t="s">
        <v>18</v>
      </c>
      <c r="E17" s="2" t="s">
        <v>16</v>
      </c>
      <c r="F17" s="7" t="s">
        <v>61</v>
      </c>
      <c r="H17">
        <v>1</v>
      </c>
      <c r="K17">
        <v>50</v>
      </c>
      <c r="L17">
        <v>44</v>
      </c>
    </row>
    <row r="18" spans="1:12" x14ac:dyDescent="0.3">
      <c r="A18" s="5">
        <v>45304</v>
      </c>
      <c r="B18" s="2" t="s">
        <v>7</v>
      </c>
      <c r="C18" s="2" t="s">
        <v>37</v>
      </c>
      <c r="D18" s="2" t="s">
        <v>51</v>
      </c>
      <c r="E18" s="3" t="s">
        <v>10</v>
      </c>
      <c r="F18" s="7" t="s">
        <v>62</v>
      </c>
      <c r="H18">
        <v>1</v>
      </c>
      <c r="K18">
        <v>56</v>
      </c>
      <c r="L18">
        <v>63</v>
      </c>
    </row>
    <row r="19" spans="1:12" x14ac:dyDescent="0.3">
      <c r="A19" s="5">
        <v>45325</v>
      </c>
      <c r="B19" s="2" t="s">
        <v>7</v>
      </c>
      <c r="C19" s="2" t="s">
        <v>37</v>
      </c>
      <c r="D19" s="2" t="s">
        <v>56</v>
      </c>
      <c r="E19" s="2" t="s">
        <v>16</v>
      </c>
      <c r="F19" s="7" t="s">
        <v>63</v>
      </c>
      <c r="H19">
        <v>1</v>
      </c>
      <c r="K19">
        <v>50</v>
      </c>
      <c r="L19">
        <v>39</v>
      </c>
    </row>
    <row r="20" spans="1:12" x14ac:dyDescent="0.3">
      <c r="A20" s="5">
        <v>45325</v>
      </c>
      <c r="B20" s="2" t="s">
        <v>7</v>
      </c>
      <c r="C20" s="2" t="s">
        <v>37</v>
      </c>
      <c r="D20" s="2" t="s">
        <v>64</v>
      </c>
      <c r="E20" s="6" t="s">
        <v>13</v>
      </c>
      <c r="F20" s="7" t="s">
        <v>65</v>
      </c>
      <c r="J20">
        <v>1</v>
      </c>
      <c r="K20">
        <v>60</v>
      </c>
      <c r="L20">
        <v>60</v>
      </c>
    </row>
    <row r="21" spans="1:12" x14ac:dyDescent="0.3">
      <c r="A21" s="5">
        <v>45325</v>
      </c>
      <c r="B21" s="2" t="s">
        <v>7</v>
      </c>
      <c r="C21" s="2" t="s">
        <v>37</v>
      </c>
      <c r="D21" s="2" t="s">
        <v>66</v>
      </c>
      <c r="E21" s="6" t="s">
        <v>10</v>
      </c>
      <c r="F21" s="7" t="s">
        <v>67</v>
      </c>
      <c r="H21">
        <v>1</v>
      </c>
      <c r="K21">
        <v>60</v>
      </c>
      <c r="L21">
        <v>54</v>
      </c>
    </row>
    <row r="22" spans="1:12" x14ac:dyDescent="0.3">
      <c r="A22" s="5">
        <v>45374</v>
      </c>
      <c r="B22" s="2" t="s">
        <v>7</v>
      </c>
      <c r="C22" s="2" t="s">
        <v>37</v>
      </c>
      <c r="D22" s="2" t="s">
        <v>33</v>
      </c>
      <c r="E22" s="2" t="s">
        <v>8</v>
      </c>
      <c r="F22" s="7" t="s">
        <v>68</v>
      </c>
      <c r="J22">
        <v>1</v>
      </c>
      <c r="K22">
        <v>34</v>
      </c>
      <c r="L22">
        <v>50</v>
      </c>
    </row>
    <row r="23" spans="1:12" x14ac:dyDescent="0.3">
      <c r="A23" s="5">
        <v>45374</v>
      </c>
      <c r="B23" s="2" t="s">
        <v>7</v>
      </c>
      <c r="C23" s="2" t="s">
        <v>37</v>
      </c>
      <c r="D23" s="2" t="s">
        <v>58</v>
      </c>
      <c r="E23" s="2" t="s">
        <v>8</v>
      </c>
      <c r="F23" s="7" t="s">
        <v>69</v>
      </c>
      <c r="J23">
        <v>1</v>
      </c>
      <c r="K23">
        <v>35</v>
      </c>
      <c r="L23">
        <v>50</v>
      </c>
    </row>
    <row r="24" spans="1:12" x14ac:dyDescent="0.3">
      <c r="A24" s="5">
        <v>45374</v>
      </c>
      <c r="B24" s="2" t="s">
        <v>7</v>
      </c>
      <c r="C24" s="2" t="s">
        <v>37</v>
      </c>
      <c r="D24" s="2" t="s">
        <v>70</v>
      </c>
      <c r="E24" s="2" t="s">
        <v>8</v>
      </c>
      <c r="F24" s="7" t="s">
        <v>71</v>
      </c>
      <c r="J24">
        <v>1</v>
      </c>
      <c r="K24">
        <v>38</v>
      </c>
      <c r="L24">
        <v>50</v>
      </c>
    </row>
    <row r="25" spans="1:12" x14ac:dyDescent="0.3">
      <c r="A25" s="5">
        <v>45395</v>
      </c>
      <c r="B25" s="2" t="s">
        <v>7</v>
      </c>
      <c r="C25" s="2" t="s">
        <v>37</v>
      </c>
      <c r="D25" s="2" t="s">
        <v>72</v>
      </c>
      <c r="E25" s="3" t="s">
        <v>16</v>
      </c>
      <c r="F25" s="7" t="s">
        <v>73</v>
      </c>
      <c r="H25">
        <v>1</v>
      </c>
      <c r="K25">
        <v>50</v>
      </c>
      <c r="L25">
        <v>42</v>
      </c>
    </row>
    <row r="26" spans="1:12" x14ac:dyDescent="0.3">
      <c r="A26" s="5">
        <v>45395</v>
      </c>
      <c r="B26" s="2" t="s">
        <v>7</v>
      </c>
      <c r="C26" s="2" t="s">
        <v>37</v>
      </c>
      <c r="D26" s="2" t="s">
        <v>51</v>
      </c>
      <c r="E26" s="6" t="s">
        <v>13</v>
      </c>
      <c r="F26" s="7" t="s">
        <v>74</v>
      </c>
      <c r="J26">
        <v>1</v>
      </c>
      <c r="K26">
        <v>58</v>
      </c>
      <c r="L26">
        <v>70</v>
      </c>
    </row>
    <row r="27" spans="1:12" x14ac:dyDescent="0.3">
      <c r="A27" s="5">
        <v>45395</v>
      </c>
      <c r="B27" s="2" t="s">
        <v>7</v>
      </c>
      <c r="C27" s="2" t="s">
        <v>37</v>
      </c>
      <c r="D27" s="2" t="s">
        <v>18</v>
      </c>
      <c r="E27" s="6" t="s">
        <v>8</v>
      </c>
      <c r="F27" s="7" t="s">
        <v>75</v>
      </c>
      <c r="J27">
        <v>1</v>
      </c>
      <c r="K27">
        <v>39</v>
      </c>
      <c r="L27">
        <v>50</v>
      </c>
    </row>
    <row r="32" spans="1:12" x14ac:dyDescent="0.3">
      <c r="G32">
        <f>SUM(G2:G31)</f>
        <v>0</v>
      </c>
      <c r="H32">
        <f>SUM(H2:H31)</f>
        <v>15</v>
      </c>
      <c r="I32">
        <f>SUM(I2:I31)</f>
        <v>3</v>
      </c>
      <c r="J32">
        <f>SUM(J2:J31)</f>
        <v>8</v>
      </c>
      <c r="K32">
        <f>SUM(K2:K30)</f>
        <v>1264</v>
      </c>
      <c r="L32">
        <f>SUM(L2:L30)</f>
        <v>1211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 2023-2025</vt:lpstr>
      <vt:lpstr>B 2024-2025</vt:lpstr>
      <vt:lpstr>B 2023-2024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Janne Katoperä</dc:creator>
  <cp:lastModifiedBy>Janne Katoperä</cp:lastModifiedBy>
  <dcterms:created xsi:type="dcterms:W3CDTF">2024-06-25T08:40:00Z</dcterms:created>
  <dcterms:modified xsi:type="dcterms:W3CDTF">2025-04-26T14:45:11Z</dcterms:modified>
</cp:coreProperties>
</file>