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codeName="ThisWorkbook" autoCompressPictures="0"/>
  <bookViews>
    <workbookView xWindow="0" yWindow="0" windowWidth="25600" windowHeight="16060" tabRatio="500" activeTab="1"/>
  </bookViews>
  <sheets>
    <sheet name="Course List" sheetId="3" r:id="rId1"/>
    <sheet name="FY-MAP" sheetId="8" r:id="rId2"/>
    <sheet name="APSC-1 Map" sheetId="2" r:id="rId3"/>
    <sheet name="APSC-2 Map" sheetId="5" r:id="rId4"/>
    <sheet name="APSC-3 Map" sheetId="6" r:id="rId5"/>
    <sheet name="APSC-4 Map " sheetId="7" r:id="rId6"/>
    <sheet name="APSC GA Overview Map" sheetId="4" r:id="rId7"/>
    <sheet name="ECE Map" sheetId="1" r:id="rId8"/>
  </sheets>
  <definedNames>
    <definedName name="_xlnm._FilterDatabase" localSheetId="0" hidden="1">'Course List'!#REF!</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J2" i="8" l="1"/>
  <c r="E36" i="8"/>
  <c r="F36" i="8"/>
  <c r="G36" i="8"/>
  <c r="H36" i="8"/>
  <c r="I36" i="8"/>
  <c r="J36" i="8"/>
  <c r="K36" i="8"/>
  <c r="L36" i="8"/>
  <c r="M36" i="8"/>
  <c r="N36" i="8"/>
  <c r="O36" i="8"/>
  <c r="P36" i="8"/>
  <c r="Q36" i="8"/>
  <c r="E3" i="8"/>
  <c r="F3" i="8"/>
  <c r="G3" i="8"/>
  <c r="H3" i="8"/>
  <c r="I3" i="8"/>
  <c r="J3" i="8"/>
  <c r="K3" i="8"/>
  <c r="L3" i="8"/>
  <c r="M3" i="8"/>
  <c r="N3" i="8"/>
  <c r="O3" i="8"/>
  <c r="P3" i="8"/>
  <c r="Q3" i="8"/>
  <c r="E4" i="8"/>
  <c r="F4" i="8"/>
  <c r="G4" i="8"/>
  <c r="H4" i="8"/>
  <c r="I4" i="8"/>
  <c r="J4" i="8"/>
  <c r="K4" i="8"/>
  <c r="L4" i="8"/>
  <c r="M4" i="8"/>
  <c r="N4" i="8"/>
  <c r="O4" i="8"/>
  <c r="P4" i="8"/>
  <c r="Q4" i="8"/>
  <c r="E5" i="8"/>
  <c r="F5" i="8"/>
  <c r="G5" i="8"/>
  <c r="H5" i="8"/>
  <c r="I5" i="8"/>
  <c r="J5" i="8"/>
  <c r="K5" i="8"/>
  <c r="L5" i="8"/>
  <c r="M5" i="8"/>
  <c r="N5" i="8"/>
  <c r="O5" i="8"/>
  <c r="P5" i="8"/>
  <c r="Q5" i="8"/>
  <c r="E6" i="8"/>
  <c r="F6" i="8"/>
  <c r="G6" i="8"/>
  <c r="H6" i="8"/>
  <c r="I6" i="8"/>
  <c r="J6" i="8"/>
  <c r="K6" i="8"/>
  <c r="L6" i="8"/>
  <c r="M6" i="8"/>
  <c r="N6" i="8"/>
  <c r="O6" i="8"/>
  <c r="P6" i="8"/>
  <c r="Q6" i="8"/>
  <c r="E7" i="8"/>
  <c r="F7" i="8"/>
  <c r="G7" i="8"/>
  <c r="H7" i="8"/>
  <c r="I7" i="8"/>
  <c r="J7" i="8"/>
  <c r="K7" i="8"/>
  <c r="L7" i="8"/>
  <c r="M7" i="8"/>
  <c r="N7" i="8"/>
  <c r="O7" i="8"/>
  <c r="P7" i="8"/>
  <c r="Q7" i="8"/>
  <c r="E8" i="8"/>
  <c r="F8" i="8"/>
  <c r="G8" i="8"/>
  <c r="H8" i="8"/>
  <c r="I8" i="8"/>
  <c r="J8" i="8"/>
  <c r="K8" i="8"/>
  <c r="L8" i="8"/>
  <c r="M8" i="8"/>
  <c r="N8" i="8"/>
  <c r="O8" i="8"/>
  <c r="P8" i="8"/>
  <c r="Q8" i="8"/>
  <c r="E9" i="8"/>
  <c r="F9" i="8"/>
  <c r="G9" i="8"/>
  <c r="H9" i="8"/>
  <c r="I9" i="8"/>
  <c r="J9" i="8"/>
  <c r="K9" i="8"/>
  <c r="L9" i="8"/>
  <c r="M9" i="8"/>
  <c r="N9" i="8"/>
  <c r="O9" i="8"/>
  <c r="P9" i="8"/>
  <c r="Q9" i="8"/>
  <c r="E10" i="8"/>
  <c r="F10" i="8"/>
  <c r="G10" i="8"/>
  <c r="H10" i="8"/>
  <c r="I10" i="8"/>
  <c r="J10" i="8"/>
  <c r="K10" i="8"/>
  <c r="L10" i="8"/>
  <c r="M10" i="8"/>
  <c r="N10" i="8"/>
  <c r="O10" i="8"/>
  <c r="P10" i="8"/>
  <c r="Q10" i="8"/>
  <c r="E11" i="8"/>
  <c r="F11" i="8"/>
  <c r="G11" i="8"/>
  <c r="H11" i="8"/>
  <c r="I11" i="8"/>
  <c r="J11" i="8"/>
  <c r="K11" i="8"/>
  <c r="L11" i="8"/>
  <c r="M11" i="8"/>
  <c r="N11" i="8"/>
  <c r="O11" i="8"/>
  <c r="P11" i="8"/>
  <c r="Q11" i="8"/>
  <c r="E12" i="8"/>
  <c r="F12" i="8"/>
  <c r="G12" i="8"/>
  <c r="H12" i="8"/>
  <c r="I12" i="8"/>
  <c r="J12" i="8"/>
  <c r="K12" i="8"/>
  <c r="L12" i="8"/>
  <c r="M12" i="8"/>
  <c r="N12" i="8"/>
  <c r="O12" i="8"/>
  <c r="P12" i="8"/>
  <c r="Q12" i="8"/>
  <c r="E13" i="8"/>
  <c r="F13" i="8"/>
  <c r="G13" i="8"/>
  <c r="H13" i="8"/>
  <c r="I13" i="8"/>
  <c r="J13" i="8"/>
  <c r="K13" i="8"/>
  <c r="L13" i="8"/>
  <c r="M13" i="8"/>
  <c r="N13" i="8"/>
  <c r="O13" i="8"/>
  <c r="P13" i="8"/>
  <c r="Q13" i="8"/>
  <c r="E14" i="8"/>
  <c r="F14" i="8"/>
  <c r="G14" i="8"/>
  <c r="H14" i="8"/>
  <c r="I14" i="8"/>
  <c r="J14" i="8"/>
  <c r="K14" i="8"/>
  <c r="L14" i="8"/>
  <c r="M14" i="8"/>
  <c r="N14" i="8"/>
  <c r="O14" i="8"/>
  <c r="P14" i="8"/>
  <c r="Q14" i="8"/>
  <c r="E15" i="8"/>
  <c r="F15" i="8"/>
  <c r="G15" i="8"/>
  <c r="H15" i="8"/>
  <c r="I15" i="8"/>
  <c r="J15" i="8"/>
  <c r="K15" i="8"/>
  <c r="L15" i="8"/>
  <c r="M15" i="8"/>
  <c r="N15" i="8"/>
  <c r="O15" i="8"/>
  <c r="P15" i="8"/>
  <c r="Q15" i="8"/>
  <c r="E16" i="8"/>
  <c r="F16" i="8"/>
  <c r="G16" i="8"/>
  <c r="H16" i="8"/>
  <c r="I16" i="8"/>
  <c r="J16" i="8"/>
  <c r="K16" i="8"/>
  <c r="L16" i="8"/>
  <c r="M16" i="8"/>
  <c r="N16" i="8"/>
  <c r="O16" i="8"/>
  <c r="P16" i="8"/>
  <c r="Q16" i="8"/>
  <c r="E17" i="8"/>
  <c r="F17" i="8"/>
  <c r="G17" i="8"/>
  <c r="H17" i="8"/>
  <c r="I17" i="8"/>
  <c r="J17" i="8"/>
  <c r="K17" i="8"/>
  <c r="L17" i="8"/>
  <c r="M17" i="8"/>
  <c r="N17" i="8"/>
  <c r="O17" i="8"/>
  <c r="P17" i="8"/>
  <c r="Q17" i="8"/>
  <c r="E18" i="8"/>
  <c r="F18" i="8"/>
  <c r="G18" i="8"/>
  <c r="H18" i="8"/>
  <c r="I18" i="8"/>
  <c r="J18" i="8"/>
  <c r="K18" i="8"/>
  <c r="L18" i="8"/>
  <c r="M18" i="8"/>
  <c r="N18" i="8"/>
  <c r="O18" i="8"/>
  <c r="P18" i="8"/>
  <c r="Q18" i="8"/>
  <c r="E19" i="8"/>
  <c r="F19" i="8"/>
  <c r="G19" i="8"/>
  <c r="H19" i="8"/>
  <c r="I19" i="8"/>
  <c r="J19" i="8"/>
  <c r="K19" i="8"/>
  <c r="L19" i="8"/>
  <c r="M19" i="8"/>
  <c r="N19" i="8"/>
  <c r="O19" i="8"/>
  <c r="P19" i="8"/>
  <c r="Q19" i="8"/>
  <c r="E20" i="8"/>
  <c r="F20" i="8"/>
  <c r="G20" i="8"/>
  <c r="H20" i="8"/>
  <c r="I20" i="8"/>
  <c r="J20" i="8"/>
  <c r="K20" i="8"/>
  <c r="L20" i="8"/>
  <c r="M20" i="8"/>
  <c r="N20" i="8"/>
  <c r="O20" i="8"/>
  <c r="P20" i="8"/>
  <c r="Q20" i="8"/>
  <c r="E21" i="8"/>
  <c r="F21" i="8"/>
  <c r="G21" i="8"/>
  <c r="H21" i="8"/>
  <c r="I21" i="8"/>
  <c r="J21" i="8"/>
  <c r="K21" i="8"/>
  <c r="L21" i="8"/>
  <c r="M21" i="8"/>
  <c r="N21" i="8"/>
  <c r="O21" i="8"/>
  <c r="P21" i="8"/>
  <c r="Q21" i="8"/>
  <c r="E22" i="8"/>
  <c r="F22" i="8"/>
  <c r="G22" i="8"/>
  <c r="H22" i="8"/>
  <c r="I22" i="8"/>
  <c r="J22" i="8"/>
  <c r="K22" i="8"/>
  <c r="L22" i="8"/>
  <c r="M22" i="8"/>
  <c r="N22" i="8"/>
  <c r="O22" i="8"/>
  <c r="P22" i="8"/>
  <c r="Q22" i="8"/>
  <c r="E23" i="8"/>
  <c r="F23" i="8"/>
  <c r="G23" i="8"/>
  <c r="H23" i="8"/>
  <c r="I23" i="8"/>
  <c r="J23" i="8"/>
  <c r="K23" i="8"/>
  <c r="L23" i="8"/>
  <c r="M23" i="8"/>
  <c r="N23" i="8"/>
  <c r="O23" i="8"/>
  <c r="P23" i="8"/>
  <c r="Q23" i="8"/>
  <c r="E24" i="8"/>
  <c r="F24" i="8"/>
  <c r="G24" i="8"/>
  <c r="H24" i="8"/>
  <c r="I24" i="8"/>
  <c r="J24" i="8"/>
  <c r="K24" i="8"/>
  <c r="L24" i="8"/>
  <c r="M24" i="8"/>
  <c r="N24" i="8"/>
  <c r="O24" i="8"/>
  <c r="P24" i="8"/>
  <c r="Q24" i="8"/>
  <c r="E25" i="8"/>
  <c r="F25" i="8"/>
  <c r="G25" i="8"/>
  <c r="H25" i="8"/>
  <c r="I25" i="8"/>
  <c r="J25" i="8"/>
  <c r="K25" i="8"/>
  <c r="L25" i="8"/>
  <c r="M25" i="8"/>
  <c r="N25" i="8"/>
  <c r="O25" i="8"/>
  <c r="P25" i="8"/>
  <c r="Q25" i="8"/>
  <c r="F26" i="8"/>
  <c r="G26" i="8"/>
  <c r="H26" i="8"/>
  <c r="I26" i="8"/>
  <c r="J26" i="8"/>
  <c r="K26" i="8"/>
  <c r="L26" i="8"/>
  <c r="M26" i="8"/>
  <c r="N26" i="8"/>
  <c r="O26" i="8"/>
  <c r="P26" i="8"/>
  <c r="Q26" i="8"/>
  <c r="E27" i="8"/>
  <c r="F27" i="8"/>
  <c r="G27" i="8"/>
  <c r="H27" i="8"/>
  <c r="I27" i="8"/>
  <c r="J27" i="8"/>
  <c r="K27" i="8"/>
  <c r="L27" i="8"/>
  <c r="M27" i="8"/>
  <c r="N27" i="8"/>
  <c r="O27" i="8"/>
  <c r="P27" i="8"/>
  <c r="Q27" i="8"/>
  <c r="E28" i="8"/>
  <c r="F28" i="8"/>
  <c r="G28" i="8"/>
  <c r="H28" i="8"/>
  <c r="I28" i="8"/>
  <c r="J28" i="8"/>
  <c r="K28" i="8"/>
  <c r="L28" i="8"/>
  <c r="M28" i="8"/>
  <c r="N28" i="8"/>
  <c r="O28" i="8"/>
  <c r="P28" i="8"/>
  <c r="Q28" i="8"/>
  <c r="E29" i="8"/>
  <c r="F29" i="8"/>
  <c r="G29" i="8"/>
  <c r="H29" i="8"/>
  <c r="I29" i="8"/>
  <c r="J29" i="8"/>
  <c r="K29" i="8"/>
  <c r="L29" i="8"/>
  <c r="M29" i="8"/>
  <c r="N29" i="8"/>
  <c r="O29" i="8"/>
  <c r="P29" i="8"/>
  <c r="Q29" i="8"/>
  <c r="E30" i="8"/>
  <c r="F30" i="8"/>
  <c r="G30" i="8"/>
  <c r="H30" i="8"/>
  <c r="I30" i="8"/>
  <c r="J30" i="8"/>
  <c r="K30" i="8"/>
  <c r="L30" i="8"/>
  <c r="M30" i="8"/>
  <c r="N30" i="8"/>
  <c r="O30" i="8"/>
  <c r="P30" i="8"/>
  <c r="Q30" i="8"/>
  <c r="E31" i="8"/>
  <c r="F31" i="8"/>
  <c r="G31" i="8"/>
  <c r="H31" i="8"/>
  <c r="I31" i="8"/>
  <c r="J31" i="8"/>
  <c r="K31" i="8"/>
  <c r="L31" i="8"/>
  <c r="M31" i="8"/>
  <c r="N31" i="8"/>
  <c r="O31" i="8"/>
  <c r="P31" i="8"/>
  <c r="Q31" i="8"/>
  <c r="E32" i="8"/>
  <c r="F32" i="8"/>
  <c r="G32" i="8"/>
  <c r="H32" i="8"/>
  <c r="I32" i="8"/>
  <c r="J32" i="8"/>
  <c r="K32" i="8"/>
  <c r="L32" i="8"/>
  <c r="M32" i="8"/>
  <c r="N32" i="8"/>
  <c r="O32" i="8"/>
  <c r="P32" i="8"/>
  <c r="Q32" i="8"/>
  <c r="E33" i="8"/>
  <c r="F33" i="8"/>
  <c r="G33" i="8"/>
  <c r="H33" i="8"/>
  <c r="I33" i="8"/>
  <c r="J33" i="8"/>
  <c r="K33" i="8"/>
  <c r="L33" i="8"/>
  <c r="M33" i="8"/>
  <c r="N33" i="8"/>
  <c r="O33" i="8"/>
  <c r="P33" i="8"/>
  <c r="Q33" i="8"/>
  <c r="E34" i="8"/>
  <c r="F34" i="8"/>
  <c r="G34" i="8"/>
  <c r="H34" i="8"/>
  <c r="I34" i="8"/>
  <c r="J34" i="8"/>
  <c r="K34" i="8"/>
  <c r="L34" i="8"/>
  <c r="M34" i="8"/>
  <c r="N34" i="8"/>
  <c r="O34" i="8"/>
  <c r="P34" i="8"/>
  <c r="Q34" i="8"/>
  <c r="E35" i="8"/>
  <c r="F35" i="8"/>
  <c r="G35" i="8"/>
  <c r="H35" i="8"/>
  <c r="I35" i="8"/>
  <c r="J35" i="8"/>
  <c r="K35" i="8"/>
  <c r="L35" i="8"/>
  <c r="M35" i="8"/>
  <c r="N35" i="8"/>
  <c r="O35" i="8"/>
  <c r="P35" i="8"/>
  <c r="Q35" i="8"/>
  <c r="E37" i="8"/>
  <c r="F37" i="8"/>
  <c r="G37" i="8"/>
  <c r="H37" i="8"/>
  <c r="I37" i="8"/>
  <c r="J37" i="8"/>
  <c r="K37" i="8"/>
  <c r="L37" i="8"/>
  <c r="M37" i="8"/>
  <c r="N37" i="8"/>
  <c r="O37" i="8"/>
  <c r="P37" i="8"/>
  <c r="Q37" i="8"/>
  <c r="E38" i="8"/>
  <c r="F38" i="8"/>
  <c r="G38" i="8"/>
  <c r="H38" i="8"/>
  <c r="I38" i="8"/>
  <c r="J38" i="8"/>
  <c r="K38" i="8"/>
  <c r="L38" i="8"/>
  <c r="M38" i="8"/>
  <c r="N38" i="8"/>
  <c r="O38" i="8"/>
  <c r="P38" i="8"/>
  <c r="Q38" i="8"/>
  <c r="E39" i="8"/>
  <c r="F39" i="8"/>
  <c r="G39" i="8"/>
  <c r="H39" i="8"/>
  <c r="I39" i="8"/>
  <c r="J39" i="8"/>
  <c r="K39" i="8"/>
  <c r="L39" i="8"/>
  <c r="M39" i="8"/>
  <c r="N39" i="8"/>
  <c r="O39" i="8"/>
  <c r="P39" i="8"/>
  <c r="Q39" i="8"/>
  <c r="E40" i="8"/>
  <c r="F40" i="8"/>
  <c r="G40" i="8"/>
  <c r="H40" i="8"/>
  <c r="I40" i="8"/>
  <c r="J40" i="8"/>
  <c r="K40" i="8"/>
  <c r="L40" i="8"/>
  <c r="M40" i="8"/>
  <c r="N40" i="8"/>
  <c r="O40" i="8"/>
  <c r="P40" i="8"/>
  <c r="Q40" i="8"/>
  <c r="E41" i="8"/>
  <c r="F41" i="8"/>
  <c r="G41" i="8"/>
  <c r="H41" i="8"/>
  <c r="I41" i="8"/>
  <c r="J41" i="8"/>
  <c r="K41" i="8"/>
  <c r="L41" i="8"/>
  <c r="M41" i="8"/>
  <c r="N41" i="8"/>
  <c r="O41" i="8"/>
  <c r="P41" i="8"/>
  <c r="Q41" i="8"/>
  <c r="E42" i="8"/>
  <c r="F42" i="8"/>
  <c r="G42" i="8"/>
  <c r="H42" i="8"/>
  <c r="I42" i="8"/>
  <c r="J42" i="8"/>
  <c r="K42" i="8"/>
  <c r="L42" i="8"/>
  <c r="M42" i="8"/>
  <c r="N42" i="8"/>
  <c r="O42" i="8"/>
  <c r="P42" i="8"/>
  <c r="Q42" i="8"/>
  <c r="E43" i="8"/>
  <c r="F43" i="8"/>
  <c r="G43" i="8"/>
  <c r="H43" i="8"/>
  <c r="I43" i="8"/>
  <c r="J43" i="8"/>
  <c r="K43" i="8"/>
  <c r="L43" i="8"/>
  <c r="M43" i="8"/>
  <c r="N43" i="8"/>
  <c r="O43" i="8"/>
  <c r="P43" i="8"/>
  <c r="Q43" i="8"/>
  <c r="E44" i="8"/>
  <c r="F44" i="8"/>
  <c r="G44" i="8"/>
  <c r="H44" i="8"/>
  <c r="I44" i="8"/>
  <c r="J44" i="8"/>
  <c r="K44" i="8"/>
  <c r="L44" i="8"/>
  <c r="M44" i="8"/>
  <c r="N44" i="8"/>
  <c r="O44" i="8"/>
  <c r="P44" i="8"/>
  <c r="Q44" i="8"/>
  <c r="E45" i="8"/>
  <c r="F45" i="8"/>
  <c r="G45" i="8"/>
  <c r="H45" i="8"/>
  <c r="I45" i="8"/>
  <c r="J45" i="8"/>
  <c r="K45" i="8"/>
  <c r="L45" i="8"/>
  <c r="M45" i="8"/>
  <c r="N45" i="8"/>
  <c r="O45" i="8"/>
  <c r="P45" i="8"/>
  <c r="Q45" i="8"/>
  <c r="E46" i="8"/>
  <c r="F46" i="8"/>
  <c r="G46" i="8"/>
  <c r="H46" i="8"/>
  <c r="I46" i="8"/>
  <c r="J46" i="8"/>
  <c r="K46" i="8"/>
  <c r="L46" i="8"/>
  <c r="M46" i="8"/>
  <c r="N46" i="8"/>
  <c r="O46" i="8"/>
  <c r="P46" i="8"/>
  <c r="Q46" i="8"/>
  <c r="E47" i="8"/>
  <c r="F47" i="8"/>
  <c r="G47" i="8"/>
  <c r="H47" i="8"/>
  <c r="I47" i="8"/>
  <c r="J47" i="8"/>
  <c r="K47" i="8"/>
  <c r="L47" i="8"/>
  <c r="M47" i="8"/>
  <c r="N47" i="8"/>
  <c r="O47" i="8"/>
  <c r="P47" i="8"/>
  <c r="Q47" i="8"/>
  <c r="E48" i="8"/>
  <c r="F48" i="8"/>
  <c r="G48" i="8"/>
  <c r="H48" i="8"/>
  <c r="I48" i="8"/>
  <c r="J48" i="8"/>
  <c r="K48" i="8"/>
  <c r="L48" i="8"/>
  <c r="M48" i="8"/>
  <c r="N48" i="8"/>
  <c r="O48" i="8"/>
  <c r="P48" i="8"/>
  <c r="Q48" i="8"/>
  <c r="E49" i="8"/>
  <c r="F49" i="8"/>
  <c r="G49" i="8"/>
  <c r="H49" i="8"/>
  <c r="I49" i="8"/>
  <c r="J49" i="8"/>
  <c r="K49" i="8"/>
  <c r="L49" i="8"/>
  <c r="M49" i="8"/>
  <c r="N49" i="8"/>
  <c r="O49" i="8"/>
  <c r="P49" i="8"/>
  <c r="Q49" i="8"/>
  <c r="E50" i="8"/>
  <c r="F50" i="8"/>
  <c r="G50" i="8"/>
  <c r="H50" i="8"/>
  <c r="I50" i="8"/>
  <c r="J50" i="8"/>
  <c r="K50" i="8"/>
  <c r="L50" i="8"/>
  <c r="M50" i="8"/>
  <c r="N50" i="8"/>
  <c r="O50" i="8"/>
  <c r="P50" i="8"/>
  <c r="Q50" i="8"/>
  <c r="E51" i="8"/>
  <c r="F51" i="8"/>
  <c r="G51" i="8"/>
  <c r="H51" i="8"/>
  <c r="I51" i="8"/>
  <c r="J51" i="8"/>
  <c r="K51" i="8"/>
  <c r="L51" i="8"/>
  <c r="M51" i="8"/>
  <c r="N51" i="8"/>
  <c r="O51" i="8"/>
  <c r="P51" i="8"/>
  <c r="Q51" i="8"/>
  <c r="E52" i="8"/>
  <c r="F52" i="8"/>
  <c r="G52" i="8"/>
  <c r="H52" i="8"/>
  <c r="I52" i="8"/>
  <c r="J52" i="8"/>
  <c r="K52" i="8"/>
  <c r="L52" i="8"/>
  <c r="M52" i="8"/>
  <c r="N52" i="8"/>
  <c r="O52" i="8"/>
  <c r="P52" i="8"/>
  <c r="Q52" i="8"/>
  <c r="E53" i="8"/>
  <c r="F53" i="8"/>
  <c r="G53" i="8"/>
  <c r="H53" i="8"/>
  <c r="I53" i="8"/>
  <c r="J53" i="8"/>
  <c r="K53" i="8"/>
  <c r="L53" i="8"/>
  <c r="M53" i="8"/>
  <c r="N53" i="8"/>
  <c r="O53" i="8"/>
  <c r="P53" i="8"/>
  <c r="Q53" i="8"/>
  <c r="E54" i="8"/>
  <c r="F54" i="8"/>
  <c r="G54" i="8"/>
  <c r="H54" i="8"/>
  <c r="I54" i="8"/>
  <c r="J54" i="8"/>
  <c r="K54" i="8"/>
  <c r="L54" i="8"/>
  <c r="M54" i="8"/>
  <c r="N54" i="8"/>
  <c r="O54" i="8"/>
  <c r="P54" i="8"/>
  <c r="Q54" i="8"/>
  <c r="E55" i="8"/>
  <c r="F55" i="8"/>
  <c r="G55" i="8"/>
  <c r="H55" i="8"/>
  <c r="I55" i="8"/>
  <c r="J55" i="8"/>
  <c r="K55" i="8"/>
  <c r="L55" i="8"/>
  <c r="M55" i="8"/>
  <c r="N55" i="8"/>
  <c r="O55" i="8"/>
  <c r="P55" i="8"/>
  <c r="Q55" i="8"/>
  <c r="E56" i="8"/>
  <c r="F56" i="8"/>
  <c r="G56" i="8"/>
  <c r="H56" i="8"/>
  <c r="I56" i="8"/>
  <c r="J56" i="8"/>
  <c r="K56" i="8"/>
  <c r="L56" i="8"/>
  <c r="M56" i="8"/>
  <c r="N56" i="8"/>
  <c r="O56" i="8"/>
  <c r="P56" i="8"/>
  <c r="Q56" i="8"/>
  <c r="E57" i="8"/>
  <c r="F57" i="8"/>
  <c r="G57" i="8"/>
  <c r="H57" i="8"/>
  <c r="I57" i="8"/>
  <c r="J57" i="8"/>
  <c r="K57" i="8"/>
  <c r="L57" i="8"/>
  <c r="M57" i="8"/>
  <c r="N57" i="8"/>
  <c r="O57" i="8"/>
  <c r="P57" i="8"/>
  <c r="Q57" i="8"/>
  <c r="E58" i="8"/>
  <c r="F58" i="8"/>
  <c r="G58" i="8"/>
  <c r="H58" i="8"/>
  <c r="I58" i="8"/>
  <c r="J58" i="8"/>
  <c r="K58" i="8"/>
  <c r="L58" i="8"/>
  <c r="M58" i="8"/>
  <c r="N58" i="8"/>
  <c r="O58" i="8"/>
  <c r="P58" i="8"/>
  <c r="Q58" i="8"/>
  <c r="E59" i="8"/>
  <c r="F59" i="8"/>
  <c r="G59" i="8"/>
  <c r="H59" i="8"/>
  <c r="I59" i="8"/>
  <c r="J59" i="8"/>
  <c r="K59" i="8"/>
  <c r="L59" i="8"/>
  <c r="M59" i="8"/>
  <c r="N59" i="8"/>
  <c r="O59" i="8"/>
  <c r="P59" i="8"/>
  <c r="Q59" i="8"/>
  <c r="E60" i="8"/>
  <c r="F60" i="8"/>
  <c r="G60" i="8"/>
  <c r="H60" i="8"/>
  <c r="I60" i="8"/>
  <c r="J60" i="8"/>
  <c r="K60" i="8"/>
  <c r="L60" i="8"/>
  <c r="M60" i="8"/>
  <c r="N60" i="8"/>
  <c r="O60" i="8"/>
  <c r="P60" i="8"/>
  <c r="Q60" i="8"/>
  <c r="E61" i="8"/>
  <c r="F61" i="8"/>
  <c r="G61" i="8"/>
  <c r="H61" i="8"/>
  <c r="I61" i="8"/>
  <c r="J61" i="8"/>
  <c r="K61" i="8"/>
  <c r="L61" i="8"/>
  <c r="M61" i="8"/>
  <c r="N61" i="8"/>
  <c r="O61" i="8"/>
  <c r="P61" i="8"/>
  <c r="Q61" i="8"/>
  <c r="E62" i="8"/>
  <c r="F62" i="8"/>
  <c r="G62" i="8"/>
  <c r="H62" i="8"/>
  <c r="I62" i="8"/>
  <c r="J62" i="8"/>
  <c r="K62" i="8"/>
  <c r="L62" i="8"/>
  <c r="M62" i="8"/>
  <c r="N62" i="8"/>
  <c r="O62" i="8"/>
  <c r="P62" i="8"/>
  <c r="Q62" i="8"/>
  <c r="E63" i="8"/>
  <c r="F63" i="8"/>
  <c r="G63" i="8"/>
  <c r="H63" i="8"/>
  <c r="I63" i="8"/>
  <c r="J63" i="8"/>
  <c r="K63" i="8"/>
  <c r="L63" i="8"/>
  <c r="M63" i="8"/>
  <c r="N63" i="8"/>
  <c r="O63" i="8"/>
  <c r="P63" i="8"/>
  <c r="Q63" i="8"/>
  <c r="E64" i="8"/>
  <c r="F64" i="8"/>
  <c r="G64" i="8"/>
  <c r="H64" i="8"/>
  <c r="I64" i="8"/>
  <c r="J64" i="8"/>
  <c r="K64" i="8"/>
  <c r="L64" i="8"/>
  <c r="M64" i="8"/>
  <c r="N64" i="8"/>
  <c r="O64" i="8"/>
  <c r="P64" i="8"/>
  <c r="Q64" i="8"/>
  <c r="K2" i="8"/>
  <c r="L2" i="8"/>
  <c r="M2" i="8"/>
  <c r="N2" i="8"/>
  <c r="O2" i="8"/>
  <c r="P2" i="8"/>
  <c r="Q2" i="8"/>
  <c r="F2" i="8"/>
  <c r="G2" i="8"/>
  <c r="H2" i="8"/>
  <c r="I2" i="8"/>
  <c r="E2" i="8"/>
  <c r="K6" i="1"/>
  <c r="K7" i="1"/>
  <c r="K9" i="1"/>
  <c r="K10" i="1"/>
  <c r="K16" i="1"/>
  <c r="K19" i="1"/>
  <c r="K20" i="1"/>
  <c r="K21" i="1"/>
  <c r="K22" i="1"/>
  <c r="K28" i="1"/>
  <c r="J6" i="1"/>
  <c r="J7" i="1"/>
  <c r="J9" i="1"/>
  <c r="J10" i="1"/>
  <c r="J28" i="1"/>
  <c r="I6" i="1"/>
  <c r="I7" i="1"/>
  <c r="I9" i="1"/>
  <c r="I10" i="1"/>
  <c r="I16" i="1"/>
  <c r="I19" i="1"/>
  <c r="I20" i="1"/>
  <c r="I21" i="1"/>
  <c r="I22" i="1"/>
  <c r="I28" i="1"/>
  <c r="J22" i="1"/>
  <c r="J21" i="1"/>
  <c r="J20" i="1"/>
  <c r="J19" i="1"/>
  <c r="J16" i="1"/>
</calcChain>
</file>

<file path=xl/sharedStrings.xml><?xml version="1.0" encoding="utf-8"?>
<sst xmlns="http://schemas.openxmlformats.org/spreadsheetml/2006/main" count="3332" uniqueCount="1777">
  <si>
    <t>Year</t>
  </si>
  <si>
    <t>Electrical and Computer Engineering (ECE)</t>
  </si>
  <si>
    <t>Curriculum Map for Tuning SLOs in Sample program</t>
  </si>
  <si>
    <t>ELEC 252</t>
  </si>
  <si>
    <t xml:space="preserve">ELEC 280  </t>
  </si>
  <si>
    <t>ELEC 274</t>
  </si>
  <si>
    <t>ELEC 324</t>
  </si>
  <si>
    <t>ELEC 374</t>
  </si>
  <si>
    <t>ELEC 461</t>
  </si>
  <si>
    <t>Number of Courses with Outcomes:</t>
  </si>
  <si>
    <t>T=Taught, U=Utilized, A=assessed</t>
  </si>
  <si>
    <t>T</t>
  </si>
  <si>
    <t>U</t>
  </si>
  <si>
    <t>A</t>
  </si>
  <si>
    <t>Code</t>
  </si>
  <si>
    <t>KB</t>
  </si>
  <si>
    <t>Knowledge</t>
  </si>
  <si>
    <t>ECE-KB-2-001</t>
  </si>
  <si>
    <t>Understand the fundamental operation of transistor devices with relation to semiconductor physics.</t>
  </si>
  <si>
    <t>T,A</t>
  </si>
  <si>
    <t>ECE-KB-2-002</t>
  </si>
  <si>
    <t>Understand the fundamental operation of operation amplifiers (OP-AMP’s).</t>
  </si>
  <si>
    <t>ECE-KB-2-003</t>
  </si>
  <si>
    <t>Understand and use Coulomb’s law or Gauss’s law to determine electric field intensity given charges or charge densities</t>
  </si>
  <si>
    <t>ECE-KB-2-004</t>
  </si>
  <si>
    <t>Understand and use Biot-Savart’s law or Ampere’s law to determine magnetic field intensity given currents or current densities</t>
  </si>
  <si>
    <t>ECE-KB-2-005</t>
  </si>
  <si>
    <t>Write a subroutine-based assembly-language program for specified data processing and input/output operations.</t>
  </si>
  <si>
    <t>ECE-KB-2-006</t>
  </si>
  <si>
    <t>Understand internal semiconductor  memory architecture and the design of basic cache and memory organizations.</t>
  </si>
  <si>
    <t>ECE-KB-4-001</t>
  </si>
  <si>
    <t>Understand the functionality, the design, the interrelations of the building blocks of communication systems (such as analog-to-digital conversion, various modulation methods, source coding, channel coding, superheterodyne receiver), their performances in various channel conditions (such as bandlimitted and fading channels) and the fundamental limitations on these systems and blocks from error rate and information theoretic perspectives.</t>
  </si>
  <si>
    <t>ECE-KB-4-002</t>
  </si>
  <si>
    <t xml:space="preserve">Understand the required elementary concepts from random processes, signal spaces, random channel models, signal acquisition, information theory, digital modulation/demodulation, signal coding and optimal detection theory in order to design optimal communication systems.  </t>
  </si>
  <si>
    <t>PA</t>
  </si>
  <si>
    <t>Problem analysis</t>
  </si>
  <si>
    <t>ECE-PA-2-001</t>
  </si>
  <si>
    <t xml:space="preserve">Be able to design a voltage regulator circuit using diodes. </t>
  </si>
  <si>
    <t>ECE-PA-2-002</t>
  </si>
  <si>
    <t xml:space="preserve">Be able to conduct small-signal analysis. </t>
  </si>
  <si>
    <t>ECE-PA-2-003</t>
  </si>
  <si>
    <t>Be able to design a single-stage voltage amplifier using transistors.</t>
  </si>
  <si>
    <t>ECE-PA-2-004</t>
  </si>
  <si>
    <t>Calculate current and voltage across transverse electromagnetic (TEM) transmission lines</t>
  </si>
  <si>
    <t>ECE-PA-2-005</t>
  </si>
  <si>
    <t>Use register-transfer notation to specify cycle-by-cycle logic behavior of a basic five-stage processing unit.</t>
  </si>
  <si>
    <t>ECE-PA-3-001</t>
  </si>
  <si>
    <t>Design systems for conversion between sampled and continuous-time signals</t>
  </si>
  <si>
    <t>ECE-PA-3-002</t>
  </si>
  <si>
    <t>Characterize discrete-time signals and systems in frequency using Fourier methods</t>
  </si>
  <si>
    <t>ECE-PA-3-003</t>
  </si>
  <si>
    <t>Analyze discrete-time linear time-invariant systems using z-transform</t>
  </si>
  <si>
    <t>ECE-PA-3-004</t>
  </si>
  <si>
    <t>Design combinational arithmetic circuits (including circuits for floating point numbers)</t>
  </si>
  <si>
    <t>ECE-PA-3-005</t>
  </si>
  <si>
    <t>Design of testable memory modules with consideration of access time optimization mechanisms.</t>
  </si>
  <si>
    <t>ECE-PA-3-006</t>
  </si>
  <si>
    <t>Synthesize asynchronous sequential circuits based on a given design objective. </t>
  </si>
  <si>
    <t>Total</t>
  </si>
  <si>
    <t>APSC 100</t>
  </si>
  <si>
    <t>Engineering Practice l</t>
  </si>
  <si>
    <t>FW</t>
  </si>
  <si>
    <t>APSC 101</t>
  </si>
  <si>
    <t>Engineering Problem Solving and Modeling</t>
  </si>
  <si>
    <t>F</t>
  </si>
  <si>
    <t>APSC 102</t>
  </si>
  <si>
    <t>Experimentation and Design</t>
  </si>
  <si>
    <t>F/W</t>
  </si>
  <si>
    <t>APSC 103</t>
  </si>
  <si>
    <t>Engineering Design Project</t>
  </si>
  <si>
    <t>W</t>
  </si>
  <si>
    <t>APSC 111</t>
  </si>
  <si>
    <t>Mechanics</t>
  </si>
  <si>
    <t>APSC 112</t>
  </si>
  <si>
    <t>Electricity and Magnetism</t>
  </si>
  <si>
    <t>APSC 131</t>
  </si>
  <si>
    <t>Chemistry and Materials</t>
  </si>
  <si>
    <t>APSC 132</t>
  </si>
  <si>
    <t>Chemistry and the Environment</t>
  </si>
  <si>
    <t>APSC 142</t>
  </si>
  <si>
    <t>Introduction to Computer Programming for Engineers</t>
  </si>
  <si>
    <t>APSC 151</t>
  </si>
  <si>
    <t>Earth Systems and Engineering</t>
  </si>
  <si>
    <t>APSC 161</t>
  </si>
  <si>
    <t>Engineering Graphics</t>
  </si>
  <si>
    <t>APSC 171</t>
  </si>
  <si>
    <t>Calculus I</t>
  </si>
  <si>
    <t>APSC 172</t>
  </si>
  <si>
    <t>Calculus II</t>
  </si>
  <si>
    <t>APSC 174</t>
  </si>
  <si>
    <t>Introduction to Linear Algebra</t>
  </si>
  <si>
    <t>APSC 191</t>
  </si>
  <si>
    <t>Professional Engineering Skills</t>
  </si>
  <si>
    <t>APSC 200</t>
  </si>
  <si>
    <t>Engineering Design and Practice II</t>
  </si>
  <si>
    <t>APSC 221</t>
  </si>
  <si>
    <t>Economics and Business Practices in Engineering</t>
  </si>
  <si>
    <t>F/W/S</t>
  </si>
  <si>
    <t>APSC 223</t>
  </si>
  <si>
    <t>Global Project Management</t>
  </si>
  <si>
    <t>S</t>
  </si>
  <si>
    <t>APSC 262</t>
  </si>
  <si>
    <t>Engineering Surveying</t>
  </si>
  <si>
    <t>APSC 293</t>
  </si>
  <si>
    <t>Engineering Communications l</t>
  </si>
  <si>
    <t>APSC 381</t>
  </si>
  <si>
    <t>Advanced Design and Skills for Innovation</t>
  </si>
  <si>
    <t>APSC 400</t>
  </si>
  <si>
    <t>Technology, Engineering and Management (TEAM)</t>
  </si>
  <si>
    <t>FW*</t>
  </si>
  <si>
    <t>APSC 480</t>
  </si>
  <si>
    <t>Multi-disciplinary Industry Engineering Design Project</t>
  </si>
  <si>
    <t>Course Master List</t>
  </si>
  <si>
    <t>2014-2015</t>
  </si>
  <si>
    <t>COURSE CODE</t>
  </si>
  <si>
    <t>COURSE TITLE</t>
  </si>
  <si>
    <t>TERM</t>
  </si>
  <si>
    <t>Lecture</t>
  </si>
  <si>
    <t>Lab</t>
  </si>
  <si>
    <t>Tutorial</t>
  </si>
  <si>
    <t>K-factor</t>
  </si>
  <si>
    <t>Math</t>
  </si>
  <si>
    <t>NS</t>
  </si>
  <si>
    <t>CS</t>
  </si>
  <si>
    <t>ES</t>
  </si>
  <si>
    <t>ED</t>
  </si>
  <si>
    <t>CALENDAR DESCRIPTION</t>
  </si>
  <si>
    <t>PREREQUISITES</t>
  </si>
  <si>
    <t>COREQUISITES</t>
  </si>
  <si>
    <t>EXCLUSIONS</t>
  </si>
  <si>
    <t>STATUS</t>
  </si>
  <si>
    <t>SHORT COURSE TITLE</t>
  </si>
  <si>
    <t>First Year Engineering</t>
  </si>
  <si>
    <t>APSC</t>
  </si>
  <si>
    <t>X</t>
  </si>
  <si>
    <t>This course introduces fundamental professional engineering skills and provides an opportunity to apply engineering science and mathematics content in situations emulating professional practice. It consists of three modules: Module 1. Problem analysis and modeling; Module 2. Experimentation and measurement; Module 3: Engineering design. The course provides an introduction to personal learning styles, team dynamics, oral and written presentation skills, laboratory data collection, analysis and presentation, project management, information management, problem analysis and modeling, numeric computation, economics, design methodologies, and workplace safety. (6/16/40/40/30)</t>
  </si>
  <si>
    <t>Active</t>
  </si>
  <si>
    <t>This course provides an opportunity for students to develop complex problem so.ving and critical thinking skills and to apply engineering science knowledge in modeling physical systems through computational software. Examples and project topics are chosen to complement instruction in engineering science and mathematics courses. Ethical, economic, and social factors are considered in engineering problem solving. NOTE: This course covers the content and objectives of APSC-100 Module 1, and is available by permission only. (6/0/12/18/12)</t>
  </si>
  <si>
    <t>Permission of the instructor or Associate Dean (Academic)</t>
  </si>
  <si>
    <t>This course introduces concepts of planning and designing experiments determine or measure particular system characteristics. The course content includes error analysis, data analysis and representation in Excel, and the design of experiemental investigation for simple systems. NOTE: This course covers the content and objectives of APSC-100 Module 2, and is available by permission only. (0/16/4/16/0)</t>
  </si>
  <si>
    <t>This is a client-based team design project which develops skills including design, project management, technical communications, and professionalism. Students work in teams to define problems, gather and identify appropriate information, work effectively with teammates, generate ideas, select ideas, and implement a solution to a presented problems from a client. NOTE: This course covers the content and objectives of APSC-100 Module 3, and is available by permission only. (0/0/24/6/18)</t>
  </si>
  <si>
    <t>An introduction to Newtonian mechanics in the context of engineering applications. Lecture topics are: vectors, motion of a particle, particle dynamics, work and energy, statics and dynamics of rigid bodies, oscillators, waves, conservation of energy, momentum, and collisions. (0/42/0/0/0)</t>
  </si>
  <si>
    <t>This course continues from APSC 111 to introduce electricity and further develop fundamental ideas of mechanics in the context of engineering applications. Lecture topics include: electrical current and resistance, EMF, D.C. circuits and electrical measurements, electric charge, electric field and potential, magnetic fields and their origin, electromagnetic induction, dynamics of rigid bodies, oscillations, waves. (0/31/0/11/0)</t>
  </si>
  <si>
    <t>APSC 111 and APSC 171</t>
  </si>
  <si>
    <t>This course provides an introduction to the chemistry of materials: thermochemistry, heat, work, internal energy, enthalpy and the first law of thermodynamics; gas laws in ideal and non-ideal systems; phase equilibria in one component systems; concepts of bonding in the classification of materials; the physical, electrical and mechanical properties of metals, polymers, semiconductors and ceramics; techniques of characterizing materials. (0/31/0/11/0)</t>
  </si>
  <si>
    <t>This course examines several environmental topics, and the relevant background chemistry. The chemistry includes black body radiation, the second law of thermodynamics, Gibbs energy and equilibrium, fuels, acid-base chemistry, and gas phase kinetics. Environmental topics include ozone depletion, acid rain, air quality, global warming and the environmental impact of various energy conversion processes. (0/31/0/11/0)</t>
  </si>
  <si>
    <t>This course introduces concepts, theory and practice of computer programming. Implementation uses microcomputers. The emphasis is on the design of correct and efficient algorithms and on programming style. Applications are made to engineering problems. (0/0/0/24/12)</t>
  </si>
  <si>
    <t>This course provides an introduction to the complex Earth System (which encompasses the solid earth, hydrosphere, atmosphere, and biosphere), and our interactions with it. Using the Earth System as a framework, and coupled with the over-arching theme of sustainability, key concepts/issues relevant to engineers are dealt with, including: population demographics and resource usage; geopolitics; modeling of "fuzzy" systems; risk assessment and risk management; local- and global-scale impacts of engineering works on the government; short- and long-term natural and anthropogenic changes (including global warming); moral and ethical considerations. (0/24/12/12/0)</t>
  </si>
  <si>
    <t>The principal objective of this course is to develop the ability to visualize and communicate three dimensional shapes. Standard engineering methods are covered. (0/0/0/37/5)</t>
  </si>
  <si>
    <t>Functions, limits, derivatives; optimization, rate problems, exponentials, logarithms, inverse trigonometric functions; exponential growth as an example of a differential equation. Fundamental Theorem of Calculus, Riemann integral; applications to problems involving areas, volumes, mass, charge, work, etc. Some integration techniques. (42/0/0/0/0)</t>
  </si>
  <si>
    <t>More integration techniques; numerical integration, improper integrals. Curves, speed, velocity. Functions of several variables, partial derivatives, differentials, error estimates, gradient, maxima and minima. Sequences, series, power series; Taylor polynomial approximations. Double and triple integrals, polar and cylindrical coordinates; applications to mass, center of mass, moment, etc. (42/0/0/0/0)</t>
  </si>
  <si>
    <t>Vectors, dot and cross products, lines and planes, projections. Vectors in n-space. Systems of Linear equations. Matrix algebra and linear transformations, inverses. Spaces and subspaces. Linear independence, basis and coordinates, dimension, rank. Determinants, Cramer's Rule. Eigenvectors, eigenvalues and diagonalization with applications. Orthonormal bases and symmetric matrices. (42/0/0/0/0)</t>
  </si>
  <si>
    <t>This course is identical in content to APSC 190. The material normally delivered in APSC 190 in the first week of the winter term will be covered in evening sessions in the fall term in APSC 191. (0/0/42/0/0)</t>
  </si>
  <si>
    <t>In this course students will participate constructively on teams to create solutions to open-ended complex problems, using standard design methods and tools. This project-based course provides instruction primarily in the first 6 weeks of the semester focusing on problem scoping, creativity and idea generation, decision making incorporating technical, economic, societal, and environmental factors, safety, engineering codes and regulations, and engineering ethics. The final 6 weeks of the course centre around a design project delivered by each discipline. This course is integrated with APSC-293, and coordinated by the same instructor. (0/0/12/0/36)</t>
  </si>
  <si>
    <t>MECH 212</t>
  </si>
  <si>
    <t>This course will provide the student in the Engineering program with the ability to appropriately incorporate selected economic and business practices into the practice of engineering. The practices covered include: business planning for the enterprise, enterprise economic analysis, project management process, project economic analysis, risk analysis and management, quality management and change management. Assignments and examples are based on situations from engineering based industries. (0/0/36/0/0)</t>
  </si>
  <si>
    <t>APSC 321, COMM 244</t>
  </si>
  <si>
    <t>x</t>
  </si>
  <si>
    <t>This course will cover the knowledge areas and processes of the globally-recognized PM Body of Knowledge: integration, scope, cost, time, risk, human resources, stakeholders and procurement management. The focus will be a practical, applied approach, utilizing the global city of London, its engineering firms, experts, practitioners and massive engineering undertakings (The Shard, Cross-Rail, the Eurotunnel, the Thames Barrier, etc.) to investigate the problems, challenges and successes of managing global engineering projects. Note that the first week of instruction for this course will be held at Queen’s, prior to the start of the 6-week BISC-based workshop. (0/0/36/0/0)</t>
  </si>
  <si>
    <t>APSC 221 or CHEE 310 or permission of the instructor. Students should have taken engineering economics prior to taking the Global Project Management courses, however it is not critical, if you have not yet completed APSC 221 or CHEE 310, please e-mail Lynann Clapham to discuss the possibility of a prerequisite waiver.</t>
  </si>
  <si>
    <t>This introductory course in plane surveying consists of about 16 hours of lectures, the rest of the time being spent in the field. Lecture material includes distance measurement, differential, profile and indirect leveling and use of transit, traversing and mapping. Errors, corrections and balancing are also discussed. The use of available software packages for the reduction and calculation of data is encouraged throughout the course. In the field, students practice the basic techniques of instrument use through various assignments. Careful and efficient handling of instruments and proper note-keeping are stressed. The use of state-of-the-art electronic surveying instruments is included in the field assignments wherever possible. The school is held on campus immediately following the final First Year examination in April. (0/0/0/40/0)</t>
  </si>
  <si>
    <t>CIVL 211</t>
  </si>
  <si>
    <t>This course provides an introduction to effective engineering writing and speaking skills with the emphasis on professional correspondence, engineering reports, oral briefings, and formal oral presentations. These skills are developed in lectures and small group tutorials. This course is integrated with APSC-200, and coordinated by the same instructor. (0/0/12/0/0)</t>
  </si>
  <si>
    <t>APSC 200 or permission of instructor</t>
  </si>
  <si>
    <t>APSC 292, CHEE 260, ELEC 291, ELEC 391, GEOL 291, GEOL 292, MECH 290</t>
  </si>
  <si>
    <t>The objective of this multidisciplinary course is to provide students with a broad range of knowledge and skills for design and innovation. Drawing heavily from industry practice, topics span the breadth of the innovation process, including advanced topics such as risk analysis, FMEA, reliability, and elements of six sigma methodologies. Elements of project management, market and economic analysis, and other professional practice topics are interwoven. Students work in multi-disciplinary teams on relevant and realistic projects, simulating the real-world engineering environment. This course provides direct entry to the elective final year capstone project course “APSC 480 - Multi-disciplinary Industry Engineering Design Project”, and will provide sound footing for those intending to pursue further design and innovation courses/programs. (0/0/0/0/42)</t>
  </si>
  <si>
    <t>NOTE: APSC 381 is primarily intended as a preparatory course for APSC 480 or other final year engineering project courses, and preference will correspondingly be given to third year students. If course registration is full, third year students may contact the course instructor to be added to a waiting list.Students registered in their final year must have permission from the course instructor to register in APSC 381.</t>
  </si>
  <si>
    <t>Where appropriate, multidiscipline teams of engineering, commerce, law, and science students act as consultants to industrial and governmental clients. Projects include a phase of self-directed problem definition and project scope definition in the fall term, followed by project execution in the winter term. Typical projects involve evaluation of technical alternatives (with an emphasis on health, safety, and environmental), preparation of detailed recommendations, and both market and financial analysis. Project topics vary widely and are provided by a diverse list of fee paying clients. The course includes seminars on project management. There are several meetings during the Fall term to organize groups and select projects, but regularly scheduled lectures do not begin until the Winter term. Teams interact regularly with clients at both a technical and a management level, and are also assigned an industrial project mentor. Students manage their own budget, travel arrangements etc. The course concludes with a comprehensive report and presentation at the client’s office. The course is managed by the Department of Chemical Engineering. Further information, including a list of projects, can be found at: http://team.appsci.queensu.ca/ (0/0/21/29/28)</t>
  </si>
  <si>
    <t>Permission of the Department.</t>
  </si>
  <si>
    <t>The objective of this course is to enhance student's design, innovation, critical thinking, and professional skills by engaging in industry-funded engineering projects. Working in multi-disciplinary teams, students are guided by experienced engineering professionals both internally and externally. Teams interface frequently with the client, including occasional external site visits and bi-weekly conference calls. Projects cover a broad range of engineering disciplines, and typically incorporate the development of physical prototype(s) or digital models/simulations for evaluation and testing. Students will integrate elements of engineering design, innovation, and professional practice from prior courses, with enhancements from occasional lectures, workshops, and guest speakers. Project funding supports all necessary travel, communication, software, equipment, prototyping components and related services. Professional engineering skills such as communication, teamwork, project management, engineering economics, ethics, and safety will be integral to the projects. (0/0/28/0/80)</t>
  </si>
  <si>
    <t>APSC 381 or by application to the instructor, for other 4th year students.</t>
  </si>
  <si>
    <t>Chemical Engineering and Engineering Chemistry</t>
  </si>
  <si>
    <t>BCHM 315</t>
  </si>
  <si>
    <t>CHEE</t>
  </si>
  <si>
    <t>CHEE 209</t>
  </si>
  <si>
    <t>Analysis of Process Data</t>
  </si>
  <si>
    <t>Statistical methods for analyzing and interpreting process data are discussed, with special emphasis on techniques for continuous improvement of process operations. Topics include: role of data in assessing process operation, identifying major problems, graphical and numerical summaries, principles of valid inference, probability distributions for discrete and continuous data, process capability, comparing process performance to target values, comparing performances of two processes, control charts, and an introduction to linear regression analysis. (27/0/0/15/0)</t>
  </si>
  <si>
    <t>APSC 171, APSC 172, APSC 174</t>
  </si>
  <si>
    <t>STAT 263, STAT 268, STAT 269, MTHE 367 (STAT 367)</t>
  </si>
  <si>
    <t>CHEE 210</t>
  </si>
  <si>
    <t>Thermodynamic Properties of Fluids</t>
  </si>
  <si>
    <t>This course is an introduction to the thermodynamics of fluids for chemical engineering applications. Concepts to be learned include heat, work, internal energy, enthalpy, entropy. and state functions. Students will understand how to calculate heat and work effects arising from physical processes such as expansion and contraction of fluids and how to calculate the thermodynamic properties of fluids using equations of state, residual properties and correlations. Course concepts will be reinforced in a project. (0/0/0/42/0)</t>
  </si>
  <si>
    <t>CHEE 221 (or MINE 201)</t>
  </si>
  <si>
    <t>None</t>
  </si>
  <si>
    <t>CHEE 218</t>
  </si>
  <si>
    <t>Laboratory Projects I</t>
  </si>
  <si>
    <t>The projects provide a practical introduction to processes that occur in chemical engineering operations. Bench-scale and pilot plant equipment are used. Students work in groups to plan and carry out the experiments. Then they work as individuals to analyze the data and prepare written reports. (0/0/0/30/0)</t>
  </si>
  <si>
    <t>APSC 100, CHEE 209, CHEE 221, or permission of the department</t>
  </si>
  <si>
    <t>CHEE 221</t>
  </si>
  <si>
    <t>Chemical Processes and Systems</t>
  </si>
  <si>
    <t>Introduction to the fundamentals and principles of chemical engineering, with applications to chemical and biochemical processes, via an analysis of processing units including distillation, crystallization and combustion. Specific topics include conservation equations for mass and energy, process flow diagrams, material and energy balances, chemical reaction fundamentals, and applications of the First Law of Thermodynamics. (0/0/0/42/0)</t>
  </si>
  <si>
    <t>APSC 111, APSC 131, APSC 132, APSC 172, or permission of the department</t>
  </si>
  <si>
    <t>CHEE 222</t>
  </si>
  <si>
    <t>Process Dynamics and Numerical Methods</t>
  </si>
  <si>
    <t>Time–varying operation of chemical and biochemical processes is introduced. Dynamic mathematical models are formulated using material and energy balances. Effects of operational and design parameters on steady-state and dynamic operations are investigated. Numerical techniques are introduced to solve systems of algebraic and differential equations. Numerical and symbolic computation tools are used to analyze dynamic and steady-state process behaviour. (22/0/0/20/0)</t>
  </si>
  <si>
    <t>APSC 142, CHEE 221, MTHE 225 (MATH 225) or permission of the department</t>
  </si>
  <si>
    <t>CHEE 223</t>
  </si>
  <si>
    <t>Fluid Mechanics</t>
  </si>
  <si>
    <t>Principles of momentum and energy transport are applied to the analysis of fluid systems commonly encountered in chemical engineering practice. This approach is via the macroscopic and differential balances of mass, momentum and energy. Topics include fluid statics; incompressible flow in closed conduits; flow and pressure measurement; transportation of fluids; laminar, turbulent and creeping flows; boundary layer effects; sizing of commercial components (piping, tubing, valves, pressure and flow meters and other fittings, as well as pumps) for fluid transport systems in industrial settings. (0/0/0/42/0)</t>
  </si>
  <si>
    <t>CHEE 221, MTHE 225</t>
  </si>
  <si>
    <t>CHEE 229</t>
  </si>
  <si>
    <t>Cell Based Engineering Principles</t>
  </si>
  <si>
    <t>Introduction to the Biological, Biochemical and Life Science principles of cell/enzyme based engineering systems and processes. The emphasis will be placed on microbial cell culture, but comparisons will be drawn to related systems including viral, plant and animal cell culture as it relates to medicine, industrial practice or the environment. (0/35/0/13/0)</t>
  </si>
  <si>
    <t>APSC 131 and APSC 132; or equivalents or permission of the Department.</t>
  </si>
  <si>
    <t>MICR 221</t>
  </si>
  <si>
    <t>CHEE 310</t>
  </si>
  <si>
    <t>Fundamentals of Engineering Innovation and Entrepreneurship</t>
  </si>
  <si>
    <t>This course provides a basic understanding of the innovation process, entrepreneurial thinking, and the financial and market contributors to successful technology-based business opportunities. Course topics include: identifying opportunities, project management skills and intellectual property issues, understanding customers to define potential markets and arrive at clear value propositions, product positioning, competitive analysis, fundamental financial principles and financial statements, performance of financial feasibility analyses and identification of appropriate business models for commercialization. Using a multi-disciplinary approach, students craft business strategy and make tactical and commercial decisions using an on-line business simulation game and evaluate the commercial feasibility of innovative research by developing a business case for an innovation in their concentration area. (0/0/42/0/0)</t>
  </si>
  <si>
    <t>CHEE 311</t>
  </si>
  <si>
    <t>Fluid Phase and Reaction Equilibrium</t>
  </si>
  <si>
    <t>This course is concerned with the application of thermodynamics to practical problems of the chemical industry. Emphasis is placed on the study of phase equilibrium, including vapour-liquid equilibrium and liquid-liquid equilibrium. Contemporary methods of calculating the thermodynamic properties of non-ideal vapours and liquids will be presented and applied. The principles of chemical reaction equilibrium will also be studied. The design component of the course will require students to perform theoretical vapour-liquid equilibrium calculations and recommend proper operating conditions for a single-stage unit (flash drum) that separates a non-ideal binary mixture. (0/0/0/30/12)</t>
  </si>
  <si>
    <t>CHEE 210, CHEE 222</t>
  </si>
  <si>
    <t>CHEE 315</t>
  </si>
  <si>
    <t>Laboratory Projects II</t>
  </si>
  <si>
    <t>The main objectives are to develop skill in using process and analytical equipment, to examine the strengths, weaknesses, and limitations of current theory, to improve the student's ability to obtain and interpret data, to demonstrate the value of planning experiments, to develop engineering judgement, and to provide experience in oral and written reporting. (0/0/0/48/0)</t>
  </si>
  <si>
    <t>CHEE 221, CHEE 222 and CHEE 223</t>
  </si>
  <si>
    <t>CHEE 319</t>
  </si>
  <si>
    <t>Process Dynamics and Control</t>
  </si>
  <si>
    <t>The dynamic behaviour and automatic control of processes are studied. Mathematical tools for analyzing the transient behaviour of open and closed-loop systems are presented. The steps of controller development are treated: process characterization (using mathematical models), controller design, and implementation. Methods for assessing system stability and performance are investigated, and are used in the design of controllers. Frequency response methods are introduced, as is the development and implementation of controller enhancements including feedforward and cascade control. (0/0/0/30/12)</t>
  </si>
  <si>
    <t>CHEE 210, CHEE 222 or MINE 201, MTHE 225 (MATH 225), CHEE 321 or permission of the department.</t>
  </si>
  <si>
    <t>CHEE 321</t>
  </si>
  <si>
    <t>Chemical Reaction Engineering</t>
  </si>
  <si>
    <t>An introduction to the principles of chemical kinetics, and reactor analysis and design. The topics in chemical kinetics include: rate constants, reaction order, rate equations for elementary and complex reactions, kinetic data analysis, and product distribution. In reactor analysis and design, discussion is focused on ideal reactor systems and arrangements, including batch reactors, plug flow reactors, continuous stirred tank reactors, and recycle reactors. The last part of the course considers homogeneous and heterogeneous catalytic reactions. The design component consists of how to make an appropriate choice of reactor type and operating conditions to optimize a desired product; sizing such reactors and determining conversion levels under various conditions of temperature and pressure; determination of reaction kinetics from experimental data. (0/0/0/29/13)</t>
  </si>
  <si>
    <t>CHEE 210, (CHEE 221 and CHEE 222) or MINE 201, or permission of the department</t>
  </si>
  <si>
    <t>CHEE 323</t>
  </si>
  <si>
    <t>Industrial Catalysis</t>
  </si>
  <si>
    <t>Students will learn, discuss and apply knowledge of the chemical structure and reactivity of industrial catalytic compounds, with particular emphasis placed upon the integration of fundamental catalytic chemistry with the principles of transport phenomena and thermodynamics. The design component of the course will require students to work in teams to develop three catalytic processes. These projects from examples covered in class, and may include encapsulated enzyme bioreactors, catalytic distillation units, fluidized-bed olefin polymerization reactors and/or multi-phase olefin oligomerization processes. (0/11/0/11/20)</t>
  </si>
  <si>
    <t>ENCH 245, CHEE 321, or permission of the Chemical Engineering department</t>
  </si>
  <si>
    <t>CHEE 330</t>
  </si>
  <si>
    <t>Heat and Mass Transfer</t>
  </si>
  <si>
    <t>This course follows a unified approach to introduce the physical origins and rate equations of heat and mass transfer. The principal topics covered include identification of the driving forces for heat and mass diffusion, development of transport models from first principles, steady state and transient solutions, and convective transfer. The boundary layer analogies are introduced. Closed form analytical solutions and correlations derived from dimensional analysis are used to estimate the heat and mass transfer convection coefficients. (0/0/0/42/0)</t>
  </si>
  <si>
    <t>CHEE 210, CHEE 223, or permission of the department.</t>
  </si>
  <si>
    <t>CHEE 331</t>
  </si>
  <si>
    <t>Design and Scale-up of Unit Operations</t>
  </si>
  <si>
    <t>CHEE 331, CHEE 332 and CHEE 333 share a core component that introduces the concept and approach to design in engineering practice, and the design and scaleup of unit operations and use of equilibrium stage concepts in process design. Emphasis will be placed on economics, safety and environmental responsibility. The technical issues in transforming a chemical process from small scale to commercial operation will be addressed, and underlying concepts of mass balances, thermodynamics, heat and mass transfer, and reaction engineering are integrated to provide an understanding of the methodology involved in design and scaleup. Specific topics include the effects of scale on the relative rates of mass, heat and momentum transfer, mixing effects, utility of various reactor operating modes and the acquisition of reliable kinetic, thermodynamic and transport data. A major component of this course is a design project based developed specifically for the Chemical Engineering CHE1 Option. Enrolment is restricted to students in the Chemical Engineering CHE1 Option. (0/0/0/0/42)</t>
  </si>
  <si>
    <t>CHEE 311, CHEE 321, CHEE 330, or permission of the department.</t>
  </si>
  <si>
    <t>CHEE 360</t>
  </si>
  <si>
    <t>CHEE 332</t>
  </si>
  <si>
    <t>CHEE 331, CHEE 332 and CHEE 333 share a core component that introduces the concept and approach to design in engineering practice, and the design and scaleup of unit operations and use of equilibrium stage concepts in process design. Emphasis will be placed on economics, safety and environmental responsibility. The technical issues in transforming a chemical process from small scale to commercial operation will be addressed, and underlying concepts of mass balances, thermodynamics, heat and mass transfer, and reaction engineering are integrated to provide an understanding of the methodology involved in design and scaleup. Specific topics include the effects of scale on the relative rates of mass, heat and momentum transfer, mixing effects, utility of various reactor operating modes and the acquisition of reliable kinetic, thermodynamic and transport data. A major component of this course is a design project developed specifically for the Chemical Engineering CHE2 Option. Enrolment is restricted to students in the Chemical Engineering CHE2 Option. (0/0/0/0/42)</t>
  </si>
  <si>
    <t>CHEE 333</t>
  </si>
  <si>
    <t>CHEE 331, CHEE 332 and CHEE 333 share a core component that introduces the concept and approach to design in engineering practice, and the design and scaleup of unit operations and use of equilibrium stage concepts in process design. The technical issues in transforming a chemical process from small scale to commercial operation will be addressed, and underlying concepts of mass balances, thermodynamics, heat and mass transfer, and reaction engineering are integrated to provide an understanding of the methodology involved in design and scaleup. Specific topics include the effects of scale on the relative rates of mass, heat and momentum transfer, mixing effects, utility of various reactor operating modes and the acquisition of reliable kinetic, thermodynamic and transport data. A major component of this course is a design project developed specifically for the Engineering Chemistry program. Enrolment is restricted to students in the Engineering Chemistry program. (0/0/0/0/42)</t>
  </si>
  <si>
    <t>CHEE 408</t>
  </si>
  <si>
    <t>Bioengineering Research Project</t>
  </si>
  <si>
    <t>Students will conduct research on a Biochemical/Biomedical/Bioenvironmental Engineering related project. Based on the project objective provided by their faculty supervisor, the students will work independently to develop an experimental and/or modeling methodology, conduct experiments or simulations and generate data. Students will submit interim oral and written progress reports and a final oral presentation and technical report. They will be expected to present and defend their results in a conference/seminar setting. Students enrolling for this course are advised to consult with the faculty member supervisor concerned late in the winter term of their 3rd year of study. (0/0/0/84/0)</t>
  </si>
  <si>
    <t>CHEE 442</t>
  </si>
  <si>
    <t>Biomedical Engineering</t>
  </si>
  <si>
    <t>The objective of the course is to introduce the student to the fundamentals necessary to understand and appreciate the issues involved in engineering in the body and to provide a framework for upper level studies in the area. Topics include: History of Biomedical Engineering, Anatomy and Physiology, Materials in Medicine, Transport Phenomena in the Body, Biomechanics, and Tissue Engineering. (0/12/0/30/0)</t>
  </si>
  <si>
    <t>CHEE 340</t>
  </si>
  <si>
    <t>CHEE 342</t>
  </si>
  <si>
    <t>Environmental Biotechnology</t>
  </si>
  <si>
    <t>This course gives a broad perspective of the use of microbial systems to treat environmental pollutants and of microorganisms as potential environmental contaminants. Biogeochemical cycles and their applications to processes such as the desulphurization of coal and crude oil, biocorrosion, mineral (eg. uranium, copper and iron) leaching, the degradation of organic compounds, and nitrate removal from drinking water will be studied. Microbial waste disposal systems such as composting and soil bioremediation and the role of biotechnology in waste minimization will be examined. Microorganisms found in air, soil and water, their detection, enumeration and control will be discussed. (0/0/0/42/0)</t>
  </si>
  <si>
    <t>APSC 131, APSC 132, and CHEE 229, (or BIOL 102 and BIOL 103) or permission of the department</t>
  </si>
  <si>
    <t>Technical Communications</t>
  </si>
  <si>
    <t>This course provides advanced instruction and practice in effective technical writing and oral presentation. Most exercises will be linked to required oral and written communications tasks in other courses. Open to Chemical Engineering and Engineering chemistry students only. (0/0/18/0/0)</t>
  </si>
  <si>
    <t>CHEE 331 or CHEE 332 or CHEE 333, or permission of the Department</t>
  </si>
  <si>
    <t>CHEE 370</t>
  </si>
  <si>
    <t>Waste Treatment Processes</t>
  </si>
  <si>
    <t>The sources and characteristics of liquid waste streams emanating from chemical and related industries are reviewed as the basis for developing appropriate abatement and treatment strategies. Treatment processes utilizing individual operations as well as integrated systems of physical, chemical and biological treatment are covered. Waste treatment process designs and sensitivity analyses of alternatives are undertaken with the help of Computer Aided Design software. Canadian guidelines, regulations and industrial case studies are presented. (0/0/0/17/25)</t>
  </si>
  <si>
    <t>CHEE 221 or MINE 201, or permission of the department</t>
  </si>
  <si>
    <t>CIVL 470</t>
  </si>
  <si>
    <t>CHEE 380</t>
  </si>
  <si>
    <t>Biochemical Engineering</t>
  </si>
  <si>
    <t>Biochemical Engineering involves the application of Chemical Engineering principles and approaches to biologically-based systems and processes. Biochemical Engineering is central to the area of environmental engineering, and to biotechnology processes which produce pharmaceuticals, fine chemicals and genetically engineered products. The course involves a systematic and quantitative description of medium formulation and sterilization, microbial kinetics and bioreactor design, product isolation and purification, and examples of current industrial practices and processes. (0/0/0/30/12)</t>
  </si>
  <si>
    <t>CHEE 405</t>
  </si>
  <si>
    <t>Biochemical/Biomedical Research Project</t>
  </si>
  <si>
    <t>Students will conduct research on a Biochemical/Biomedical Engineering related project. Based on the project objective provided by their faculty supervisor, the students will work independently to develop an experimental and/or modeling methodology, conduct experiments or simulations and generate data. Students will submit interim oral and written progress reports and a final oral presentation and technical report. They will be expected to present and defend their results in a conference/seminar setting. Students enrolling for this course are advised to consult with the faculty member supervisor concerned late in the winter term of their 3rd year of study. (0/0/0/84/0)</t>
  </si>
  <si>
    <t>CHEE 406</t>
  </si>
  <si>
    <t>Bioenvironmental Research Project</t>
  </si>
  <si>
    <t>Students will conduct research on a Bioenvironmental Engineering related project. Based on the project objective provided by their faculty supervisor, the students will work independently to develop an experimental and/or modeling methodology, conduct experiments or simulations and generate data. Students will submit interim oral and written progress reports and a final oral presentation and technical report. They will be expected to present and defend their results in a conference/seminar setting. Students enrolling for this course are advised to consult with the faculty member supervisor concerned late in the winter term of their 3rd year of study. (0/0/0/84/0)</t>
  </si>
  <si>
    <t>CHEE 412</t>
  </si>
  <si>
    <t>Transport Phenomena in Chemical Engineering</t>
  </si>
  <si>
    <t>The course advances the fundamentals of material, momentum and energy transfer. Emphasis is placed on the theory and analysis of diffusion, convection and interphase transport of material in laminar and turbulent streams. Applications in engineering and environmental transport processes are presented, and the modelling of complex processes is considered. A design project is an integral part of the course. (0/0/0/30/12)</t>
  </si>
  <si>
    <t>CHEE 223 and CHEE 330, or permission of the department</t>
  </si>
  <si>
    <t>CHEE 418</t>
  </si>
  <si>
    <t>Strategies for Process Investigations</t>
  </si>
  <si>
    <t>The roles of designed experiments and data analysis procedures in process investigations are discussed. Applications of two-level factorial and fractional factorial designs in screening studies and higher-order designs for response surface characterization and exploration are examined. Least squares procedures for fitting and testing mathematical models, and for assessing model predictions, are described. Empirical in-plant optimization procedures are also considered. Established and evolving approaches for quality and productivity improvement are examined. The design component of this course is the planning and execution of an experimental investigation, the analysis of the resulting data, and the formulation of recommendations on the basis of those results. (12/0/0/18/12)</t>
  </si>
  <si>
    <t>CHEE 209, or permission of the department</t>
  </si>
  <si>
    <t>STAT 361</t>
  </si>
  <si>
    <t>CHEE 420</t>
  </si>
  <si>
    <t>Laboratory Projects III</t>
  </si>
  <si>
    <t>Students will work as teams to tackle projects that require bench and pilot plant equipment, and computer packages that simulate commercial processes. The projects will be more extensive and integrated than in previous laboratories, and will require a thorough and comprehensive analysis of processes and operations. A strong emphasis is placed on project planning and management, as well as professional communication with supervisors. The design component of this course is found in the application of process analysis skills to solve problems. The projects require the students to apply critical and problem solving skills in the operation or simulation of laboratory and process equipment with the goal of solving a problem for a fictitious industrial client. The projects may involve analysis or troubleshooting of existing equipment, or an investigation of the applicability of a concept to a new area. (0/0/0/24/24)</t>
  </si>
  <si>
    <t>CHEE 311, CHEE 321, CHEE 330, CHEE 315, CHEE 319, or permission of the department</t>
  </si>
  <si>
    <t>CHEE 421</t>
  </si>
  <si>
    <t>Research Project</t>
  </si>
  <si>
    <t>This course provides an opportunity for students to work on an individual basis with faculty members of the department. Students will submit interim oral and written progress reports and a final oral presentation and technical report. They will be expected to present and defend their results in a conference/seminar setting. The projects may be concerned with engineering design and development work or may be of a more fundamental research nature. Students enrolling for this course are advised to consult with the faculty member concerned late in the winter term of their 3rd year of study. (0/0/0/84/0)</t>
  </si>
  <si>
    <t>ECGPA of 3.20 or permission of the Department.</t>
  </si>
  <si>
    <t>CHEE 434</t>
  </si>
  <si>
    <t>Process Control II</t>
  </si>
  <si>
    <t>This course presents methods for dynamic analysis and controller design for multivariable process control problems, and discrete time control. Control techniques, including feedforward and cascade control, are discussed further, and the concept of model predictive control is presented. Multivariable controller design and the problem of control loop interaction are examined. State space models for processes are introduced. Mathematical tools for analyzing the dynamics of sampled data systems are developed, and the design of discrete time controllers is introduced. Techniques discussed in the course are applied to the control of various chemical process units. This course is offered jointly with CHEE 821. (0/0/0/29/13)</t>
  </si>
  <si>
    <t>CHEE 319, or permission of the department</t>
  </si>
  <si>
    <t>ENCH 245 (CHEM 245)</t>
  </si>
  <si>
    <t>CHEE 460</t>
  </si>
  <si>
    <t>Applied Surface and Colloid Science</t>
  </si>
  <si>
    <t>The course covers four major topics. 1. The thermodynamic properties of interfaces (surface energy, wetting, surface area and porosity, capillary effects, work of adhesion/cohesion). 2. Models of adsorption/desorption phenomena. 3. The amphiphilic behaviour of surfactants. 4. The stability and characterization of colloidal systems. Student appreciation for the importance of these phenomena is cultivated using examples drawn from industrial processes/products including inks, paints, foods, polymer blends, and nanocomposites. (0/12/0/30/0)</t>
  </si>
  <si>
    <t>CHEE 210 or permission of the department.</t>
  </si>
  <si>
    <t>ENCH 347 (CHEM 347)</t>
  </si>
  <si>
    <t>CHEE 461</t>
  </si>
  <si>
    <t>Electrochemical Engineering</t>
  </si>
  <si>
    <t>This engineering science course covers aspects of technological applications of electrochemistry. It can be considered as overlap between electrical engineering, electrochemistry and chemical engineering. The course addresses the following 6 major topics of electrochemical engineering: 1) Introduction to Electrochemical Engineering: Electrostatics, Electrodynamics, Electrical Circuit Theory, Faradays Law; 2) Elements of Electrochemical Systems I Electrolyte: Transport processes, electrolyte conductivity, pH and buffer solutions; 3) Elements of Electrochemical Systems II Electrodes: Electrochemical Thermodynamics, Nernst Equation, Reference Electrodes, Cell Potential (Electromotive Force), Electrode Kinetics 4) Electrical Double Layers: Theory &amp; Models, Electrokinetic Phenomena; 5) Electrochemical Energy Engineering: Batteries, Fuel Cells, Electrical &amp; Electrochemical Capacitors; 6) Industrial Electrochemical Processes: Fundamentals, Reactor Design &amp; Parameter, Chlor-Alkali Process, Electrochemical Extraction of Metals, Hall Heroult Process. (0/0/0/30/12)</t>
  </si>
  <si>
    <t>CHEE 210, CHEE 321, or permission of the department.</t>
  </si>
  <si>
    <t>CHEE 470</t>
  </si>
  <si>
    <t>Design of Manufacturing Processes</t>
  </si>
  <si>
    <t>This course will consolidate the necessary skills essential to carrying out a comprehensive industrial process design including a technical and financial analysis. The simulation software, and the scope of the design problem will be introduced during extra classes in the first week. Class workshops will deal with such diverse topics as health, safety and environmental compliance, optimization techniques and capital cost estimation. The students will develop a competency in the use of and a recognition of the limitations of “State-of-the-Art” simulation software. In addition to the process design, which will represent current technology, a capital cost estimate will be prepared as part of a rigorous assessment of the profitability of the project. In lieu of a final exam, student groups will be expected to prepare a formal design report and make a formal presentation. (0/0/0/0/75)</t>
  </si>
  <si>
    <t>CHEE 223, CHEE 311, CHEE 330, (CHEE 331 or CHEE 332 or CHEE 333), CHEE 321, or permission of the department.</t>
  </si>
  <si>
    <t>CHEE 484</t>
  </si>
  <si>
    <t>Bioremediation</t>
  </si>
  <si>
    <t>Bioremediation as an option to treat contaminated soils and ground water. Advantages and disadvantages of bioremediation compared to nonbiological processes. Factors affecting choice of in situ or ex situ processes. Assessment of biodegradability; biostimulation vs bioaugmentation; mineralization vs. partial degradation; factors affecting microbial activity (choice of electron acceptor, toxicity of pollutant, C/N/P ratio, co-substrates, soil humidity, pH and temperature); bioavailability of pollutant. Biodegradation of specific contaminants (e.g. diesel fuel, polychlorinated biphenyls, dyestuffs, aromatic and polyaromatic hydrocarbons) will be studied in detail. The design component of this course consists of learning design of appropriate laboratory and field experiments to obtain data on microbial degradation of an organic pollutant to be able to calculate bioremediation design parameters such as mass and delivery rate requirements of electron acceptors and nutrients and degradation rates in reactor and non-reactor based systems; and to be aware of limitations of these calculations. (0/0/0/42/0)</t>
  </si>
  <si>
    <t>CHEE 490</t>
  </si>
  <si>
    <t>Polymer Formulations and Processing Technology</t>
  </si>
  <si>
    <t>The design and manufacture of polymer products is reviewed, with particular emphasis on material selection and processing technology. The engineering properties of elastomers, thermoplastics, adhesives, fibres and coatings are discussed in terms of processing characteristics and end-use performance. Industrial processing operations such as extrusion, molding, mixing and film manufacture are presented in detail. The design component of the course requires students to select appropriate materials and processing methods for an engineering application. Examples include medical catheters, engine gaskets, drug capsules and biodegradable packaging. (0/0/0/30/12)</t>
  </si>
  <si>
    <t>ENCH</t>
  </si>
  <si>
    <t>ENCH 211</t>
  </si>
  <si>
    <t>Main Group Chemistry</t>
  </si>
  <si>
    <t>An introduction to chemistry of main group inorganic and organic compounds with the use of fundamental quantum mechanics, molecular orbital diagrams and Lewis structures to describe the structure and bonding. The stereochemistry and chirality of organic compounds, solid-state inorganic chemistry, and descriptive chemistry of compounds of the main group elements will be covered. The laboratory will introduce skills in inorganic and organic synthesis. NOTE: Laboratory consumables: estimated cost $20. (0/54/0/0/0)</t>
  </si>
  <si>
    <t>APSC 131, APSC 132</t>
  </si>
  <si>
    <t>ENCH 212</t>
  </si>
  <si>
    <t>Principles of Chemical Reactivity</t>
  </si>
  <si>
    <t>An introduction to the kinetics and mechanisms of reactions in gaseous and condensed phases, including acid-base and nucleophilic substitution reactions at carbon and other main group centers. Other topics will include molecular dynamics and reactions in solution. The laboratory illustrates measurement techniques and develops laboratory skills. NOTE: Laboratory consumables: estimated cost $20. (0/45/0/0/0)</t>
  </si>
  <si>
    <t>APSC 111, APSC 112, APSC 131, APSC 132</t>
  </si>
  <si>
    <t>ENCH 213</t>
  </si>
  <si>
    <t>Introduction to Chemical Analysis</t>
  </si>
  <si>
    <t>Introduction to analytical chemical methods and science. Topics include statistical analysis of data, titrations and equilibrium theory, spectrophotometry and instrumental elemental analysis. NOTE: Laboratory consumables: estimated cost $20. (0/40/0/14/0)</t>
  </si>
  <si>
    <t>ENCH 222</t>
  </si>
  <si>
    <t>Methods of Structure Determination</t>
  </si>
  <si>
    <t>A survey of practical spectroscopic and spectrometric methods for the determination of the structures of organic and inorganic compounds. Methods will include nuclear magnetic resonance, electronic, infrared/Raman spectroscopy, and mass spectrometry. Tutorials will involve solving compound structures using spectroscopic data, and include an introduction to computational methods in spectroscopy. (0/45/0/0/0)</t>
  </si>
  <si>
    <t>ENCH 211 (CHEM 211) or ENCH 212 (CHEM 212)</t>
  </si>
  <si>
    <t>ENCH 245</t>
  </si>
  <si>
    <t>Applied Organic Chemistry I</t>
  </si>
  <si>
    <t>A survey of organic functional group reactivity from a mechanistic perspective, including substitution, addition, elimination, rearrangement and redox reactions; extensive use of examples from industrial process chemistry. The laboratory provides experience in organic synthesis, including the preparation, purification and characterization of organic compounds. NOTE: Laboratory consumables: estimated cost $20. (0/38/0/16/0)</t>
  </si>
  <si>
    <t>ENCH 211 (CHEM 211), ENCH 212 (CHEM 212)</t>
  </si>
  <si>
    <t>CHEM 223</t>
  </si>
  <si>
    <t>ENCH 311</t>
  </si>
  <si>
    <t>Mechanistic Organic Chemistry</t>
  </si>
  <si>
    <t>Fundamental mechanistic concepts of organic reactions, structure-activity relationships, solvent effects and catalysis. Mechanistic aspects of substitution, addition, elimination and pericyclic reactions. (0/42/0/0/0)</t>
  </si>
  <si>
    <t>ENCH 312</t>
  </si>
  <si>
    <t>Transition Metal Chemistry</t>
  </si>
  <si>
    <t>Introduction to the chemistry, bonding and structures of coordination compounds of the transition metals; transition metals in the solid state and in biological systems; industrial and environmental aspects of transition metal chemistry. (0/42/0/0/0)</t>
  </si>
  <si>
    <t>ENCH 211 (CHEM 211)</t>
  </si>
  <si>
    <t>ENCH 321</t>
  </si>
  <si>
    <t>Instrumental Chemical Analysis</t>
  </si>
  <si>
    <t>Overview of instrumental methods of chemical analysis. Topics include gas and liquid chromatography, mass spectrometric detection, new separations methods, electrochemical analysis, inductively coupled plasma-based elemental analysis. (0/36/0/0/0)</t>
  </si>
  <si>
    <t>ENCH 213 (CHEM 213)</t>
  </si>
  <si>
    <t>ENSC 471</t>
  </si>
  <si>
    <t>ENCH 322</t>
  </si>
  <si>
    <t>The Chemical Bond: Computation and Spectroscopy</t>
  </si>
  <si>
    <t>The application of quantum mechanics to the structures and internal motions of molecules. The foundations of electronic, vibrational, rotational and NMR spectroscopy will be discussed together with their applications. (0/42/0/0/0)</t>
  </si>
  <si>
    <t>ENCH 346 (CHEM 346)</t>
  </si>
  <si>
    <t>ENCH 323</t>
  </si>
  <si>
    <t>Biological Chemistry</t>
  </si>
  <si>
    <t>Introduction to the chemical basis of biological systems and biomolecules; protein structure and synthesis, enzyme catalysis, nucleic acids (DNA, RNA), carbohydrates, membranes, cell signalling, biosynthetic and metabolic pathways. (0/36/0/0/0)</t>
  </si>
  <si>
    <t>ENCH 345 (CHEM 345)</t>
  </si>
  <si>
    <t>ENCH 326</t>
  </si>
  <si>
    <t>Environmental and Green Chemistry</t>
  </si>
  <si>
    <t>The first part examines chemical contaminants in the atmosphere, water, soils and sediments, including sources, behaviour, transport, and distribution among these environments. The second part introduces Green chemistry, examining industrial sources of contaminants and the modification of industrial processes in order to minimize environmental impact. (0/24/0/12/0)</t>
  </si>
  <si>
    <t>ENCH 211 (CHEM 211), ENCH 212 (CHEM 212), ENCH 245 (CHEM 245)</t>
  </si>
  <si>
    <t>ENCH 345</t>
  </si>
  <si>
    <t>Applied Organic Chemistry II</t>
  </si>
  <si>
    <t>A detailed study of organic reactions and processes of industrial and economic importance, with application of the principles developed in ENCH 245 (CHEM 245). Case studies involving process development in the pharmaceutical industry are used extensively. (0/24/0/12/0)</t>
  </si>
  <si>
    <t>ENCH 245 (CHEM 245) or permission of the instructor</t>
  </si>
  <si>
    <t>ENCH 346</t>
  </si>
  <si>
    <t>Quantum Mechanics and Molecular Simulation</t>
  </si>
  <si>
    <t>This course introduces quantum mechanics and molecular simulation as engineering tools for the understanding and design of molecular structure and properties. It is aimed at providing an overview of the principles of quantum mechanical theory and molecular simulation with strong emphasis on applications to engineering problems. Key mathematical concepts will be discussed and applied using state-of-the-art modeling software. NOTE: Offered in conjunction with CHEM 313 (0/21/0/21/0)</t>
  </si>
  <si>
    <t>CHEE 210, MTHE 225 (MATH 225)</t>
  </si>
  <si>
    <t>ENCH 398</t>
  </si>
  <si>
    <t>Experimental Chemistry I</t>
  </si>
  <si>
    <t>Laboratory course. In consultation with the course coordinator, and subject to availability, students may select experiments as are relevant to their degree program including synthesis, analytical instrumentation and computational methods. The integration of several methods will be emphasized in the design and characterisation of molecules. NOTE: Laboratory consumables: estimated cost $40. (0/42/0/0/0)</t>
  </si>
  <si>
    <t>At least 6 units at the 200-level in ENCH/CHEM or permission of the Department.</t>
  </si>
  <si>
    <t>At least 3 units at the 300-level in ENCH/CHEM or permission of the Department.</t>
  </si>
  <si>
    <t>ENCH 399</t>
  </si>
  <si>
    <t>Experimental Chemistry II</t>
  </si>
  <si>
    <t>Laboratory course. In consultation with the course co-ordinator, and subject to availability, students may select experiments as are relevant to their degree program including synthesis, analytical instrumentation and computational methods. The integration of several methods will be emphasized in the design and characterization of molecules. NOTE: Laboratory consumables: estimated cost $40. (0/42/0/0/0)</t>
  </si>
  <si>
    <t>At least 6 units at the 200-level in ENCH/CHEM</t>
  </si>
  <si>
    <t>At least 3 units at the 300-level in ENCH/CHEM</t>
  </si>
  <si>
    <t>ENCH 411</t>
  </si>
  <si>
    <t>Advanced Analytical Chemistry</t>
  </si>
  <si>
    <t>A discussion of recent advances in analytical chemistry and its applications to the environmental, materials and biomedical fields. At least four topics will be covered from sample preparation, separation methods, multidimensional chromatography, elemental spectroscopy, mass spectroscopy, and surface analysis methods. Additional topics will be selected from the current literature. (0/36/0/0/0)</t>
  </si>
  <si>
    <t>ENCH 321 (CHEM 321)</t>
  </si>
  <si>
    <t>ENCH 412</t>
  </si>
  <si>
    <t>ENCH 413</t>
  </si>
  <si>
    <t>Computational Chemistry</t>
  </si>
  <si>
    <t>The application of quantum mechanics to chemical structures, energetics, internal motions of molecules, and chemical reactions. An introduction to the use of modern electronic structure software in chemistry. Offered alternating years with ENCH 412 (CHEM 412). (0/36/0/0/0)</t>
  </si>
  <si>
    <t>ENCH 417</t>
  </si>
  <si>
    <t>In this course, projects will be assigned requiring design and synthesis in the solution of problems in engineering chemistry, using principles and concepts discussed in previous courses. Originality and innovation are encouraged. Students are required to significantly contribute to the design of original experiments, and independently analyze, interpret and communicate the results, both orally and in writing. (0/76/0/32/0)</t>
  </si>
  <si>
    <t>ENCH 421</t>
  </si>
  <si>
    <t>Advanced Methods in Physical chemistry</t>
  </si>
  <si>
    <t>Modern spectroscopic methods for the structural and electronic characterisation of molecules will be discussed, including: NMR, X-ray and synchrontron-based spectroscopies, laser spectroscopy, surface spectroscopic methods, and scanning probe methods. (0/36/0/0/0)</t>
  </si>
  <si>
    <t>ENCH 422</t>
  </si>
  <si>
    <t>Synthetic Organic Chemistry</t>
  </si>
  <si>
    <t>Modern synthetic methods in organic chemistry. Principles of strategy in planning organic syntheses based on simple classifications of reagents and reactions, and on the control of stereochemistry. (0/42/0/0/0)</t>
  </si>
  <si>
    <t>ENCH 423</t>
  </si>
  <si>
    <t>Topics in Inorganic and Organometallic Chemistry</t>
  </si>
  <si>
    <t>An examination of aspects of modern inorganic and organometallic chemistry. Topics will include metal-ligand bonding in organometallic complexes, applications of organometallics in organic synthesis, metal-metal bonding in dinuclear and polynuclear metal complexes, and may include reaction mechanisms of transition metal complexes, bioinorganic chemistry and symmetry. (0/36/0/0/0)</t>
  </si>
  <si>
    <t>ENCH 312 (CHEM 312)</t>
  </si>
  <si>
    <t>ENCH 425</t>
  </si>
  <si>
    <t>Self-Assembly and Materials</t>
  </si>
  <si>
    <t>Four topics covering a range of self-assembled molecular systems will be discussed: monolayers and bilayers, block co-polymers, nanoparticles, and liquid crystals. Material properties, synthetic methods and application of these systems in current and emerging technologies, including nanotechnologies, will be covered. Offered Alternating years with ENCH 424 (CHEM 424). (0/36/0/0/0)</t>
  </si>
  <si>
    <t>CHEE 210 and ENCH 245 (CHEM 245), or CHEM 221 and CHEM 223</t>
  </si>
  <si>
    <t>Civil Engineering</t>
  </si>
  <si>
    <t>CIVL</t>
  </si>
  <si>
    <t>CIVL 200</t>
  </si>
  <si>
    <t>Civil Week I - Professional Skills</t>
  </si>
  <si>
    <t>Within a team structure involving second, third, and fourth year Civil Engineering students and a faculty advisor, students will engage in a range of exercises designed to promote written and verbal communication, decision making, team building and engineering design skills. Lectures, workshops, design charettes and both individual and team assignments will be utilized to enhance learning. (0/0/14/7/7)</t>
  </si>
  <si>
    <t>CIVL 201</t>
  </si>
  <si>
    <t>Professional Skills</t>
  </si>
  <si>
    <t>Within a team structure potentially involving second, third, and fourth year Civil Engineering students and a faculty advisor, students will engage in a range of exercises designed to promote written and verbal communication, decision making, team building and engineering design skills. Lectures, workshops, design charettes and both individual and team assignments will be utilized to enhance learning. This course is available only to select students, under exceptional or extenuating circumstances, at the discretion of the Head of the Department and the Undergraduate Chair. (This course may not be offered every year). (0/0/14/7/7)</t>
  </si>
  <si>
    <t>Permission of the Department</t>
  </si>
  <si>
    <t>CIVL 210</t>
  </si>
  <si>
    <t>Chemistry for Civil Engineers</t>
  </si>
  <si>
    <t>Application of fundamental chemistry principles with respect to their sources, reactions, effects and fates in civil and environmental engineering systems. Topics will include chemical equilibria, stoichiometry and reaction kinetics; electrochemistry and corrosion; adsorption and ion exchange; solubility and precipitation; coagulation; microbiological reactions and kinetics; biochemical, chemical and theoretical oxygen demand; acidity, alkalinity and hardness; as well as biogeochemical cycles. These concepts will be further developed and applied in tutorial and laboratory modules. A design-based laboratory is conducted as part of this course. Personal Protective Equipment (PPE) will be required for this course at student's cost (see course materials for details) (0/20/0/20/15)</t>
  </si>
  <si>
    <t>CIVL 215</t>
  </si>
  <si>
    <t>Materials for Civil Engineers</t>
  </si>
  <si>
    <t>The basic engineering properties, micro/macro structure, behaviour and applications of various civil engineering materials will be studied including materials used in structural engineering, hydrotechnincal engineering, geotechnical engineering and environmental engineering. This will include concrete, steel, timber, polymers, composites and soil. Interaction between materials will be examined. Laboratory experiments will be used to demonstrate material behaviour. PPE will be required for this course student's cost (see course materials for details) (0/12/0/32/10)</t>
  </si>
  <si>
    <t>CIVL 220</t>
  </si>
  <si>
    <t>Statics and Solid Mechanics</t>
  </si>
  <si>
    <t>Review of statics, forces and equilibrium, internal forces in simple structures; axial, torsion, shear and moment diagrams; concepts of stress and strain; mechanical properties of materials; centroids and moments of areas; axial stress; flexural stress; shear stress in shafts and beams; calculation of displacement by integration; introduction to combined loading; introduction to column buckling. This course is designed primarily for mechanical engineering students. (0/0/0/48/0)</t>
  </si>
  <si>
    <t>APSC 111, APSC 171. Permission of the department for students not registered in Mechanical Engine</t>
  </si>
  <si>
    <t>CIVL 222</t>
  </si>
  <si>
    <t>Numerical Methods for Civil Engineers</t>
  </si>
  <si>
    <t>This course introduces the basics of numerical analysis and the use of computer software (MATLAB) for civil engineering analysis. Error analysis, numerical differentiation and integration, root finding, derivation and numerical solution of partial differential equations using finite difference methods, and optimization are among the topics covered. All problems emphasize engineering applications. (45/0/0/15/0)</t>
  </si>
  <si>
    <t>MTHE 224 (MATH 224) or MTHE 225 (MATH 225) or MTHE 226 (MATH 226)</t>
  </si>
  <si>
    <t>CIVL 230</t>
  </si>
  <si>
    <t>Solid Mechanics I</t>
  </si>
  <si>
    <t>Review of statics, forces, and equilibrium, internal forces in simple structures; axial, torsion, shear and moment diagrams; concepts of stress and strain; mechanical properties of materials; centroids and moments of areas; axial stress; flexural stress; shear stress in shafts and beams; calculation of displacement by integration; introduction to combined loading; introduction to column buckling. PPE will be required for this course at student's cost (see course materials for details) (0/0/0/50/0)</t>
  </si>
  <si>
    <t>APSC 111, APSC 171</t>
  </si>
  <si>
    <t>CIVL 231</t>
  </si>
  <si>
    <t>Solid Mechanics II</t>
  </si>
  <si>
    <t>Calculation of bending displacements using moment-area methods; introduction to statically indeterminate systems; combined loading; stress and strain transformations; columns; energy methods; non-linear material behaviour; two-dimensional elasticity; advanced torsion problems. (0/0/0/54/0)</t>
  </si>
  <si>
    <t>CIVL 250</t>
  </si>
  <si>
    <t>Hydraulics I</t>
  </si>
  <si>
    <t>Fluid properties, fluid statics, basic equations of fluid flow: Continuity, Momentum, Euler's Equation of Motion, Linear Momentum Equation and Bernoulli's Equation. Flow of real fluid in closed conduits: friction losses and local energy losses. Pipeline flows in engineering practice. PPE will be required for this course at student's cost (see course materials for details) (0/4/0/22/22)</t>
  </si>
  <si>
    <t>APSC 172, APSC 174</t>
  </si>
  <si>
    <t>CIVL 300</t>
  </si>
  <si>
    <t>Civil Week - Professional Skills</t>
  </si>
  <si>
    <t>CIVL 330</t>
  </si>
  <si>
    <t>Structural Analysis</t>
  </si>
  <si>
    <t>Analysis of statically determinate structures such as trusses and plane frames, calculation of deflections by virtual work. Flexibility and stiffness methods for analyzing statically indeterminate structures. Computer applications of the above methods. (0/0/0/44/0)</t>
  </si>
  <si>
    <t>CIVL 230, CIVL 231</t>
  </si>
  <si>
    <t>CIVL 331</t>
  </si>
  <si>
    <t>Structural Steel Design</t>
  </si>
  <si>
    <t>Introduction to Limit States Design, load paths. Dead and live loads for design as specified in the National Building Code of Canada. Design assumptions regarding material properties of structural steel. Design of tension members; bolted connections; design of simple columns; design of beams (laterally supported and laterally unsupported) for flexure and shear; design of bearing stiffeners; design of steel-concrete composite beams; stability analysis; design of beam-columns. Sustainability for building materials; introduction to LEED. (0/0/0/12/36)</t>
  </si>
  <si>
    <t>CIVL 340</t>
  </si>
  <si>
    <t>Geotechnical Engineering I</t>
  </si>
  <si>
    <t>An introductory course focussing on the fundamental mechanics of soil materials (gravel, sand, silt and clay) applied to geotechnical engineering problems. Topics studied include: phase relationships; index properties of coarse and fine grained soils; one-dimensional steady state seepage; effective stress; one-dimensional compression and consolidation; drained and undrained shear strength; and lateral earth pressure. Theoretical material is applied to examine real engineering issues with a particular focus on developing design skills and engineering judgement. Students will conduct physical experiments to explore soil behaviour. The important role of geology on the mechanics of geotechnical materials is emphasized through classroom discussions and problem sets. PPE will be required for this course at student's cost (see course materials for details) (0/0/0/32/12)</t>
  </si>
  <si>
    <t>CIVL 215 or GEOE 281 (GEOL 281), CIVL 230</t>
  </si>
  <si>
    <t>CIVL 341</t>
  </si>
  <si>
    <t>Geotechnical Engineering II</t>
  </si>
  <si>
    <t>A course focussing on design issues and methods of analysis for practical geotechnical engineering problems. Topics studied include: site investigation; capacity and settlement of shallow and deep foundations; two-dimensional steady state seepage; landslides and slope stability. Commercial software will be introduced to perform stability, deformation and seepage analyses. Students will conduct physical experiments to explore how design methods compare with real soil behaviour. The important role of geology in geotechnical design is emphasized through classroom discussions and problem sets. PPE will be required for this course at student's cost (see course materials for details) (0/0/0/12/36)</t>
  </si>
  <si>
    <t>CIVL 350</t>
  </si>
  <si>
    <t>Hydraulics II</t>
  </si>
  <si>
    <t>Topics in open channel flow including friction, specific energy, free-surface profiles, culverts and hydraulic-jump energy dissipaters. Lake dynamics and environmental hydraulics will be introduced. The basic underlying concepts of water resources and hydrology will be discussed. (0/0/0/14/30)</t>
  </si>
  <si>
    <t>CIVL 360</t>
  </si>
  <si>
    <t>Civil Engineering Design and Practice III</t>
  </si>
  <si>
    <t>Students will develop and employ Engineering Design and Practice skills to resolve a complex, open-ended design task. This will involve the iterative application of Civil Engineering technical knowledge to identify and evaluate design options. The economic, environmental and societal implications of the preferred solution(s) will be assessed. Students will select, detail and communicate their final design in a logical, traceable and defendable manner. Ethical, legal and other relevant professional issues will be studied and discussed through case studies. Students will also develop and enhance written, graphical and oral communications skills.</t>
  </si>
  <si>
    <t>CIVL 371</t>
  </si>
  <si>
    <t>Groundwater Engineering</t>
  </si>
  <si>
    <t>This course introduces students to the fundamentals of groundwater systems with an emphasis on the engineering design of extraction systems for water supply, site dewatering, and parameter estimation tests. Source water protection methods will be discussed. Equations governing the flow of groundwater, flownets, and capture zones are presented. Detailed case histories are presented. Laboratories make extensive use of commercial grade software for surface and groundwater flow simulation. (0/0/0/30/14)</t>
  </si>
  <si>
    <t>MTHE 224 or MTHE 225 or MTHE 232</t>
  </si>
  <si>
    <t>CIVL 372</t>
  </si>
  <si>
    <t>Water and Wastewater Engineering</t>
  </si>
  <si>
    <t>This course introduces general concepts of water/wastewater engineering for the protection of human and ecosystem health, and focuses on the fundamental design and operation of unit operations and processes for provision of safe drinking water and the treatment and disposal of wastewaters and accumulated solids to meet source water protection regulations and requirements. Topics include water quality problems; reactors and reactions; the quality of water supplies and the characteristics of wastewater; the chemical, physical and/or biological treatment of drinking water and wastewater; and biosolids stabilization and management. Alternative and innovative urban water management strategies will be discussed and emerging issues for water managers will be introduced. The laboratories will illustrate standard and advanced analytical methods and data analysis for design of some of these systems. PPE will be required for this course at the student's cost.</t>
  </si>
  <si>
    <t>CIVL 400</t>
  </si>
  <si>
    <t>CIVL 460</t>
  </si>
  <si>
    <t>CIVL 430</t>
  </si>
  <si>
    <t>Reinforced Concrete Design</t>
  </si>
  <si>
    <t>Flexural design of reinforced concrete beams including singly reinforced sections, doubly reinforced sections, T-sections, and one-way slabs. Control of cracking in reinforced concrete beams as specified for design. Design of continuous beams and one-way slabs; short and slender columns; footings deflections; development of reinforcement. A laboratory design project is undertaken in this course. PPE will be required for this course at student's cost (see course materials for details) (0/0/0/11/33)</t>
  </si>
  <si>
    <t>CIVL 215, CIVL 330, CIVL 331</t>
  </si>
  <si>
    <t>CIVL 431</t>
  </si>
  <si>
    <t>Infrastructure Rehabilitation</t>
  </si>
  <si>
    <t>This course deals with evaluation of the deterioration of the infrastructure and the design of rehabilitation measures. Items discussed include corrosion of reinforcement in concrete, microbiological corrosion of buried pipelines, asphalt deterioration and repair, deterioration of timber in buildings, and issues of sustainability of infrastructure. Design techniques to reduce deterioration in new construction are also discussed. The laboratory portion involves some of the test methods used to evaluate deterioration and field trips to observe some common forms of deterioration. PPE will be required for this course at student's cost (see course materials for details) (0/0/0/32/16)</t>
  </si>
  <si>
    <t>CIVL 436</t>
  </si>
  <si>
    <t>Prestressed Concrete</t>
  </si>
  <si>
    <t>Behaviour, analysis and design of pretensioned and post-tensioned concrete systems including simply-supported and continuous beams, and two-way slabs. Considerations of prestress losses, cracking and deflection. A design project is undertaken in this course. Three term-hours, winter; lectures and tutorials. (0/0/0/24/24)</t>
  </si>
  <si>
    <t>CIVL 442</t>
  </si>
  <si>
    <t>Geotechnical Design</t>
  </si>
  <si>
    <t>A design-based course where geotechnical principles are applied to study the design of a variety of geotechnical engineering structures. Topics studied include: design of a site investigation program, interpretation of site stratigraphy, estimation of soil parameters, design of shallow and/or deep foundations, design of earth retaining structures, and construction issues such as dewatering schemes or temporary excavations. Students will conduct practical design tasks to experience a range of aspects of the geotechnical design process, to utilize common models used in geotechnical design, and to communicate with project partners such as structural consultants, site investigation companies, and construction contractors. The important role of geology in geotechnical problems is emphasized through classroom discussions, planning a site investigation and constructing a geologic model.</t>
  </si>
  <si>
    <t>CIVL 443</t>
  </si>
  <si>
    <t>Geoenvironmental Design</t>
  </si>
  <si>
    <t>A design-based course where geotechnical and hydrogeologic principles are applied to study environmentally sustainable disposal of solid waste. Topics studied include: source and nature of waste: disposal options; environmental legislation and regulations; public impact and perception; contaminant transport; use of geosynthetic materials; and design issues and tradeoffs. Students will conduct practical design tasks to investigate the planning, design, construction, operation and post-closure of phases of an engineered waste disposal facility. The important role of geology in geoenvironmental problems is emphasized through classroom discussions, planning a site investigation and constructing a geologic model. (0/0/0/12/36)</t>
  </si>
  <si>
    <t>CIVL 340 or permission of the department</t>
  </si>
  <si>
    <t>CIVL 450</t>
  </si>
  <si>
    <t>Municipal Hydraulics</t>
  </si>
  <si>
    <t>The course will present concepts and tools to analyze and design water services, including storm sewers, sanitary sewers, and water mains, at the site- and sub-division level. Many of the concepts and tools are used in the fields of land-development engineering and municipal engineering. The course will provide an introduction to hydrological processes, design rainfall prediction with intensity-duration-frequency curves, estimation of time of concentration, peak runoff prediction in small drainage areas with the Rational Method and the unit hydrograph method, reservoir routing and storm water management tank and pond design, storm sewer analysis and design with Manning’s equation, wastewater flow prediction, sanitary sewer analysis and design, water demand prediction, steady-state analysis of pressurized pipes, water main design, and designing water services according to municipal design standards. (12/0/0/20/12)</t>
  </si>
  <si>
    <t>CIVL 451</t>
  </si>
  <si>
    <t>Lake, Reservoir and Coastal Engineering</t>
  </si>
  <si>
    <t>The fundamental hydraulic processes affecting coastal engineering and water reservoir operation are discussed. Topics include wave theory, wave measurement, wave record analysis, wave transformation, seiches, tides, storm surges, turbulent mixing and transport of pollutants. Student projects are assigned on computational water reservoir modelling, analysis of field data and reservoir operation as well as the design of breakwaters and ocean structures and the use of hydraulic and numerical coastal models. (0/0/0/22/22)</t>
  </si>
  <si>
    <t>CIVL 350, or permission of the department</t>
  </si>
  <si>
    <t>CIVL 455</t>
  </si>
  <si>
    <t>River Engineering</t>
  </si>
  <si>
    <t>A course ins the basics of river engineering including the study of alluvial processes, the prediction and consequences of sediment transport, the design of measures to control erosion and accretion, and the design of dams, spillways and diversions. Critical aspects in the design of river engineering structures and assessment of environmental impact of river engineering projects are discussed. The use of physical and numerical models in the practice of river engineering is illustrated. The principles of natural channel design, stream restoration, and bioengineering in river environments are also addressed. (0/0/0/24/24)</t>
  </si>
  <si>
    <t>CIVL 350 or permission of instructor</t>
  </si>
  <si>
    <t>Civil Engineering Design and Practice IV</t>
  </si>
  <si>
    <t>This fourth year design capstone course has student teams undertake a comprehensive engineering design project which involves the creative, interactive process of designing a structure/system to meet a specified need subject to economic, health, safety and environmental constraints. The teams will work in collaboration with an industry partner. Each team will submit an engineering report and make an oral presentation PPE will be required for this course at student's cost (see course materials for details) (0/0/12/0/60)</t>
  </si>
  <si>
    <t>APSC 200, APSC 293</t>
  </si>
  <si>
    <t>CIVL 471</t>
  </si>
  <si>
    <t>Subsurface Contamination</t>
  </si>
  <si>
    <t>This course deals with subsurface contamination by hazardous industrial liquids such as PCB oils, gasoline, jet fuel, chlorinated solvents and coal tars. The fundamentals of multiphase/multicomponent flow and transport in soil and groundwater are outlined followed by specific treatment of both dense and light non-aqueous phase liquids. The course will examine the subsurface distribution of these liquids, site characterization methods, indoor air intrusion, regulatory apsects, remediation technologies, and selected case histories. (0/0/0/34/14)</t>
  </si>
  <si>
    <t>CIVL 371, or GEOE 343 (GEOL 343), or permission of the department</t>
  </si>
  <si>
    <t>CIVL 473</t>
  </si>
  <si>
    <t>Water Resources Systems</t>
  </si>
  <si>
    <t>This course will present concepts and tools for designing and modelling large-scale water resources systems in urban catchments. Focus will be placed on the design and analysis of urban drainage systems and urban water supply/distribution systems at the catchment level. Hydrologic, hydraulic, and statistical modelling tools used in industry will be used to evaluate the performance of water resources systems. Topics will include: the urban water cycle, environmental considerations in master planning of drainage and water supply systems, climate change impacts on water resources systems, floodplain analysis and flood control, statistical analysis of rainfall and stochastic hydrology, continuous simulation modelling, planning and modelling of large-scale urban drainage systems, planning and modelling of large-scale water distribution systems, reliability analysis and water quality analysis of water distribution systems, and the master planning process for urban drainage and drinking water systems.</t>
  </si>
  <si>
    <t>CIVL 500</t>
  </si>
  <si>
    <t>Civil Engineering Thesis</t>
  </si>
  <si>
    <t>Working closely with a faculty member, students will conduct research on a civil engineering or related applied science topic. Students will: identify a problem; formulate a research question; and devise and implement a research plan. The nature of the research may involve obtaining experimental measurements, performing field testing and/or numerical analysis, and analysing and interpreting research results. Students will prepare a comprehensive, written technical report and will defend their research in an oral examination. Registration is limited to a maximum of twenty (20) students PPE will be required for this course at student's cost (see course materials for details). (0/0/24/24/0)</t>
  </si>
  <si>
    <t>successful completion of 3rd year civil engineering with a minimum sessional average of 70%</t>
  </si>
  <si>
    <t>Permission of the instructor</t>
  </si>
  <si>
    <t>Computer Engineering</t>
  </si>
  <si>
    <t>CMPE</t>
  </si>
  <si>
    <t>CMPE 204</t>
  </si>
  <si>
    <t>Logic for Computing Science</t>
  </si>
  <si>
    <t>Elements of mathematical logic with computing applications. Formal proof systems for propositional and predicate logic. Interpretations, validity, and satisfiability. Introduction to soundness, completeness and decidability. (36/0/0/0/0)</t>
  </si>
  <si>
    <t>ELEC 270 or CISC 203</t>
  </si>
  <si>
    <t>CMPE 212</t>
  </si>
  <si>
    <t>Introduction to Computing Science II</t>
  </si>
  <si>
    <t>Introduction to object-oriented design, architecture, and programming. Use of packages, class libraries, and interfaces. Encapsulation and representational abstraction. Inheritance. Polymorphic programming. Exception handling. Iterators. Introduction to a class design notation. Applications in various areas. (0/0/0/26/22)</t>
  </si>
  <si>
    <t>APSC 142, ELEC 278</t>
  </si>
  <si>
    <t>CISC 124</t>
  </si>
  <si>
    <t>CMPE 223</t>
  </si>
  <si>
    <t>Software Specifications</t>
  </si>
  <si>
    <t>Introduction to techniques for specifying the behaviour of software, with applications of these techniques to design, verification and construction of software. Logic-based techniques such as loop invariants and class invariants. Automata and grammar-based techniques, with applications to scanners, parsers, user-interface dialogs and embedded systems. Computability issues in software specifications. (0/0/0/24/12)</t>
  </si>
  <si>
    <t>ELEC 278, ELEC 270</t>
  </si>
  <si>
    <t>CISC 366</t>
  </si>
  <si>
    <t>CMPE 271</t>
  </si>
  <si>
    <t>Scientific Computing</t>
  </si>
  <si>
    <t>Introduction to scientific computing: floating point arithmetic, algorithm design, error analysis, ill-conditioning. Zero-finding. Linear equations. Interpolation. Integration. Least-squares fitting. Effective use of library programs, with discussion of their limitations and some aspects of their design and implementation. (21/0/0/15/0)</t>
  </si>
  <si>
    <t>APSC 142, APSC 172, APSC 174</t>
  </si>
  <si>
    <t>ENPH 213</t>
  </si>
  <si>
    <t>CMPE 320</t>
  </si>
  <si>
    <t>Fundamentals of Software Development</t>
  </si>
  <si>
    <t>Introduction to management of small and medium-scale software projects. Advanced programming methodology using the programming language C++. Includes a significant programming project. (0/0/0/26/22)</t>
  </si>
  <si>
    <t>ELEC 278</t>
  </si>
  <si>
    <t>CMPE 322</t>
  </si>
  <si>
    <t>Software Architecture</t>
  </si>
  <si>
    <t>Abstractions and patterns of interactions and relationships among modules. Design recovery; relationship of architecture to requirements and testing. (0/0/0/26/22)</t>
  </si>
  <si>
    <t>ELEC 270, CMPE 223 (CISC 223), ELEC 278</t>
  </si>
  <si>
    <t>CMPE 324</t>
  </si>
  <si>
    <t>Operating Systems</t>
  </si>
  <si>
    <t>Layered operating systems for conventional shared memory computers: Concurrent processes, Synchronization and communication, Concurrent algorithms, Scheduling Deadlock, Memory management, Protection. File systems. Device management. Typical layers. (0/0/0/36/0)</t>
  </si>
  <si>
    <t>ELEC 274, ELEC 278</t>
  </si>
  <si>
    <t>ELEC 377</t>
  </si>
  <si>
    <t>CMPE 325</t>
  </si>
  <si>
    <t>Human-Computer Interaction</t>
  </si>
  <si>
    <t>Developing usable software requires that human factors be considered throughout the design and development process. This course introduces a series of techniques for development and evaluating usable software, and shows how these techniques can be integrated into a process for software development. Alternately offered as CISC 325. (0/0/0/24/12)</t>
  </si>
  <si>
    <t>CMPE 326</t>
  </si>
  <si>
    <t>Game Architecture</t>
  </si>
  <si>
    <t>An introduction to software architectural design through the application domain of game development. Topics will include notations for expressing static and dynamic aspects of software architecture, design patterns, interface design, and application of these techniques to 3D games, mobile games and web‐based games.</t>
  </si>
  <si>
    <t>ELEC 270, ELEC 278, ELEC 377</t>
  </si>
  <si>
    <t>CMPE 327</t>
  </si>
  <si>
    <t>Software Quality Assurance</t>
  </si>
  <si>
    <t>Validation of software throughout the life cycle. Comparative effectiveness in defect removal of formal methods (proofs of correctness), inspection (walkthroughs and reviews), and testing (unit, integration, and system testing; white box versus black box). Alternately offered as CISC 327. (0/0/0/24/12)</t>
  </si>
  <si>
    <t>CMPE 223 (CISC 223)</t>
  </si>
  <si>
    <t>CMPE 330</t>
  </si>
  <si>
    <t>Computer-Integrated Surgery</t>
  </si>
  <si>
    <t>Concepts of computer-integrated surgery systems and underlying techniques such as medical-image computing, robotics, and virtual reality, learned through real-life applications and problems. Techniques learned in class will be applied in a hands-on surgery session where students perform minimally invasive surgery with virtual-reality navigation tools. Enrolment is limited. (0/0/0/35/0)</t>
  </si>
  <si>
    <t>APSC 142, CMPE 271 (CISC 271) or MTHE 272 (MATH 272)</t>
  </si>
  <si>
    <t>COMP 230</t>
  </si>
  <si>
    <t>CMPE 332</t>
  </si>
  <si>
    <t>Database Management Systems</t>
  </si>
  <si>
    <t>Data models: relational, entity-relationship. Relational query languages: relational algebra and SQL. Relational database design. Application interfaces and embedded SQL. Storage and indexing. (0/0/0/24/12)</t>
  </si>
  <si>
    <t>ELEC 278, ELEC 270 or MTHE 217 (MATH 217)</t>
  </si>
  <si>
    <t>CMPE 333</t>
  </si>
  <si>
    <t>Introduction to Data Mining</t>
  </si>
  <si>
    <t>Supervised and unsupervised learning, neural networks, support-vector machines, decision trees, metric-based clustering, distribution-based clustering, rule-based techniques, genetic algorithms. Applications to information retrieval, web mining, customer-relationship management, recommender systems, science and engineering. The main objective of this course is ensure that students know enough about the algorithms, strengths and limitations of mainstream data-mining techniques that they can use data-mining software appropriately, and can understand the results that are produced. In particular, they should be able to see how to model a real-world problem, choose appropriate algorithms, analyse the results, and explain their implications for the original problem. A smaller objective is to make students aware that not all problems in computing have a single cut-and-dried, correct solution. A major component is a 6-week design project in which students are given a real-world dataset, and are asked to solve an open-ended data-mining problem related to it. (10/0/0/14/12)</t>
  </si>
  <si>
    <t>CMPE 212 (CISC 212) or CISC 121, ELEC 270 or CISC 203 or MTHE 217 (MATH 217), STAT 263 or STAT 261 or MTHE 351 (STAT351) or ELEC 326</t>
  </si>
  <si>
    <t>CMPE 365</t>
  </si>
  <si>
    <t>Algorithms I</t>
  </si>
  <si>
    <t>Principles of design, analysis and implementation of efficient algorithms. Case studies from a variety of areas illustrate divide and conquer methods, the greedy approach, branch and bound algorithms and dynamic programming. (0/0/0/24/24)</t>
  </si>
  <si>
    <t>ELEC 278, any discrete mathematics course</t>
  </si>
  <si>
    <t>CMPE 422</t>
  </si>
  <si>
    <t>Formal Methods in Software Engineering</t>
  </si>
  <si>
    <t>Mathematical methods for describing software behaviour and structure. Topics include (but are not limited to) the following: requirements specification; Module specification: axiomatic, algebraic, and trace specification; program specification: abstract models; verification; specification-based validation. (14/0/0/12/10)</t>
  </si>
  <si>
    <t>CMPE 204 (CISC 204), CMPE 223 (CISC 223), SOFT 327</t>
  </si>
  <si>
    <t>CMPE 425</t>
  </si>
  <si>
    <t>Advanced User Interface Design</t>
  </si>
  <si>
    <t>Advanced user interface styles such as multimedia, support for collaboration over the Internet, virtual reality and wearable computers. Processes supporting the design of advanced user interfaces. Implementation techniques. Alternately offered as CISC 425. (0/0/0/24/12)</t>
  </si>
  <si>
    <t>SOFT 325 or permission of the instructor</t>
  </si>
  <si>
    <t>CMPE 432</t>
  </si>
  <si>
    <t>Advanced Database Systems</t>
  </si>
  <si>
    <t>Topics include the presentation and storage of data, implementation concerns, and the integration of databases with other areas of computer science. (0/0/0/24/12)</t>
  </si>
  <si>
    <t>CMPE 332 (CISC 332), ELEC 278</t>
  </si>
  <si>
    <t>CMPE 434</t>
  </si>
  <si>
    <t>Distributed Systems</t>
  </si>
  <si>
    <t>Operating systems for distributed architectures: distributed system characteristics, process synchronization and communication. Basic distributed algorithms. Principles of fault tolerance. Reliable broadcast. Naming. File systems. Load balancing. Layering, Security. (0/0/0/24/12)</t>
  </si>
  <si>
    <t>CMPE 452</t>
  </si>
  <si>
    <t>Neural and Genetic Computing</t>
  </si>
  <si>
    <t>Introduction to neural and genetic computing. Topics include associative memory systems, neural optimization strategies, supervised and unsupervised classification networks, genetic algorithms, genetic and evolutionary programming. Applications are examined, and the relation to biologic systems is discussed. (9/15/0/12/0)</t>
  </si>
  <si>
    <t>ELEC 278, and permission of the instructor</t>
  </si>
  <si>
    <t>CMPE 454</t>
  </si>
  <si>
    <t>Computer Graphics</t>
  </si>
  <si>
    <t>An introduction to computer graphics, including a review of current hardware; modelling and transformations in two and three dimensions; visual realism; perspective, hidden surface elimination, and shading; colour models; applications in several fields. (0/0/0/24/12)</t>
  </si>
  <si>
    <t>CMPE 457</t>
  </si>
  <si>
    <t>Image Processing and Computer Vision</t>
  </si>
  <si>
    <t>Fundamental concepts and applications in image processing and computer vision. Topics include image acquisition, convolution. Discrete Fourier Transform, image enhancement edge detection, segmentation, image registration, human contrast perception, colour perception and reproduction, and stereo vision. (0/0/0/24/12)</t>
  </si>
  <si>
    <t>Any first-year algebra course, any first-year calculus course, ELEC 278</t>
  </si>
  <si>
    <t>CMPE 458</t>
  </si>
  <si>
    <t>Programming Language Processors</t>
  </si>
  <si>
    <t>Introduction to the systematic construction of a compiler: grammars and languages, scanners, top-down and bottom-up parsing, runtime organization, symbol tables, internal representations; Polish notation, syntax trees, semantic routines, storage allocation, code generation, interpreters. (0/0/0/30/18)</t>
  </si>
  <si>
    <t>CISC 121 or CMPE 212 (CISC 212)</t>
  </si>
  <si>
    <t>CMPE 471</t>
  </si>
  <si>
    <t>Computational Biology</t>
  </si>
  <si>
    <t>Introduction to computational approaches to the problems in molecular biology. This will include the study of areas such as techniques and algorithms for sequence analysis and alignment; molecular databases; protein structure prediction and molecular data mining. (0/18/0/18/12)</t>
  </si>
  <si>
    <t>CMPE 365 (CISC 365), OR ELEC 278, MBIO 218</t>
  </si>
  <si>
    <t>CMPE 472</t>
  </si>
  <si>
    <t>Medical Informatics</t>
  </si>
  <si>
    <t>Current topics in the application of information technology to medicine, including computed tomography and x-ray imaging: 2D and 3D ultrasound; computer-assisted planning of interventional procedures; image registration; computer-assisted surgery; bioelectric signals; picture archiving and communication systems (PACS). (0/18/0/18/0)</t>
  </si>
  <si>
    <t>CMPE 365 (CISC 365), ELEC 278, and permission of the instructor</t>
  </si>
  <si>
    <t>Electrical Engineering</t>
  </si>
  <si>
    <t>ELEC</t>
  </si>
  <si>
    <t>ELEC 210</t>
  </si>
  <si>
    <t>Introductory Electric Circuits and Machines</t>
  </si>
  <si>
    <t>An introductory course for engineering students in disciplines other than electrical or computer engineering. The course begins with a review of the concepts of resistance, capacitance, and inductance. Circuit analysis techniques are then applied to characterize the behaviour of commonly used electrical energy conversion devices such as transformers, dc machines, and induction and synchronous machines. (0/0/0/48/0)</t>
  </si>
  <si>
    <t>APSC 111, APSC 112, APSC 171, APSC 172, APSC 174</t>
  </si>
  <si>
    <t>ELEC 221</t>
  </si>
  <si>
    <t>Electric Circuits</t>
  </si>
  <si>
    <t>This course introduces the circuit analysis techniques which are used in subsequent courses in electronics, power, and signals and systems. Circuits containing resistance, capacitance, inductance, and independent and dependent voltage and current sources will be studied. Emphasis is placed on DC, AC, and transient analysis techniques. (0/0/0/51/0)</t>
  </si>
  <si>
    <t>APSC 112, APSC 171, APSC 172, APSC 174</t>
  </si>
  <si>
    <t>MTHE 235 or MTHE 237 or MTHE 225 or MTHE 232</t>
  </si>
  <si>
    <t>Electronics I</t>
  </si>
  <si>
    <t>This course is an introduction to semiconductor electronics for students in the Electrical Engineering program and related programs. Topics studied include: operational amplifiers; dc and small signal models for diodes, basic principles of bipolar transistors and field effect transistors, dc analysis of electronic circuits and practical applications of the devices to the design of power supplies, amplifiers and digital logic circuits. (0/0/0/36/15)</t>
  </si>
  <si>
    <t>ELEC 270</t>
  </si>
  <si>
    <t>Discrete Mathematics with Computer Engineering Applications</t>
  </si>
  <si>
    <t>Introduction to the mathematics of representing and manipulating discrete objects. Topics include numbers, modular arithmetic, counting, relations and graph theory. Methods of proof and reasoning - such as induction and mathematical logic - will also be covered. Some applications to cryptosystems, hashing functions, job scheduling, and coding will be included. (31/0/0/11/0)</t>
  </si>
  <si>
    <t>ELEC 271</t>
  </si>
  <si>
    <t>Digital Systems</t>
  </si>
  <si>
    <t>The fundamentals of digital systems. Boolean algebra applied to digital systems; logic gates and combinational logic design; arithmetic circuits; flip-flops, registers and counters; synchronous sequential logic and state machine design; implementation in programmable logic chips; introduction to programmable logic controllers. (0/0/0/23/28)</t>
  </si>
  <si>
    <t>ELEC 273</t>
  </si>
  <si>
    <t>Numerical Methods and Optimization</t>
  </si>
  <si>
    <t>A balance of theory and practice in numerical methods and optimization. Topics include numericalrepresentations, error analysis, iteration, linear algebraic tools such a singular value and QRdecompositions, interpolation, curve‐fitting, approximation, least squares, single and multivariableoptimization, constraint optimization, integration, differentiation, and solving ordinary differentialequations. Extensive computer programming using MATLAB. (21/0/0/21/0)</t>
  </si>
  <si>
    <t>APSC 142, APSC 174, MTHE 235</t>
  </si>
  <si>
    <t>MTHE 272, CIVL 222, CMPE 271</t>
  </si>
  <si>
    <t>Computer Architecture</t>
  </si>
  <si>
    <t>Number and data representation. Overview of the logical structure of computers, instruction set architecture, instruction execution sequencing. Assembly language programming, assembly versus high-level languages. Datapath and control unit design. Principles of memory hierarchy, I/O, and interrupts. Introduction to pipelining and parallelism. (0/0/0/26/22)</t>
  </si>
  <si>
    <t>APSC 142, ELEC 271 or MTHE 217 (MATH 217) or permission of instructor</t>
  </si>
  <si>
    <t>CISC 221</t>
  </si>
  <si>
    <t>Fundamentals of Information Structures</t>
  </si>
  <si>
    <t>Fundamentals of Data Structures and Algorithms: arrays, linked lists, stacks, queues, deques,asymptotic notation, hash and scatter tables, recursion, trees and search trees, heaps and priorityqueues, sorting, and graphs. Advanced programming in the C language. Introduction to object orientedprogramming concepts in the context of data structures. (12/0/0/24/12)</t>
  </si>
  <si>
    <t>CISC 235</t>
  </si>
  <si>
    <t>ELEC 280</t>
  </si>
  <si>
    <t>Fundamentals of Electromagnetics</t>
  </si>
  <si>
    <t>A study of the fundamental aspects of electromagnetic fields. The following topics are covered: the Maxwell's equations and the 3-dimentional wave equation for transmission lines; vector analysis, including orthogonal coordinate systems, and the calculus of field quantities; electrostatic fields including the concepts of electric potential, capacitance, and current and current density; magnetostatic fields including inductance; time-varying fields and the complete form of Maxwell's equations; basic transmission line phenomena including steady-state sinusoidal behaviour and standing waves, transient performance and impedance matching. (11/20/0/14/0)</t>
  </si>
  <si>
    <t>ELEC 299</t>
  </si>
  <si>
    <t>Mechatronics Project</t>
  </si>
  <si>
    <t>A team design project based around an autonomous, programmable, robotic vehicle, following on from project activity in APSC 200. Students explore different sensors and software strategies for vehicle control and navigation, in addition to wiring up sensor and motor circuits. The design goal is to configure and program a vehicle to take part in a year-end competition in which robots compete head-to-head on a pre-defined playfield under established competition rules. A final project report must be produced that documents the experimentation, design, and testing. A final exam tests knowledge of sensors and software. (0/0/0/0/18)</t>
  </si>
  <si>
    <t>ELEC 221, ELEC 271</t>
  </si>
  <si>
    <t>ELEC 252, ELEC 280</t>
  </si>
  <si>
    <t>ELEC 310</t>
  </si>
  <si>
    <t>Introductory Analog Electronic and Digital Circuits</t>
  </si>
  <si>
    <t>This is an introductory course on the design of analog electronic and digital logic circuits, using commonly available devices and integrated circuits. The properties of linear circuits, with particular reference to the applications of feedback, are discussed; operational amplifiers are introduced as the fundamental building block for the design of linear filters and amplifiers. Fundamentals of digital circuits including Boolean algebra, logic gates, combinational logic, sequential logic concepts and implementation are presented. Data acquisition and conversion is introduced, and the issues of noise and electromagnetic compatibility are discussed. Laboratory work is linked with lectures and provides practical experience of the subjects covered in lectures.</t>
  </si>
  <si>
    <t>ELEC 210 or ELEC 221</t>
  </si>
  <si>
    <t>ENPH 334 (PHYS 334)</t>
  </si>
  <si>
    <t>ELEC 323</t>
  </si>
  <si>
    <t>Continuous-Time Signals and Systems</t>
  </si>
  <si>
    <t>This is a first course on the basic concepts and applications of signals and systems analysis. Continuous time signals and systems are emphasized. Topics include: representations of continuous-time signals; linear time-invariant systems; convolution, impulse response, step response; review of Laplace transforms with applications to circuit and system analysis; transfer function; frequency response and Bode plots; filtering concepts; Fourier series and Fourier transforms; signal spectra; AM modulation and demodulation; introduction to angle modulation. (12/0/0/33/0)</t>
  </si>
  <si>
    <t>ELEC 221, MTHE 235 (MATH 235) or MTHE 237 (MATH 237)</t>
  </si>
  <si>
    <t>Discrete-Time Signals and Systems</t>
  </si>
  <si>
    <t>This is a second course on the basic concepts and applications of signals and systems analysis. Discrete time signals and systems are emphasized. Topics include: sampling and reconstruction; discrete-time signals and systems; difference equations; Z-transform and solutions to difference equations; discrete Fourier series and discrete time Fourier transform; filtering concepts; applications to pulse amplitude modulation, delta modulation, and speech coding. (12/0/0/36/0)</t>
  </si>
  <si>
    <t>ELEC 326</t>
  </si>
  <si>
    <t>Probability and Random Processes</t>
  </si>
  <si>
    <t>This course provides an introduction to probabilistic models and methods for addressing uncertainty and variability in engineering applications. Topics include sample spaces and events, axioms of probability, conditional probability, independence, discrete and continuous random variables, probability density and cumulative distribution functions, functions of random variables, and random processes. (24/0/0/18/0)</t>
  </si>
  <si>
    <t>MTHE 351 (STAT 351)</t>
  </si>
  <si>
    <t>ELEC 333</t>
  </si>
  <si>
    <t>Electric Machines</t>
  </si>
  <si>
    <t>An introduction to the basic principles, operating characteristics, and design of electric machines. Topics to be studied include: three-phase circuits; magnetic circuits; transformers; steady state behaviours of dc generators and motors; rotating magnetic fields; steady state operation of induction machines and synchronous machines; introduction to fractional horsepower machines; speed control of electric motors. (0/14/0/26/14)</t>
  </si>
  <si>
    <t>ELEC 344</t>
  </si>
  <si>
    <t>Sensors and Actuators</t>
  </si>
  <si>
    <t>This course provides an introduction to sensing and actuation in mechatronic systems. The topics include sensing principles for the measurement of motion, force, torque, pressure, flow, temperature using analog and digital transducers; actuating principles using for continuous drive actuators and stepper motors; power transmission systems; and methods for signal collection, conditioning and analysis. Various components will be experimentally tested and analyzed. (0/0/0/39/0)</t>
  </si>
  <si>
    <t>ELEC 221, ELEC 271, ELEC 299</t>
  </si>
  <si>
    <t>ELEC 353</t>
  </si>
  <si>
    <t>Electronics II</t>
  </si>
  <si>
    <t>Analog and digital electronic circuits based on the devices introduced in ELEC 252 will be studied. The course is subdivided into two parts; the design and operation of amplifiers and the operation of common logic families. Particular attention is paid to the transient and frequency response of the circuits. The course also includes a study of feedback as applied to the design and analysis of electronic circuits. The laboratory work is design oriented and complements the lecture material. (0/0/0/27/27)</t>
  </si>
  <si>
    <t>ELEC 323 or MTHE 326</t>
  </si>
  <si>
    <t>ELEC 371</t>
  </si>
  <si>
    <t>Microprocessor Interfacing and Embedded Systems</t>
  </si>
  <si>
    <t>Embedded systems organization; interfacing with sensors and actuators; integration in microcontrollers and programmable logic chips; memory interfaces; serial and parallel input/output interfaces; timers; interrupts and exceptions; software organization; embedded application case studies; application of concepts in programmable logic controllers. (0/0/0/40/14)</t>
  </si>
  <si>
    <t>ELEC 271, CISC 231 or ELEC 274</t>
  </si>
  <si>
    <t>Digital Systems Engineering</t>
  </si>
  <si>
    <t>High-performance logic design for arithmetic circuits; memory system designs based on static and dynamic RAMs; computer bus protocols and standard I/O interfaces; mass storage devices; hardware description languages (VHDL, Verilog); fault testing, design for testability, built-in self-test, memory testing, and boundary-scan architectures; asynchronous sequential circuit design; introduction to GPU architectures and GPU computing. The course is supplemented by a CPU design project that allows students to become proficient with Field Programmable Gate Array (FPGA) devices and associated CAD tools, as well as with GPU computing through nVidia CUDA or OpenCL languages. (0/0/0/28/23)</t>
  </si>
  <si>
    <t>ELEC 252, ELEC 271, ELEC 274 or permission of the instructor</t>
  </si>
  <si>
    <t>Operating systems for conventional shared memory computers. System services and system calls, concurrent processes and scheduling, synchronization and communication, deadlock. File systems and protection, memory management and virtual memory, device management and drivers. Unix operating system. Real-time and distributed systems. Security. (0/0/0/26/22)</t>
  </si>
  <si>
    <t>ELEC 274 or CISC 221 and ELEC 278 or CISC 235</t>
  </si>
  <si>
    <t>CMPE 324 (CISC 324)</t>
  </si>
  <si>
    <t>ELEC 381</t>
  </si>
  <si>
    <t>Applications of Electromagnetics</t>
  </si>
  <si>
    <t>Review of phasors, vector analysis;transmission lines; Partial differential equation solutions to Maxwell's Equations; Introduction to the Smith chart; uniform plane waves; reflection of plane waves; normal and oblique incidence; analysis and applications of rectangular waveguides; resonant cavities; optical fibres; introduction to antennas; aperture antennas. (0/0/0/24/18)</t>
  </si>
  <si>
    <t>ELEC 280 or ENPH 231 (PHYS 231) or PHYS 235</t>
  </si>
  <si>
    <t>ELEC 390</t>
  </si>
  <si>
    <t>Electrical and Computer Engineering Design</t>
  </si>
  <si>
    <t>This course prepares the student for ELEC49x, the fourth-year capstone design project course. Students will practice engineering design in the context of one or two mini-projects relevant to Electrical and Computer Engineering. In the second half of the course, students will form project groups, each of which will formulate a project plan. The groups will execute their plans in ELEC 49X in the subsequent year (students going away on internship must join up to form groups that will continue when they return). Through an investigative, ranking and matching, and approval process, groups will be assigned a project from a list of proposed design projects. Each group then prepares a proposal document that describes their project and schedules its milestones for the coming academic year. The lecture material will be augmented by design exercises, project management, and discussions around social, environmental, economic, ethical and legal factors. Students are expected to integrate these factors with their projects and ELEC 49x proposal. (0/0/6/0/21)</t>
  </si>
  <si>
    <t>Successful completion of Fall term 3rd year studies in either the Eletrical Engineering program, or the Computer Engineering program.</t>
  </si>
  <si>
    <t>ELEC 409</t>
  </si>
  <si>
    <t>Bioinformatic Analytics</t>
  </si>
  <si>
    <t>The course surveys: microarray data analysis methods; pattern discovery, clustering andclassification methods; applications to prediction of clinical outcome and treatment response; coding region detection and protein family prediction. At the end of this course, students should be able to appreciate some approaches related to individualizing medical treatment, as well as to apply some of the methods, such as alternatives to PCA, to more traditional engineering problems.</t>
  </si>
  <si>
    <t>APSC 174, and ELEC 323</t>
  </si>
  <si>
    <t>ELEC 421</t>
  </si>
  <si>
    <t>Digital Signal Processing: Filters and System Design</t>
  </si>
  <si>
    <t>Sampling theorem, filter realization structures, quantization errors and finite word length effects, digital signal processor programming, finite and infinite impulse response filter design techniques, discrete and fast Fourier transform. (0/0/0/24/24)</t>
  </si>
  <si>
    <t>ELEC 323 and ELEC 324 or MTHE 334 (MATH 334) and MTHE 335 (MATH 335)</t>
  </si>
  <si>
    <t>ELEC 422</t>
  </si>
  <si>
    <t>Digital Signal Processing: Random Models and Applications</t>
  </si>
  <si>
    <t>Recent DSP topics including: bandpass sampling, oversampling A/D conversion, quantization noise modelling, multi-rate signal processing, filterbanks, quadrature mirror filters, applications to communications systems, speech and image compression; processing of discrete-time random signals. (0/0/0/12/24)</t>
  </si>
  <si>
    <t>ELEC 323 and ELEC 324 or MTHE 334 (MATH 334) and MTHE 335 (MATH 335), ELEC 326, or MTHE 351 (STAT</t>
  </si>
  <si>
    <t>ELEC 431</t>
  </si>
  <si>
    <t>Power Electronics</t>
  </si>
  <si>
    <t>This course introduces the basic concepts of power electronics, which include power semiconductor devices and switching power converters. Emphasis is placed on the analysis and design of various power electronics circuits. Their industrial application, such as in telecommunications and computing, will also be discussed. More specifically, the course will cover the characteristics of switching devices, especially that of MOSFET. The course will also cover the operation of various switching converters such as phase controlled AC-to-DC converters, AC voltage controllers, DC-to-DC switching converters, DC-to-AC inverters and switching power supplies. The requirements and configurations of power systems for telecommunications will be introduced. The techniques to analyze and design these power systems using available components will also be discussed. Computer simulation will be used to analyze the detailed operation of switching converters. (0/0/0/15/24)</t>
  </si>
  <si>
    <t>ELEC 433</t>
  </si>
  <si>
    <t>Energy and Power Systems</t>
  </si>
  <si>
    <t>Energy resources and electric power generation with particular emphasis on renewable energy systems such as solar, wind, and biomass; review of balanced and unbalanced 3-phase systems; review of per-unit systems; real and reactive power, sequence networks and unsymmetrical analysis; transmission line parameters; basic system models; steady state performance; network calculations; power flow solutions; symmetrical components; fault studies; short circuit analysis; economic dispatch; introduction to power system stability, operating strategies and control; modern power systems and power converters; DC/AC and AC/DC conversion; and introduction to DC transmission. (0/0/0/24/18)</t>
  </si>
  <si>
    <t>ELEC 436</t>
  </si>
  <si>
    <t>Electric Machines and Control</t>
  </si>
  <si>
    <t>Review of basic electric machines. Salient pole synchronous machines. Transient and dynamic behaviour of electric machines. Characteristics and applications of special motors such as servo motors, stepper motors, PM-motors, brushless dc motors, switched reluctance motors and linear motors. Solid state speed and torque control of motors. (0/0/0/18/18)</t>
  </si>
  <si>
    <t>ELEC 443</t>
  </si>
  <si>
    <t>Linear Control Systems</t>
  </si>
  <si>
    <t>Introduction to linear systems and feedback control. Topics include introduction to automatic control, overview of Laplace transformation, linear models of dynamic systems, time-domain specifications of first and second order systems, stability analysis using Routh-Hurwitz criterion, steady-state error and disturbance rejection, PID control, stability analysis and linear controller design using root locus method, Nyquist criterion, and Bode plots, and introduction to state-space analysis. These methods are applied and tested using software such as MATLAB/Simulink, and laboratory experiments. (0/0/0/12/36)</t>
  </si>
  <si>
    <t>ELEC 323 or MTHE 335 (MATH 335)</t>
  </si>
  <si>
    <t>ELEC 448</t>
  </si>
  <si>
    <t>Introduction to Robotics: Mechanics and Control</t>
  </si>
  <si>
    <t>Robotics is an interdisciplinary subject concerning areas of mechanics, electronics, information theory, control systems and automation. This course provides an introduction to robotics and covers fundamental aspects of modeling and control of robot manipulators. Topics include history and application of robotics in industry, rigid body kinematics, manipulator forward, inverse and differential kinematics, workspace, singularity, redundancy, manipulator dynamics, trajectory generation, actuators, sensors, and manipulator position and contact force control strategies. Applications studied using MATLAB/Simulink software simulation and laboratory experiments. (0/0/0/16/26)</t>
  </si>
  <si>
    <t>ELEC 443 or MTHE 332 (MATH 332) or MECH 350</t>
  </si>
  <si>
    <t>MECH 456</t>
  </si>
  <si>
    <t>ELEC 457</t>
  </si>
  <si>
    <t>Integrated Circuits and System Applications</t>
  </si>
  <si>
    <t>In the first part of this course modern microelectronic circuits are covered and in the second part these circuits are used in new and emerging applications. Topics include: active and passive filtering circuits, baseband and high-frequency signal generation, low phase-noise oscillators using Quartz crystals and dielectric resonators, power amplifiers, discussion of power gain, linearity, and efficiency, frequency mixers and multipliers, A/D and D/A converters, phaselocked loops, clock recovery circuits, biological sensors, neurostimulator circuits, biotelemetry communications systems, backscatter modulators and RF-to-DC power converters for radiofrequency identification (RFID), radar imaging systems, radiometer circuits for earth surface mapping. (0/0/0/18/18)</t>
  </si>
  <si>
    <t>ELEC 353, ELEC 323 or MTHE 335 (MATH 335)</t>
  </si>
  <si>
    <t>ELEC 363</t>
  </si>
  <si>
    <t>Digital Communications</t>
  </si>
  <si>
    <t>Representation of signals and noise, Gaussian processes, correlation functions and power spectra. Linear systems and random processes. Performance analysis and design of coherent and noncoherent communication systems, phase-shift-keying, frequency-shift,-keying, and M-ary communication systems. Optimum receivers and signal space concepts. Information and its measure, source encoding, channel capacity and error correcting coding. (0/0/0/21/21)</t>
  </si>
  <si>
    <t>ELEC 324 or (MTHE 334 /MATH 334, MTHE 335 /MATH 335), ELEC 326 or MTHE 351 (STAT 351), or permission of instructor</t>
  </si>
  <si>
    <t>ELEC 470</t>
  </si>
  <si>
    <t>Computer System Architecture</t>
  </si>
  <si>
    <t>This course provides an overview of advanced topics in computer design with a quantitative perspective. Topics include: instruction set design, pipelining, instruction-level parallelism, memory-hierarchy design, storage systems, and multiprocessors. (0/0/0/10/32)</t>
  </si>
  <si>
    <t>ELEC 371, CISC 231 or ELEC 274</t>
  </si>
  <si>
    <t>CISC 441</t>
  </si>
  <si>
    <t>ELEC 483</t>
  </si>
  <si>
    <t>Microwave and RF Circuits and Systems</t>
  </si>
  <si>
    <t>This course introduces the analysis and design of microwave components and systems. Topics include: modeling of high frequency circuits; transmission lines; scattering parameters; impedance matching; passive microwave components; amplifiers, mixers and oscillators; noise in receivers; elemental antennas and simple and phased arrays; communication links - microwave land, cellular and satellite systems; performance and link budget analysis. The laboratory work is design oriented and implements the lecture material. (0/0/0/27/27)</t>
  </si>
  <si>
    <t>ELEC 353, ELEC 381 or ENPH 332 (PHYS 332)</t>
  </si>
  <si>
    <t>ELEC 490</t>
  </si>
  <si>
    <t>Electrical Engineering Project</t>
  </si>
  <si>
    <t>Students work in groups of three on the design and implementation of electrical engineering projects, with the advice of faculty members. This course is intended to give students an opportunity to practice independent design and analysis. Each group is required to prepare an initial engineering proposal, regular progress reports, and a final report together with a formal seminar on the project and its results. (0/0/21/0/63)</t>
  </si>
  <si>
    <t>ELEC 323, ELEC 324, ELEC 326, ELEC 353, ELEC 371, ELEC 381, ELEC 390, or permission of the department.</t>
  </si>
  <si>
    <t>ELEC 491</t>
  </si>
  <si>
    <t>Advanced ECE Thesis I</t>
  </si>
  <si>
    <t>Students will be assigned individual Research Topics. Students must work under the supervision of a faculty member. Grade will be based on the progress in arriving at a solution to the assigned problem.</t>
  </si>
  <si>
    <t>Permission of Thesis Supervisor</t>
  </si>
  <si>
    <t>ELEC 492</t>
  </si>
  <si>
    <t>Advanced ECE Thesis II</t>
  </si>
  <si>
    <t>The students continue working on their assigned problems in ELEC 491 under the supervision of the same faculty member. Upon completion of their thesis, students must give oral and written presentations. Grades will be based on the quality of the analysis of the problem, the proposed solution, and written and oral presentations. Demonstration of effective written and oral communications skills is required.</t>
  </si>
  <si>
    <t>ELEC 497</t>
  </si>
  <si>
    <t>FW/S</t>
  </si>
  <si>
    <t>The student registered in this course works on a research project under the supervision of an ECE faculty member. The project is designed for completion in one session, with a project proposal describing the research submitted at the beginning, and a major report and presentation of the work at the end of the session. Subject to Department approval. (0/0/0/42/0)</t>
  </si>
  <si>
    <t>ELEC 498</t>
  </si>
  <si>
    <t>Computer Engineering Project</t>
  </si>
  <si>
    <t>Students work in groups of three on the design and implementation of computer engineering projects, with the advice of faculty members. This course is intended to give students an opportunity to practice independent design and analysis. Each group is required to prepare an initial engineering proposal, regular progress reports, and a final report together with a formal seminar on the project and its results. (0/0/21/0/63)</t>
  </si>
  <si>
    <t>ELEC 326, ELEC 371, ELEC 374, ELEC 377, ELEC 390, CMPE 223 (CISC 223) or CMPE 320 (CISC 320), or permission of the department</t>
  </si>
  <si>
    <t>Engineering Physics</t>
  </si>
  <si>
    <t>ENPH or PHYS</t>
  </si>
  <si>
    <t>ENPH 211</t>
  </si>
  <si>
    <t>Applied Physics</t>
  </si>
  <si>
    <t>This course stresses the creation of physical models for real systems. Applications of vibrational motion are developed and a basic description of the properties of elastic media given. The methods required to predict the performance of physical or engineering systems are demonstrated using examples drawn from various fields of science and engineering with emphasis on mechanics and vibrations, waves and optics. (0/11/0/31/0)</t>
  </si>
  <si>
    <t>ENPH 225</t>
  </si>
  <si>
    <t>Computational Engineering Physics</t>
  </si>
  <si>
    <t>Introduction to the use of numerical methods in solving physics and engineering problems. A high-level language appropriate for engineering, such as MATLAB, will be introduced and used throughout the course. Possible topics to be covered include numerical differentiation and integration, root finding and optimization problems, solution of linear systems of equations, finite-element modelling, fast Fourier transforms and Monte Carlo simulations. (12/0/0/21/15)</t>
  </si>
  <si>
    <t>APSC 142, MTHE 227 (MATH 227), MTHE 237 (MATH 237), ENPH 242 (PHYS 242)</t>
  </si>
  <si>
    <t>ENPH 211 (PHYS 211), ENPH 225 (PHYS 225), ENPH 239</t>
  </si>
  <si>
    <t>Extension of classical mechanics and engineering applications. Plane dynamics, relative motion and forces in moving and accelerated reference frames. Introduction to general three-dimensional motion of a rigid body, inertia tensor and steady-state precession. The laws of conservation of mass, momentum and energy. (0/0/0/42/0)</t>
  </si>
  <si>
    <t>ENPH 239</t>
  </si>
  <si>
    <t>The experimental basis and mathematical description of electrostatics, magnetostatics and electromagnetic induction, together with a discussion of the properties of dielectrics and ferromagnetics, are presented. Both the integral and vector forms of Maxwell's equations are deduced. (0/17/0/25/0)</t>
  </si>
  <si>
    <t>MTHE 227 (MATH 227) or MTHE 280 (MATH 280); APSC 111 and APSC 112</t>
  </si>
  <si>
    <t>ENPH 242</t>
  </si>
  <si>
    <t>Relativity and Quanta</t>
  </si>
  <si>
    <t>Evidence for relativistic effects. Kinematics and dynamics in special relativity, Minkowski diagram, applications. Evidence for quanta, spectra, Bohr atom, quantum statistics. Descriptive nuclear physics, radioactivity, elementary particles. (0/42/0/0/0)</t>
  </si>
  <si>
    <t>APSC 111, APSC 112</t>
  </si>
  <si>
    <t>PHYS 342</t>
  </si>
  <si>
    <t>ENPH 252 (PHYS 252)</t>
  </si>
  <si>
    <t>ENPH 252</t>
  </si>
  <si>
    <t>Management of Experimental Data</t>
  </si>
  <si>
    <t>Error and uncertainties in experimental measurement, the propagation of errors. Probability and the Binomial, Poisson and Gaussian distribution functions, fitting of Poisson and Gaussian distributions to a sample population. Linear least-squares fitting, chi-squared. The graphical treatment and presentation of data; regression and power law analyses. (8/0/0/6/0)</t>
  </si>
  <si>
    <t>ENPH 253</t>
  </si>
  <si>
    <t>Engineering Physics Laboratory</t>
  </si>
  <si>
    <t>The demonstration of the basic techniques of the engineering physicist in the measurement of electric, magnetic and mechanical properties. The emphasis is on correct measurement techniques, error analysis, treatment of results and the presentation of data. (0/15/12/15/) (0/15/12/15/)</t>
  </si>
  <si>
    <t>ENPH 211, ENPH 225, ENPH 239</t>
  </si>
  <si>
    <t>ENPH 312</t>
  </si>
  <si>
    <t>Mathematical Methods in Physics</t>
  </si>
  <si>
    <t>Methods of mathematics important for physicists. Functions of a complex variable, contour integration, partial differential equations, orthogonal functions, Green functions, Fourier series, Fourier and Laplace transforms, finite difference methods, numerical solution of ordinary and partial differential equations. (63/21/0/0/0)</t>
  </si>
  <si>
    <t>MTHE 227 (MATH 227), MTHE 237 (MATH 237), ENPH 211 (PHYS 211)</t>
  </si>
  <si>
    <t>ENPH 321</t>
  </si>
  <si>
    <t>Advanced Mechanics</t>
  </si>
  <si>
    <t>An introduction to the equations of mechanics using the Lagrange formalism and to the calculus of variations leading to Hamilton's principle. The concepts developed in this course are applied to problems ranging from purely theoretical constructs to practical applications. Links to quantum mechanics and extensions to continuous systems are developed. (11/20/0/11/0)</t>
  </si>
  <si>
    <t>ENPH 211 (PHYS 211), MTHE 226 (MATH 226) or MTHE 237 (MATH 237), MTHE 227 (MATH 227)</t>
  </si>
  <si>
    <t>An introduction to electromagnetic theory and some of its applications. Topics are: Maxwell's equations, properties of waves in free space, dielectrics, conductors and ionized media, reflection and refraction at the surfaces of various media, radiation of electromagnetic waves, antennae, wave-guides, and optical fibers. (0/21/0/21/0)</t>
  </si>
  <si>
    <t>The design of electronic circuits and systems, using commonly available devices and integrated circuits. The properties of linear circuits are discussed with particular reference to the applications of feedback; operational amplifiers are introduced as fundamental building blocks. Digital circuits are examined and the properties of the commonly available I.C. types are studied; their use in measurement, control and signal analysis is outlined. Laboratory work is closely linked with lectures and provides practical experience of the subjects covered in lectures. (0/0/0/27/27)</t>
  </si>
  <si>
    <t>ENPH 334</t>
  </si>
  <si>
    <t>Electronics for Applied Scientists</t>
  </si>
  <si>
    <t>ENPH 333 (PHYS 333)</t>
  </si>
  <si>
    <t>ENPH 336</t>
  </si>
  <si>
    <t>Solid State Devices</t>
  </si>
  <si>
    <t>This course deals with the fundamental concepts of solid state materials and the principles of operation of modern electronic and optoelectronic devices. Topics in materials include crystal structure, energy bands, carrier processes and junctions. Topics in device operation include p-n junction diodes, bipolar junction transistors, field-effect junction transistors, metal-oxide-semiconductor field-effect transistors, and double heterojunction lasers. (0/18/0/21/0)</t>
  </si>
  <si>
    <t>ELEC 252, ELEC 280 or ENPH 239 (PHYS 239)</t>
  </si>
  <si>
    <t>PHYS 335</t>
  </si>
  <si>
    <t>ENPH 344</t>
  </si>
  <si>
    <t>Introduction to Quantum Mechanics</t>
  </si>
  <si>
    <t>Brief introduction to Hamiltonian dynamics. Matter waves. Postulates of quantum mechanics. Stationary states. One-dimensional potentials. Particle tunnelling and scattering states. Introduction to matrix mechanics and Dirac notation: the simple harmonic oscillator and angular momentum. (11/31/0/0/0)</t>
  </si>
  <si>
    <t>MTHE 237 (MATH 237), MTHE 227 (MATH 227), ENPH 242 (PHYS 242), ENPH 211 (PHYS 211)</t>
  </si>
  <si>
    <t>ENPH 345</t>
  </si>
  <si>
    <t>Quantum Physics of Atoms, Nuclei and Particles</t>
  </si>
  <si>
    <t>Quantum mechanical treatment of two and three dimensional systems. Hydrogen atom. Spin. Many-electron atoms and the periodic table. Introduction to perturbation theory. Fermi’s golden rule. Introduction to nuclear and particle physics. (11/20/0/11/0)</t>
  </si>
  <si>
    <t>ENPH 344 (PHYS 344)</t>
  </si>
  <si>
    <t>ENPH 353</t>
  </si>
  <si>
    <t>Engineering Physics Laboratory II</t>
  </si>
  <si>
    <t>Selected experiments in electron physics, quantum physics, nuclear physics and optics illustrating the development of modern physics concepts. The lectures cover methods of measurement of a wide range of quantities, with emphasis on instrumentation and equipment used in current physics and engineering practice. The laboratory work introduces advanced measurement techniques and important concepts in modern physics. (0/8/8/14/0)</t>
  </si>
  <si>
    <t>ENPH 251 (PHYS 251) OR ENPH 253</t>
  </si>
  <si>
    <t>ENPH 351 (PHYS 351)</t>
  </si>
  <si>
    <t>ENPH 354</t>
  </si>
  <si>
    <t>Engineering Physics Design Project</t>
  </si>
  <si>
    <t>Students will apply technical knowledge, models, and computer-aided design tools to solve an open-ended design problem. The students will work in teams to design, built, and test a prototype device. The lectures provide background on the physics and engineering of the device and introduce the design tools and techniques that will be required to complete the project. (0/0/0/11/31)</t>
  </si>
  <si>
    <t>APSC 200, APSC 293, ENPH 253 or ENPH 251 (PHYS 251)</t>
  </si>
  <si>
    <t>APSC 221, ENPH 213 or CMPE 271, ENPH 334 or ELEC 252</t>
  </si>
  <si>
    <t>ENPH 372</t>
  </si>
  <si>
    <t>Thermodynamics</t>
  </si>
  <si>
    <t>Temperature, equations of state, internal energy, first and second laws, entropy and response functions. Application to heat engines and refrigerators. Free energies, Legendre transformations, changes of phase. Introduction to the Boltzmann factor and statistical mechanics. First offering in winter 2013. (0/31/0/11/0)</t>
  </si>
  <si>
    <t>ENPH 242 (PHYS 242)</t>
  </si>
  <si>
    <t>ENPH 274 (PHYS 274)</t>
  </si>
  <si>
    <t>ENPH 239 (PHYS 239), ENPH 344 (PHYS 344)</t>
  </si>
  <si>
    <t>ENPH 414</t>
  </si>
  <si>
    <t>Introduction to General Relativity</t>
  </si>
  <si>
    <t>Einstein's theory of gravity is developed from fundamental principles to a level which enables the student to read some of the current literature. Includes an introduction to computer algebra, an essential element of a modern introduction to Einstein's theory. (12/24/0/0/0)</t>
  </si>
  <si>
    <t>ENPH 321 (PHYS 321), ENPH 312 (PHYS 312) or MTHE 338 (MATH 338)</t>
  </si>
  <si>
    <t>ENPH 431</t>
  </si>
  <si>
    <t>Electromagnetic Theory</t>
  </si>
  <si>
    <t>MTHE 226 (MATH 226) or MTHE 235 (MATH 235) or MTHE 237 (MATH 237), MTHE 227 (MATH 227), ENPH 239 (PHYS 239)</t>
  </si>
  <si>
    <t>ENPH 332 (PHYS 332), PHYS 432</t>
  </si>
  <si>
    <t>Active - first offering 2013/14</t>
  </si>
  <si>
    <t>ENPH 444</t>
  </si>
  <si>
    <t>Advanced Quantum Physics</t>
  </si>
  <si>
    <t>Perturbation theory. Scattering theory. Addition of angular momentum. Special topics: Many electron systems. Path integral formulation of quantum mechanics. Entanglement and quantum computing. (0/36/0/0/0)</t>
  </si>
  <si>
    <t>ENPH 345 (PHYS 345)</t>
  </si>
  <si>
    <t>ENPH 453</t>
  </si>
  <si>
    <t>Advanced Physics Laboratory</t>
  </si>
  <si>
    <t>This course provides students in Engineering Physics with experience in a range of advanced experimental techniques and analysis. A balanced selection of experiments are performed from fields including nuclear physics, applied physics, solid state physics, low temperature physics, and optics. (0/11/11/20/0)</t>
  </si>
  <si>
    <t>ENPH 344 (PHYS 344), ENPH 345 (PHYS 345), ENPH 351 (PHYS 351) or ENPH 353</t>
  </si>
  <si>
    <t>ENPH 450 (PHYS 450), ENPH 453 (PHYS 453)</t>
  </si>
  <si>
    <t>ENPH 454</t>
  </si>
  <si>
    <t>Advanced Engineering Physics Design Project</t>
  </si>
  <si>
    <t>This course provides engineering physics students with a complete experience in advanced design and implementation. Working in groups, students undertake a large design project of their choice that reflects and further develops their knowledge of physics and engineering design. The students then build a prototype of their design to demonstrate the feasibility of project within the design constraints. (0/0/14/0/40)</t>
  </si>
  <si>
    <t>ENPH 344 (PHYS 344), ENPH 351 (PHYS 351) OR ENPH 354</t>
  </si>
  <si>
    <t>ENPH 450 (PHYS 450)</t>
  </si>
  <si>
    <t>ENPH 455</t>
  </si>
  <si>
    <t>Engineering Physics Thesis</t>
  </si>
  <si>
    <t>Students will be assigned individual design topics of the type a practicing engineering physicist might expect to encounter. They must develop a solution under the supervision of a faculty member, and give oral and written presentations to an examining committee. Grades will be based on the quality of the analysis of the problem, the proposed solution, and the written and oral presentations. The demonstration of effective written and oral communications skills is required. (0/0/12/0/36)</t>
  </si>
  <si>
    <t>ENPH 351 (PHYS 351) OR ENPH 354</t>
  </si>
  <si>
    <t>ENPH 456</t>
  </si>
  <si>
    <t>Advanced Engineering Physics Thesis I</t>
  </si>
  <si>
    <t>Students will be assigned individual research topics. Students must work under the supervision of a faculty member. Grade will be based on the progress in arriving at a solution to the assigned problem. (0/0/0/14/10)</t>
  </si>
  <si>
    <t>Permission of supervisor</t>
  </si>
  <si>
    <t>ENPH 457</t>
  </si>
  <si>
    <t>Advanced Engineering Physics Thesis II</t>
  </si>
  <si>
    <t>Continuation of ENPH 456. Upon completion of their thesis, students must give oral and written presentations to an examining committee. Grades will be based on the quality of the analysis of the problem, the proposed solution, and written and oral presentations. Demonstration of effective written and oral communications skills is required. (0/0/28/48/32)</t>
  </si>
  <si>
    <t>ENPH 460</t>
  </si>
  <si>
    <t>Laser Optics</t>
  </si>
  <si>
    <t>Topics and applications in modern physical optics, culminating with the development of the laser and its current applications. Topics include: Gaussian beam propagation, optical resonators, Fourier optics, fiber optics, holography, light-matter interaction using classical and semi-classical models, and the basic theory and types of lasers. (0/21/0/21/0)</t>
  </si>
  <si>
    <t>ENPH 239 (or PHYS 239), ENPH 344 (PHYS 344), or permission of the instructor</t>
  </si>
  <si>
    <t>ENPH 332 or permission of instructor</t>
  </si>
  <si>
    <t>ENPH 472</t>
  </si>
  <si>
    <t>Statistical Mechanics</t>
  </si>
  <si>
    <t>Phase space, the ergodic hypothesis and ensemble theory. Canonical and grand canonical ensembles. Partition functions. Ideal quantum gases. Classical gases and the liquid vapour transition. Introduction to techniques for interacting systems, including Monte Carlo simulations. (0/32/0/10/0)</t>
  </si>
  <si>
    <t>ENPH 213 and ENPH 372</t>
  </si>
  <si>
    <t>ENPH 480</t>
  </si>
  <si>
    <t>Solid State Physics</t>
  </si>
  <si>
    <t>An introduction to the properties of insulators, semiconductors and metals. Topics include: crystal structure, X-ray and neutron scattering, the reciprocal lattice, phonons, electronic energy bands, and the thermal, magnetic, optical and transport properties of solids. (0/31/0/11/0)</t>
  </si>
  <si>
    <t>ENPH 239 (PHYS 239), ENPH 345 (PHYS 345)</t>
  </si>
  <si>
    <t>ENPH 380 (PHYS 380), ENPH 481 (PHYS 481)</t>
  </si>
  <si>
    <t>ENPH 481</t>
  </si>
  <si>
    <t>Solid State Device Physics</t>
  </si>
  <si>
    <t>A course in the physics underlying solid state electronic and optical devices. The course presents an introduction to the electrical and optical properties of insulators, semiconductors and metals, including crystal structure, band theory, and electron transport. This is applied to obtain a physical understanding of the physics governing the behaviour of diodes, field effect and bipolar transistors, and other discrete optical and electronic devices. (0/12/0/30/0)</t>
  </si>
  <si>
    <t>ENPH 336 (PHYS 336), ENPH 380 (PHYS 380), ENPH 480 (PHYS 480)</t>
  </si>
  <si>
    <t>ENPH 483</t>
  </si>
  <si>
    <t>Nanoscience and Nanotechnology</t>
  </si>
  <si>
    <t>An examination of the key ideas, techniques and technologies in the fields of nanoscience and nanotechnology. Emphasis will be placed on the physics involved, measurement techniques, and technological applications. Topics covered are selected from the following: electrical and optical properties of quantum dots, quantum wires and nanotubes; quantum information technology; mesoscopic electronics; nanostructures on surfaces; and scanning-probe and optical microscopy. (0/12/0/30/0)</t>
  </si>
  <si>
    <t>ENPH 344 (PHYS 344), ENPH 336 (PHYS 336) or ENPH 380 (PHYS 380) or ENPH 480 (PHYS 480) or ENPH 481</t>
  </si>
  <si>
    <t>ENPH 490</t>
  </si>
  <si>
    <t>Nuclear Physics</t>
  </si>
  <si>
    <t>A systematic introduction to low energy nuclear physics for advanced physics students. Lecture topics are: nucleon-nucleon forces, structure of nuclei, nuclear models, radioactivity, detection of nuclear radiation, electromagnetic, weak and strong interactions and an introduction to particle physics. (0/42/0/0/0)</t>
  </si>
  <si>
    <t>ENPH 491</t>
  </si>
  <si>
    <t>Physics of Nuclear Reactors</t>
  </si>
  <si>
    <t>The fundamental physics associated with a nuclear reactor. Emphasis will be on the interaction of neutrons, reactor kinetics and calculations required in reactor design. Topics discussed include: brief review of basic nuclear physics, neutron interactions and cross-sections, neutron diffusion, neutron moderation, theory of reactors, changes in reactivity, control of reactors. (0/0/0/30/12)</t>
  </si>
  <si>
    <t>ENPH 242 or PHYS 342</t>
  </si>
  <si>
    <t>ENPH 495</t>
  </si>
  <si>
    <t>Introduction to Medical Physics</t>
  </si>
  <si>
    <t>Production and measurement of x-rays and charged particles for radiation therapy and nuclear medicine, interactions of radiation with matter and biological materials, interaction coefficients and radiation dosimetry, radiation safety, physics of medical imaging with examples from nuclear medicine ultrasound and magnetic resonance imaging. (0/9/0/27/0)</t>
  </si>
  <si>
    <t>Geological Engineering</t>
  </si>
  <si>
    <t>GEOE or GEOL</t>
  </si>
  <si>
    <t>GEOE 207</t>
  </si>
  <si>
    <t>History of Life</t>
  </si>
  <si>
    <t>The history of life, from its inception four billion years ago to the present day, focusing on the inter-relationship between organic evolution and global change. Coevolution of early life and the atmosphere; development of marine animals and their ecosystems; invasion of the land; dinosaurs and their world; mass extinctions; the Age of Mammals; and hominid evolution. Lectures plus four three-hour laboratories. (0/40/0/0/0)</t>
  </si>
  <si>
    <t>GEOE 221</t>
  </si>
  <si>
    <t>Geological Engineering Field Methods</t>
  </si>
  <si>
    <t>A field-and-lab-based course stressing methods used in geological engineering site investigation. Includes field characterization of engineering properties and behaviour of earth materials and their structures. Student teams conduct site investigations that address geological engineering problems, some of which involve the design of an infrastructure improvement project (for example), with geological considerations. Results are presented in engineering reports illustrated with maps and sections. (0/14/0/26/14)</t>
  </si>
  <si>
    <t>GEOE 232</t>
  </si>
  <si>
    <t>Mineralogy</t>
  </si>
  <si>
    <t>Characterization of rock- and soil-forming silicate and non-silicate minerals (their crystallography, optical and physical behaviour, and crystal chemistry). The structural, chemical and genetic aspects of the crystalline state as displayed by minerals are considered. Implications of mineral properties for the engineering behaviour of soils and rocks, and for human needs, are discussed. (0/40/0/14/0)</t>
  </si>
  <si>
    <t>GEOE 235</t>
  </si>
  <si>
    <t>Genesis and Characterization of Solid Earth Materials</t>
  </si>
  <si>
    <t>Macroscopic and microscopic characterization of igneous, sedimentary and metamorphic rocks. Processes by which rocks are formed and transformed, and influence of genesis on shape, distribution, and rock-mass character of rock bodies. Implications and consequences of rock-forming processes for mineral exploration and production, fossil-fuel exploration and production, and engineering site investigation. (0/32/0/22/0)</t>
  </si>
  <si>
    <t>GEOE 232 (GEOL 232), or permission of instructor</t>
  </si>
  <si>
    <t>GEOE 238</t>
  </si>
  <si>
    <t>Surficial Processes, Sedimentation and Stratigraphy</t>
  </si>
  <si>
    <t>An examination of the genetic link between surficial geological processes and the sedimentary record produced by these processes. Students obtain an integrated overview of the nature and operation of the Earth-surface environment. Topics include origin of sedimentary rocks and their sedimentary structures, depositional environments and stratigraphic successions; stratigraphic principles and their application to sedimentary basins, with implications for hydrocarbon genesis; interaction of natural; processes with human society. A half-day field trip may be required. (0/36/0/12/0)</t>
  </si>
  <si>
    <t>GEOE 249</t>
  </si>
  <si>
    <t>Geophysical Characterization of the Earth</t>
  </si>
  <si>
    <t>The application of physical principles to examine and characterize the Earth at all scales. The Earth's physical properties and dynamic processes will be assessed and evaluated by integrating such topics as gravity, seismology, magnetism, geochronology, and heat flow, as related to scientific and engineering problems. (12/12/0/18/0)</t>
  </si>
  <si>
    <t>APSC 111, APSC 151, APSC 171, APSC 172</t>
  </si>
  <si>
    <t>GEOE 262</t>
  </si>
  <si>
    <t>Geological Aspects of Mineral Deposits</t>
  </si>
  <si>
    <t>The basic mineralogy and petrology of mineral deposits are examined. The formation and classification of mineral deposits, considering such aspects as tectonic setting, age, rock composition, geometry, and mineralogy are investigated. Emphasis is placed on the processes by which mineral deposits are formed and transformed, and their influence on mining and production. Laboratory work integrates geological information from the scale of hand samples to regional maps as tools to assist with mine design, estimation of ore grade and evaluation of issues related to ore processing. (0/20/0/25/0)</t>
  </si>
  <si>
    <t>APSC 151 or equivalent</t>
  </si>
  <si>
    <t>GEOE 232 (GEOL 232), GEOE 362 (GEOL 362)</t>
  </si>
  <si>
    <t>GEOE 281</t>
  </si>
  <si>
    <t>Earth Systems Engineering</t>
  </si>
  <si>
    <t>Introduction to all of the integrated fields of Geological Engineering and the essence of engineering design in an earth-systems context. Focus is on geological engineering properties and processes. Projects involve engineering design problems with a particular focus on dealing with scale dependency, sampling confidence, natural variability and risk-assessment related to the quantification of engineering properties for geomaterials. Introductory geotechnical engineering, applied geophysics, resource engineering and geo-environmental engineering is highlighted with emphasis on site investigation and design related to mining, tunnelling, infrastructure development, natural-hazard mitigation and environmental remediation and resource exploration and management. A one day field trip is required. (0/0/0/26/16)</t>
  </si>
  <si>
    <t>GEOE 221, or permission of the instructor</t>
  </si>
  <si>
    <t>GEOE 282</t>
  </si>
  <si>
    <t>Earth Systems Engineering II: Resources and Environment</t>
  </si>
  <si>
    <t>An earth-system engineering perspective on the nature and acquisition of energy, mineral and water resources, with particular emphasis on the environment considerations in their extraction, processing, and use. Criteria for designing resource exploration programmes are examined. Practical exercises, projects and seminars (team and individual) deal with these issues, and include the design of risk-management plans, environmental life-cycle assessments, sustainable systems, and ore-reserve estimations. (0/0/12/18/12)</t>
  </si>
  <si>
    <t>GEOE 232 (GEOL 232) and GEOE 221 (GEOL 211), or permission of the instructor</t>
  </si>
  <si>
    <t>GEOE 300</t>
  </si>
  <si>
    <t>Geological Engineering Field School</t>
  </si>
  <si>
    <t>An intensive two-week course taken immediately after final examinations in second year. Teams of students apply geological field methods and geological engineering assessment techniques learned during second year, as the basis for an engineering assessment of overburden and bedrock for a suite of specific engineering design outcomes. These outcomes include mineral resource evaluation, mine design, geotechnical stability and environmental baseline assessment related to future engineering works. In addition the students are expected to optimize the design of their own site investigation program to maximize the practical value of information obtained. A final site investigation and engineering report, including design solutions for the aforementioned problems, is presented and defended. Field safety regulations and safe practice are emphasized. (0/0/0/15/45)</t>
  </si>
  <si>
    <t>GEOE 221 or GEOL 211, GEOE 235 or GEOL 235, or permission of instructor</t>
  </si>
  <si>
    <t>GEOE 319</t>
  </si>
  <si>
    <t>Applied Geophysics</t>
  </si>
  <si>
    <t>Geophysical tools and methods (including gravity, magnetic, electrical, and seismic) applied to engineering problems, including resource exploration and site investigation. Design of field programs using these methods including consideration of physical principles, instrumentation, field procedures and data interpretation. Field projects with geophysical equipment are undertaken. (0/12/0/24/12)</t>
  </si>
  <si>
    <t>GEOE 249 (GEOL 232), MTHE 232 (MATH 232), GEOE 359 or permission of instructor</t>
  </si>
  <si>
    <t>GEOE 321</t>
  </si>
  <si>
    <t>Analysis of Rock Structures</t>
  </si>
  <si>
    <t>Material mechanics related to rock deformation and fracture of rocks, applied to site-investigation and resource exploitation. Topics include geometric, kinematic and dynamic analysis; mechanical analysis (stress and strain theory); geologic mapping and map interpretation; engineering rockmass classification and rock engineering in structurally controlled ground, introduction to geotectonics with examination of selected tectonic associations. Application of structural geology and geomechanics to design issues related to construction, mining, natural hazards, and resource exploitation. Required full-day field trip. (0/24/0/24/0)</t>
  </si>
  <si>
    <t>GEOE 300 (GEOL 310) or permission of the instructor</t>
  </si>
  <si>
    <t>GEOE 238 (GEOL 238) or permission of the instructor</t>
  </si>
  <si>
    <t>GEOE 333</t>
  </si>
  <si>
    <t>Terrain Evaluation</t>
  </si>
  <si>
    <t>An introduction to the principles of geomorphology relevant go Geological Sciences and Geological Engineering. An emphasis is made on the evaluation of terrain features using analog and digital imagery using traditional and digital (GIS) methods. Terrain analysis using computational methods, generation of surface models from LiDAR and imagery, and integration into simulations. (0/12/0/24/12)</t>
  </si>
  <si>
    <t>APSC 151 or permission of the instructor</t>
  </si>
  <si>
    <t>GEOE 337</t>
  </si>
  <si>
    <t>Paleontology</t>
  </si>
  <si>
    <t>Review of the major groups of invertebrate fossils, emphasizing morphology, taxonomy and geological significance; introduction to paleoecology and biostratigraphy; analysis of major trends and processes in organic evolution. (0/48/0/0/0)</t>
  </si>
  <si>
    <t>GEOE 238 (GEOL 238)</t>
  </si>
  <si>
    <t>GEOE 340</t>
  </si>
  <si>
    <t>Problems in Geological Engineering</t>
  </si>
  <si>
    <t>Each student investigates a problem in geological engineering that is not covered in any of the available courses, and submits a written report on the topic. This course is open to students only if a suitable faculty member is available. (0/18/0/18/0)</t>
  </si>
  <si>
    <t>GEOE 341</t>
  </si>
  <si>
    <t>Special Topics in Applied Geology</t>
  </si>
  <si>
    <t>This course provides intensive coverage of a special topic in applied geology and will be offered periodically in conjunction with visiting faculty and professionals. Consult the department homepage for opportunities. (0/0/0/36/0)</t>
  </si>
  <si>
    <t>GEOE 300 (GEOL 310)</t>
  </si>
  <si>
    <t>GEOE 343</t>
  </si>
  <si>
    <t>Applied Hydrogeology</t>
  </si>
  <si>
    <t>Development of the equations governing flow and transport; sensitivity to sub-surface complexities. Field instrumentation, installation and sampling protocols, elements of groundwater investigation. Assessment of measurement techniques and interpretation of fundamental hydrogeological properties. Groundwater occurrence, flow system analysis, with a focus on designing extraction schemes. During the required field activities, students investigate a groundwater problem by taking measurements to be reduced and interpreted in report form. Given jointly with GEOL 833. (0/12/0/18/15)</t>
  </si>
  <si>
    <t>Completion of 2nd year Geological Engineering or permission of instructor</t>
  </si>
  <si>
    <t>GEOE 345</t>
  </si>
  <si>
    <t>Site Investigation &amp; Geological Engineering Design</t>
  </si>
  <si>
    <t>The course provides involves a team approach to tackling current geological engineering problems and developing innovative solutions. Critical site investigation and site selection decisions are proposed, undertaken and tested with consideration of “downstream” engineering issues and constraints. The course relies on student consultation with guest participants, most of whom are practicing professional engineers. Additionally, topics such as professional liability and ethics, environmental legislation, and the Occupational Health and Safety Act are presented and discussed. In addition, formalized design tools including FMEA, QRA will be utilized. Course may include a field exercise in modern engineering investigation methods. (0/0/12/0/36)</t>
  </si>
  <si>
    <t>Completion of 2nd-year GEOE ENG or permission of instructor</t>
  </si>
  <si>
    <t>GEOE 445 (GEOL 445)</t>
  </si>
  <si>
    <t>GEOE 362</t>
  </si>
  <si>
    <t>Resource Engineering</t>
  </si>
  <si>
    <t>An earth-system engineering perspective on the nature and acquisition of energy, mineral and water resources, with particular emphasis on the environment considerations in their extraction, processing, and use. Criteria for designing resource exploration program are examined. Practical exercises, projects and seminars (team and individual) deal with these issues, and include the design of risk-management plans, environmental life-cycle assessments, sustainable systems, and ore-reserve estimations. (0/0/12/18/12)</t>
  </si>
  <si>
    <t>GEOE 221 or GEOL 211, GEOE 232 or GEOL 232, or permission of the instructor</t>
  </si>
  <si>
    <t>GEOL 382</t>
  </si>
  <si>
    <t>GEOE 365</t>
  </si>
  <si>
    <t>Geochemical Characterization of the Earth</t>
  </si>
  <si>
    <t>The application of thermodynamics and kinetics to the understanding of geological processes in the Earth Sciences. Distribution of the elements, and practical uses of isotopes and elemental tracers. Geochemical actions and transactions within, and among, the lithosphere, hydrosphere, atmosphere and biosphere, including the impact of human evolution and environmental geochemistry. Practical application of geochemistry to solving problems in natural systems will be emphasized. A practical involving problems, laboratory experience and field experience will be part of the course. (0/27/0/21/0)</t>
  </si>
  <si>
    <t>APSC 131, GEOE 232 (GEOL 232), GEOE 235 (GEOL 235), or permission of the instructor</t>
  </si>
  <si>
    <t>GEOE 368</t>
  </si>
  <si>
    <t>Carbonate Sedimentology</t>
  </si>
  <si>
    <t>The origin, composition and diagenesis of carbonate rocks. Study of modern carbonate sediments and depositional environments; development and design of facies models; petrographic and geochemical analysis of limestones and dolostones. (0/36/0/18/0)</t>
  </si>
  <si>
    <t>GEOE 410</t>
  </si>
  <si>
    <t>A one week intensive field course with associated discussions and project work during the term. Design and application of field data collection methods in exploration and mining projects, underground and surface mine works and for site remediation.. The key geological engineering and design issues associated with each project are examined, from preliminary engineering design through engineering control of construction through long-term monitoring and maintenance. Students evaluate current design issues and develop engineering design solutions which are presented in the form of engineering reports and presentations. (0/0/0/24/24)</t>
  </si>
  <si>
    <t>GEOE 300 (GEOL 310), GEOE 345 (GEOL 345), permission of instructor</t>
  </si>
  <si>
    <t>GEOE 413</t>
  </si>
  <si>
    <t>Engineering Geology and Rock Engineering Design</t>
  </si>
  <si>
    <t>Rigorous application of geomechanics and rock engineering principles to open-ended design problems related to surface and underground excavation, construction and geo-hazard mitigation. Presentation and discussion of design methodologies and case histories are followed up by related analysis and design problems incorporating industry standard software. Emphasis on the inherent variability of geomaterials and implications for integrated site-investigation planning, quantitative risk assessment, design decision-making and performance-monitoring. A field excursion will be included. (0/0/0/12/36)</t>
  </si>
  <si>
    <t>GEOE 281 (GEOL 281), GEOE 300 (GEOL 310) and GEOE 321 (GEOL 321), or permission of the instructor</t>
  </si>
  <si>
    <t>GEOE 418</t>
  </si>
  <si>
    <t>Petroleum Geology</t>
  </si>
  <si>
    <t>The origin, migration and accumulation of petroleum resources, emphasizing typical reservoir styles, potential reservoir lithologies, methods of exploration and basic concepts of formation evaluation. Concepts and applications equip students with the basic principles necessary to undertake petroleum industry exploration and production. Laboratory exercises include a major exploration design problem and presentation. Offered next in 2012-2013, and every second year thereafter. (0/24/0/30/0)</t>
  </si>
  <si>
    <t>GEOE 419</t>
  </si>
  <si>
    <t>Geophysics Field School</t>
  </si>
  <si>
    <t>This eight day, intensive field course focuses on field andlaboratory techniques using a wide array of geophysicalsite investigation and exploration methods. Lectures areused to review basic instrument theory, and to teach theprinciples of exploration program design. The courseculminates in an exercise to design and implement anintegrated geophysical site investigation. Studentsshould consult with course instructors regardingestimated field trip costs. (0/12/0/12/24)</t>
  </si>
  <si>
    <t>GEOE 319,completion of third year, or permission of instructor</t>
  </si>
  <si>
    <t>GEOE 446</t>
  </si>
  <si>
    <t>Engineering Design Project I</t>
  </si>
  <si>
    <t>Student teams research, prepare a design work plan and carry out a "Phase I" engineering investigation for a major, open-ended geological engineering project, in consultation with a Management Board comprising geological engineering faculty. Work plans adhere to current national and/or provincial regulations as appropriate, and include scope definition, development of a range of technical solutions to the engineering problem, cost analyses and project scheduling tasks. Design meetings are recorded in the form of minutes submitted to the course Management Board and time sheets are submitted. Engineering project work plans are presented and defended to a committee comprising faculty and external engineers. Evaluation is based on the presentation and the team-written preliminary design report. These reports form the basis for more in depth design work in GEOE 447 in the winter. Students must register in both GEOE 446 and 447. (0/0/0/0/36)</t>
  </si>
  <si>
    <t>Completion of third-year common-core for GEO ENG, or permission of staff.</t>
  </si>
  <si>
    <t>GEOE 447</t>
  </si>
  <si>
    <t>Engineering Design Project II</t>
  </si>
  <si>
    <t>Student teams carry out design work, including detailed analysis, synthesis, and presentation for the open-ended engineering projects proposed and initiated in GEOE 446. Projects adhere to current national and/or provincial regulations as appropriate, and include further development of engineering solutions while controlling project schedule, budget and critical path design objectives. Data are obtained from industrial sources, government documents, engineering reports, the appropriate literature, and field studies and testing. Design projects, including methodologies, budgeting and technical components will be defended in class to a committee. Evaluation is based on two presentations and the team-written design report. Students must register in both GEOE 446 and 447. (0/0/0/0/60)</t>
  </si>
  <si>
    <t>GEOE 345 (GEOL 445), GEOE 446 (GEOL 446)</t>
  </si>
  <si>
    <t>GEOE 463</t>
  </si>
  <si>
    <t>Spatial Information Management in the Geosciences</t>
  </si>
  <si>
    <t>An introduction to spatial information management focusing on methods to support and extend geological mapping, mineral and petroleum exploration, and engineering site investigation. Computers and computation, GIS software and theory, spatial simulation and analysis, databases and data management, and design of effective decision support solutions. (14/0/0/28/0)</t>
  </si>
  <si>
    <t>GEOE 333 or permission of instructor</t>
  </si>
  <si>
    <t>GISC 201</t>
  </si>
  <si>
    <t>GEOE 466</t>
  </si>
  <si>
    <t>Isotopes and the Environment</t>
  </si>
  <si>
    <t>This course is designed to expose advanced students in the fields of biology, chemistry, geography or geology to the principles of stable isotope and radiogenic isotope systematics in natural processes. Emphasis will be placed on the use of isotopes in tracing elemental cycles, biological cycles and hydrologic cycles and how some isotopes can be used to place constraints on the timing of specific events in these cycles. (0/48/0/0/0)</t>
  </si>
  <si>
    <t>GEOE 365 (GEOL 365)</t>
  </si>
  <si>
    <t>GEOE 475</t>
  </si>
  <si>
    <t>Exploration and Environmental Geochemistry</t>
  </si>
  <si>
    <t>Principles of rock-water interaction and element migration in the near surface environment applied to environmental and exploration geochemistry. Students learn field and analytical techniques, evaluate and interpret geochemical data, and design solutions related to geochemical hazards to human health, environmental impacts of mining, and formulation of strategies for detecting mineral deposits.. (0/27/0/26/0)</t>
  </si>
  <si>
    <t>GEOE 365 or permission of the instructor</t>
  </si>
  <si>
    <t>GEOE 478</t>
  </si>
  <si>
    <t>Terrigeneous Clastic Sedimentology</t>
  </si>
  <si>
    <t>Detailed examination of depositional processes and external controls on the facies organization and sequence stratigraphy of fluvial, coastal, shelf, and deep-marine environments. Introduction to sedimentary basin types. (0/26/0/16/0)</t>
  </si>
  <si>
    <t>GEOE 481</t>
  </si>
  <si>
    <t>Structural Analysis Applied to Resource Deposits</t>
  </si>
  <si>
    <t>Applications of the principles of rock deformation to the fabric analysis of rocks in the optimization of strategies for open-ended resource exploration, resource engineering and geotechnical engineering problems. Emphasis is on fracture, fault, and vein analysis; structures in fold and thrust belts; and studies of superposed deformation and their impact on effective and economical mineral resource development. Offered next in 2011/12, and every second year thereafter. (0/20/0/22/0)</t>
  </si>
  <si>
    <t>GEOE 321 (GEOL 321) or permission of the instructor</t>
  </si>
  <si>
    <t>GEOE 488</t>
  </si>
  <si>
    <t>Geology of North America</t>
  </si>
  <si>
    <t>An advanced course discussing the principles of earth evolution as exemplified by North America. The holistic approach illustrates the way in which integrated geodynamics, geochemistry, sedimentation, paleobiology and oceanography are used to unravel the history of the continent. (0/20/0/16/0)</t>
  </si>
  <si>
    <t>Fourth Year Geological Engineering or permission of the instructors</t>
  </si>
  <si>
    <t>GEOE 359</t>
  </si>
  <si>
    <t>Applied Quantitative Analysis in Geological Engineering</t>
  </si>
  <si>
    <t>The theory and use of numerical computational procedures to solve geo-engineering problems. The utility, significance and widespread applicability of analytical and numerical techniques will be illustrated in the evaluation and solution of practical problems. Methods for: solution of simultaneous linear equations, curve fitting, solution of the algebraic eigenvalue problem, interpolation, least-squares, error propagation and geostatistics are included.</t>
  </si>
  <si>
    <t>GEOE 249, MTHE 232</t>
  </si>
  <si>
    <t>MTHE 272</t>
  </si>
  <si>
    <t>GEOE 462</t>
  </si>
  <si>
    <t>Advanced Petrogenesis and Metallogenesis</t>
  </si>
  <si>
    <t>Application of the fundamental principles of igneous petrology, geochemistry and fluid-rock interaction to metallogeny and ore genesis. Training in ore microscopy and mineral paragenesis with mineral chemistry and lithogeochemical data for selected case studies. Lectures, critical reading, discussion sections, laboratory work and seminars will provide an understanding of ore forming processes.</t>
  </si>
  <si>
    <t>GEOE 362, GEOE 365 or permission of instructor</t>
  </si>
  <si>
    <t>GEOE 464</t>
  </si>
  <si>
    <t>Visualization in Geosciences</t>
  </si>
  <si>
    <t>An introduction to 3d visualization of natural sciences data with a focus on methods relevant to geological engineering, mineral exploration, and geoscience research. Perception, representation, and analytical methods. Design tools and data integration methods. Temporal analysis of natural sciences data. LiDAR data analysis. Global and local models. Virtual worlds.</t>
  </si>
  <si>
    <t>GEOE 462 or permission of instructor</t>
  </si>
  <si>
    <t>Mechanical Engineering</t>
  </si>
  <si>
    <t>MECH</t>
  </si>
  <si>
    <t>MECH 213</t>
  </si>
  <si>
    <t>Manufacturing Methods</t>
  </si>
  <si>
    <t>The objective of this course is to achieve a knowledge and understanding of a wide variety of manufacturing processes involving plastics and metals. This course forms the basis for improved product and machine design, and will assist the mechanical engineer to function in the areas of design, manufacturing and general engineering. Training in the use of machine and welding tools found in a modern job shop is a required activity practiced in the machine tool laboratory. NOTE: It is highly advised that MME students take MECH 270 concurrently with this course. (0/0/0/36/18)</t>
  </si>
  <si>
    <t>MECH 215</t>
  </si>
  <si>
    <t>Instrumentation and Measurement</t>
  </si>
  <si>
    <t>This course presents techniques and devices for measurements in mechanical systems of solids and fluids. On completion of the course, students will be able to: Identify and Quantify measurement objectives in practical engineering applications; Apply statistical analysis, including uncertainty, for interpreting test results; Specify and Select transducers, acquisition systems, and procedures to measure temperature, pressure, stress, strain and force; Position, velocity and acceleration; Apply physical principles to predict static and dynamic system performance for pressure, strain, temperature and position measurements. (0/0/0/42/0)</t>
  </si>
  <si>
    <t>MECH 216 and MTHE 272</t>
  </si>
  <si>
    <t>MECH 216</t>
  </si>
  <si>
    <t>Instrumentation and Measurement Labs</t>
  </si>
  <si>
    <t>Instrument and Measure Labs</t>
  </si>
  <si>
    <t>This course is composed of active lab modules that provide hands-on practical experience to complement the theory presented in MECH 215. Each module will begin with a lecture and tutorial to prepare the students for the lab activities. On completion of the course, students will be able to: Install and test a micro controller system for data acquisition and control; Acquire and process digital and analog data; Apply transducers for temperature, pressure, stress, strain and force; position, velocity and acceleration; Formulate conclusions supported by data and comparison of results to appropriate models; Discuss the limitations of data employed, key findings, trends evident, uncertainty and error; Create graphs, tables and charts to clearly present data and support conclusions; Compose technical writing to concisely report measurement results and draw valid conclusions. (0/0/0/20/10)</t>
  </si>
  <si>
    <t>MECH 228</t>
  </si>
  <si>
    <t>Kinematics and Dynamics</t>
  </si>
  <si>
    <t>This course will cover the following topics in the field of dynamics. Kinematics of particles: planar motion (rectilinear, curvilinear), choosing a coordinate system, conversions between systems, space curvilinear motion, free and constrained paths, relative motion between particles. Plane kinematics of rigid bodies: absolute motion, relative motion (velocity and acceleration), instantaneous centre of zero velocity, motion relative to rotating axes. Kinetics of systems of particles: generalized Newton's Second Law, work and energy, impulse and momentum, conservation of energy and momentum, impact. (0/11/0/31/0)</t>
  </si>
  <si>
    <t>(None - remove)</t>
  </si>
  <si>
    <t>MECH 230</t>
  </si>
  <si>
    <t>Thermodynamics I</t>
  </si>
  <si>
    <t>An introductory course in thermodynamics. Topics include: properties and behaviour of pure substances, concepts of heat, work and energy, the First and Second Laws of Thermodynamics, and the analysis of a variety of power and refrigeration cycles (0/30/0/12/0)</t>
  </si>
  <si>
    <t>MECH 241</t>
  </si>
  <si>
    <t>Fluid Mechanics I</t>
  </si>
  <si>
    <t>An introductory course in fluid mechanics. Topics include properties of fluids, fluids at rest, manometers and other pressure measuring devices, dimensional analysis, the laws of conservation of mass and momentum, Bernoulli's equation for incompressible flow and the energy equation, flow measurements, elementary pipe flow problems including losses, pumps, etc. On completion of the course students will be able to: Explain Bernoulli based energy equations with reference to energy and hydraulic grade lines, static and dynamic pressure; Explain control volume and control mass analysis with reference to Eulerian and Lagrangian frames, applied forces and flows; Solve simple flow systems for velocity distributions using continuity and Navier Stokes equations with appropriate boundary conditions; Solve flow and force problems in an integral framework using Bernoulli, conservation of mass and momentum; Solve piping system performance problems using Bernoulli with friction, minor losses, pump and turbine performance curves; Calculate pressures and forces on submerged surfaces in a static fluid; Solve scaling problems using dimensionless groups. (0/24/0/18/0)</t>
  </si>
  <si>
    <t>MECH 270</t>
  </si>
  <si>
    <t>Materials Science and Engineering</t>
  </si>
  <si>
    <t>This course provides the student with a background in the basic structural concepts of materials and the relationships between processing, structure, properties and performance. The topics will range from atomic bonding and arrangements, through micro-and macro-structures and their influence on properties, to the processing techniques required to produce the desired structures. All current types of engineering materials, including metals, ceramics, polymers, composites and semiconductors are covered. There is an experimental laboratory to illustrate the principles presented in the course along with some ASTM testing techniques. (0/12/0/33/0)</t>
  </si>
  <si>
    <t>MECH 321</t>
  </si>
  <si>
    <t>Combined states of stress, transformation of stress and strain at a point. Beam deflections and statically indeterminate problems address the elastic deformation of bodies. Design of beams to resist bending and shear loads, as well as the design of shafts to resist bending and torsional moments. Elastic buckling of centrally-loaded slender columns and eccentrically, axially-loaded members are treated during the last portion of the course. (0/0/0/30/12)</t>
  </si>
  <si>
    <t>MECH 323</t>
  </si>
  <si>
    <t>Machine Design</t>
  </si>
  <si>
    <t>This course emphasises the application of theoretical and engineering background taught in other courses, but also relies heavily on empirical approaches and simplifications of theory. Core material includes static and fatigue failure theories and the design/specification of selected machine elements. The course is centered around a major design project which is undertaken in groups. (0/0/0/27/27)</t>
  </si>
  <si>
    <t>APSC 200 OR MECH 212, MECH 321, APSC 221 or MTHE 334</t>
  </si>
  <si>
    <t>MECH 328</t>
  </si>
  <si>
    <t>Dynamics and Vibration</t>
  </si>
  <si>
    <t>This course covers the kinematics and dynamics of rigid bodies in two and three dimensions, as well as an introduction to vibrations. Topics in dynamics include: mathematically rigorous kinematic analysis, Newton's laws, energy methods, impulse and momentum methods, mass moments of inertia, and gyroscopic motion. Topics in vibrations include: free and forced vibration of single-degree-of-freedom systems, undamped and damped systems, equivalent single degree of freedom system of continuous elements/systems using energy equivalence and equation of motion. (0/11/0/17/14)</t>
  </si>
  <si>
    <t>MECH 330</t>
  </si>
  <si>
    <t>Applied Thermodynamics II</t>
  </si>
  <si>
    <t>A continuation of MECH 230 with selected topics such as gas and vapour power cycles, refrigeration, mixtures of gases and vapours, combustion and available energy. (0/0/0/42/0)</t>
  </si>
  <si>
    <t>MECH 230 or ENPH 274 (PHYS 274)</t>
  </si>
  <si>
    <t>MECH 333</t>
  </si>
  <si>
    <t>Gender, Engineering and Technology</t>
  </si>
  <si>
    <t>This course examines relations between gender and technology. The main topics covered are: the role of technology on the shaping of society particularly in terms of gendering of jobs and exclusion of women, gender issues in the workplace, and the impact of technology on women's lives. Historical perspectives are presented and contemporary examples from western and developing countries are discussed. (0/0/36/0/0)</t>
  </si>
  <si>
    <t>MECH 341</t>
  </si>
  <si>
    <t>Fluid Mechanics II</t>
  </si>
  <si>
    <t>A second course in fluid mechanics covering the differential form of conservation laws, boundary layer and external flows, compressible flows and the operation of rotational fluid machinery. On completion of the course students will be able to: Apply control volume analysis to mass, momentum and energy conservation; Apply differential form of mass and momentum conservation to the concept of flow field and its properties, including Navier Stokes equations; Apply stream function and velocity potential to the analysis of two-dimensional inviscid flows, and use the superposition principle to build complex flow fields from building block ingredients; Calculate drag and lift on solid bodies such as airfoils; Explain boundary layer flows, including the concept of various boundary layer thicknesses, shape factor, flow separation and the difference between laminar and turbulent boundary layers; Explain compressible flow features based on one-dimensional compressible subsonic and supersonic flows, with and without normal shock waves; Calculate design parameters of rotational fluid machinery, including centrifugal pumps and wind turbines. (11/0/0/31/0)</t>
  </si>
  <si>
    <t>MECH 346</t>
  </si>
  <si>
    <t>Heat Transfer</t>
  </si>
  <si>
    <t>An introductory course which covers conduction, convection and radiation modes of heat transfer. Both analytical and numerical analysis will be discussed, and concepts will be reinforced through tutorial and laboratory sessions. Latter topics will include combined modes of heat transfer and the design of heat exchangers. (0/0/0/42/0)</t>
  </si>
  <si>
    <t>MECH 230 or ENPH 274 (PHYS 274) and MECH 241 or MECH 341</t>
  </si>
  <si>
    <t>MECH 350</t>
  </si>
  <si>
    <t>Automatic Control</t>
  </si>
  <si>
    <t>An introduction to the basic principles of modelling, analysis and control of dynamic systems. Topics include: modes of control, principles of feedback, Laplace and transfer functions, transient response of first and second order systems, stability criteria, root locus, Bode and frequency response. After completion of this course a student will be able to design a control system by classical techniques and will have an awareness of modern techniques. (0/0/0/23/19)</t>
  </si>
  <si>
    <t>MTHE 224 (MATH 224) or MTHE 225 (MATH 225) or MATH 226 and MECH 328, or ENPH 211 (PHYS 211) and ENPH 225 (PHYS 225)</t>
  </si>
  <si>
    <t>MECH 361</t>
  </si>
  <si>
    <t>Project Based Engineering: Conceive, Design, Implement and Operate</t>
  </si>
  <si>
    <t>This course provides academic credit for 3rd year students who take a lead role in design and implementation of an engineering device of substantial complexity that is part of a student project. The student has to demonstrate significant involvement with the project during the Fall term and be recommended by an academic advisor in order to qualify and be approved by the course coordinator. Students who are permitted to take this course will be required to "conceive, design, implement and operate" a sub-system or complete competition entry using the knowledge and skills acquired in earlier courses. Successful course completion will consist of specification of function, analysis, selection of materials and/or components, preparation of working drawings, manufactured prototype, completed with a major report and poster presentation. The evaluation will be based on joint assessment by the project academic advisor and the course coordinator. (0/0/0/0/42)</t>
  </si>
  <si>
    <t>Completion of 2nd Year and permission of the course coordinator upon the recommendation by the academic advisor.</t>
  </si>
  <si>
    <t>MECH 370</t>
  </si>
  <si>
    <t>Principles of Materials Processing</t>
  </si>
  <si>
    <t>The basic mechanisms of mass transport and phase transformations in materials are developed from thermodynamic and kinetic principles. Topics include phase equilibria, diffusion, solidification and solid-state transformations. The application of these phenomena to materials processing methods, such as casting, forming, heat treatment and sintering is described. (0/18/0/24/0)</t>
  </si>
  <si>
    <t>MECH 270 or MECH 271</t>
  </si>
  <si>
    <t>MECH 371</t>
  </si>
  <si>
    <t>Fracture Mechanics and Dislocation Theory</t>
  </si>
  <si>
    <t>Fracture Mechanics are developed to explain crack propagation in materials and structures. This includes development of the strain energy release rate (GIC) and the critical stress intensity factor (KIC). Emphasis will be placed on developing the correlation between microstructure control and the resistance to crack propagation which this variable produces. Dislocation theory will be evoked to analyse the stress fields of point, line and plane defects. Plasticity and fracture will be detailed, which includes the time dependent aspects of such processes as static fatigue and creep fracture. (0/11/0/20/11)</t>
  </si>
  <si>
    <t>MECH 393</t>
  </si>
  <si>
    <t>Biomechanical Product Development</t>
  </si>
  <si>
    <t>This course focuses on design, manufacturing and product management of various implantable biomechanical devices, such as artificial joints, ligaments and various other external devices for persons with disabilities. Some aspects, such as the determination of the geometry and different sizes for artificial joints are product specific, while safety criteria, standards, rational choice of alternatives, design procedures and product management are applicable when designing a much larger variety of products. Much of the theory will be based on examples of artificial joints, and on external devices and instruments. (0/0/0/18/24)</t>
  </si>
  <si>
    <t>CHEE 340, or permission of the instructor</t>
  </si>
  <si>
    <t>MECH 396</t>
  </si>
  <si>
    <t>Mechanical and Materials Engineering Laboratory I</t>
  </si>
  <si>
    <t>This is the first of two laboratory courses in the third year of the Materials Option of the Mechanical Engineering program. Lecture topics and course assignments are selected to provide the background required to undertake the laboratory work. Approximately half of the material is common with MECH 398. 0/0/0/15/0 (0/0/0/15/0)</t>
  </si>
  <si>
    <t>Completion of 2nd year or permission of the instructor.</t>
  </si>
  <si>
    <t>MECH 398</t>
  </si>
  <si>
    <t>MECH 397</t>
  </si>
  <si>
    <t>Mechanical and Materials Engineering Laboratory II</t>
  </si>
  <si>
    <t>This is the second of two laboratory courses in the third year of the Materials Option of the Mechanical Engineering program. Lecture topics and course assignments are selected to provide the background required to undertake the laboratory work. Approximately half of the material is common with MECH 399. 0/0/0/15/0 (0/0/0/15/0)</t>
  </si>
  <si>
    <t>Completion of 2nd year or permission of the instructor</t>
  </si>
  <si>
    <t>MECH 399</t>
  </si>
  <si>
    <t>Mechanical Engineering Laboratory I</t>
  </si>
  <si>
    <t>This is the first of two laboratory courses in the third year of the General Option of the Mechanical Engineering program. Lecture topics and course assignments are selected to provide the background required to undertake the laboratory work. Lab modules from MECH 396 /397/399 completed but not counted for credit may be included for credit in this course. (0/0/0/15/0)</t>
  </si>
  <si>
    <t>Mechanical Engineering Laboratory II</t>
  </si>
  <si>
    <t>This is the second of two laboratory courses in the third year of the General Option of the Mechanical Engineering program. Lecture topics and course assignments are selected to provide the background required to undertake the laboratory work. Lab modules from MECH 396 /397/398 completed but not counted for credit may be included for credit in this course. (0/0/0/15/0)</t>
  </si>
  <si>
    <t>MECH 420</t>
  </si>
  <si>
    <t>Vibrations</t>
  </si>
  <si>
    <t>Considers mechanical vibration, the problems it presents and the means of dealing with it. Completes the treatment of systems with two degrees-of-freedom (introduced in MECH 328) and proceeds to systems with higher number of degrees-of-freedom. Co-ordinate systems, types of coupling, matrix formulation, vibration absorbers and dampers, specific and hysteretic damping, Rayleigh's method, torsional vibration, Holzer method, introduction to the finite element method, beam vibration. (0/0/0/29/13)</t>
  </si>
  <si>
    <t>MECH 328 or ENPH 211 (PHYS 211) and ENPH 225 (PHYS 225)</t>
  </si>
  <si>
    <t>MECH 423</t>
  </si>
  <si>
    <t>Introduction to Microsystems</t>
  </si>
  <si>
    <t>This course will deal with the practical engineering aspects of micro-machining technologies and microsystems. The contents will include: scaling issues, microfabrication technologies and production methods, classification and analysis of Microsystems (including microsensors, microactuators, RF switches, micromirrors, and other micromechanisms), the integration of devices into Microsystems (both assembly and interfacing). Micro-machining will be compared and contrasted to both micro-electronics and traditional macro-machining. The development and use of Microsystems simulation and design tools will be covered as well. (0/0/0/25/17)</t>
  </si>
  <si>
    <t>MECH 424</t>
  </si>
  <si>
    <t>Sustainable Product Design</t>
  </si>
  <si>
    <t>This course deals with sustainable product design and manufacture. Topics include: product Life Cycle Analysis issues; Streamlined Life Cycle Analysis and international Life Cycle Analysis standards; Energy, Global Warming Potential, Green House Gas and carbon emission issues (including energy needs in product design and manufacturing); Carbon footprint, basic chemistry of carbon emissions, international standards for carbon emissions signatures. Design topics include: product design for manunfacture and assembly, design for disassembly and design for environment. Product end-of-life considerations include: recycling, remanufacture and reuse. Students will complete several open ended projects. Guest speakers will be included where possible. (0/0/0/0/42)</t>
  </si>
  <si>
    <t>MECH 323 or permission of the instructor</t>
  </si>
  <si>
    <t>MECH 430</t>
  </si>
  <si>
    <t>Thermal Systems Design</t>
  </si>
  <si>
    <t>This course is concerned with the technical, economic and environmental aspects of conventional and novel methods of energy supply and use. Emphasis will be placed on the analysis and design of thermal systems. Topics include: electric utility demand and supply; the analysis of thermal power generation systems including combined cycle and cogeneration plants; emission control; alternative energy systems. A group project related to the design of a thermal system will form a significant portion of this course. NOTE: Limited enrollment. (0/0/0/24/24)</t>
  </si>
  <si>
    <t>MECH 330, or permission of the instructor</t>
  </si>
  <si>
    <t>MECH 435</t>
  </si>
  <si>
    <t>Internal Combustion Engines</t>
  </si>
  <si>
    <t>This course covers all aspects of the design and operation of internal combustion engines. Principles of thermodynamics and fluid mechanics are used in the analysis of internal combustion engines. Course content includes discussions on both spark ignition and compression ignition (diesel) engines with special emphasis placed on new engine technologies. Intake, in-cylinder and exhaust flows are considered along with various aspects of combustion phenomenon relevant to engines. This course includes a laboratory involving engine performance measurements made using a dynamometer. (0/0/0/30/12)</t>
  </si>
  <si>
    <t>MECH 230 or CHEE 210</t>
  </si>
  <si>
    <t>MECH 441</t>
  </si>
  <si>
    <t>Fluid Mechanics III</t>
  </si>
  <si>
    <t>Topics will include: Derivation of equations of motion for incompressible fluids; exact solutions for laminar flows; stability and transition; introduction to turbulence, including turbulent boundary layers, jets, wakes and mixing layers; drag reduction; introduction to the modelling of turbulence. (0/0/0/42/0)</t>
  </si>
  <si>
    <t>MECH 444</t>
  </si>
  <si>
    <t>Computational Fluid Dynamics</t>
  </si>
  <si>
    <t>This course provides an overview of, and hands-on experience in, the numerical modelling of fluid flows. Finite volume, finite difference and finite elements methods are introduced. Students are expected to gain critical insight into the capabilities and limitations of fluid flow models by numerically simulating various engineering flows and by doing a term project. Topics include: comparison of numerical, experimental and analytical methods in fluid mechanics, numerical grids and their generation, flow equations and their discretization, solution techniques, turbulence modelling and data presentation. Features of commercial codes are critically reviewed. (0/0/0/30/12)</t>
  </si>
  <si>
    <t>MTHE 272 (MATH 272) or ENPH 213 (PHYS 213), MECH 341</t>
  </si>
  <si>
    <t>MECH 448</t>
  </si>
  <si>
    <t>Compressible Fluid Flow</t>
  </si>
  <si>
    <t>Introduction and review of work done in earlier courses; basic equations for one-dimensional compressible flow; isentropic one-dimensional flow; steady and unsteady normal shock waves; oblique shock waves; steady and unsteady expansion waves; two-dimensional isentropic flow; nozzle flows; effects of friction and heat transfer; boundary layer flow; design of aircraft engine intake systems; design of supersonic wind-tunnels and shock tubes. (0/0/0/31/11)</t>
  </si>
  <si>
    <t>MECH 452</t>
  </si>
  <si>
    <t>Mechatronics Engineering</t>
  </si>
  <si>
    <t>This is a course in mechatronic systems design. Mechatronics Engineering, an integration of computer, electrical and mechanical engineering, is studied in a seris of workshops that focus on electronics, microcontrollers, programmable logic controllers and mobile robots. The lectures provide the theoretical background to the workshops, and include discussion of related industrial and commercial applications. The knowledge and experience gained in the lectures and workshops is applied to a team design project. (0/0/0/30/30)</t>
  </si>
  <si>
    <t>ELEC 252 or ELEC 310 or ENPH 333 or ENPH 334, and MECH 350 or MTHE 332, and permission of the instructor</t>
  </si>
  <si>
    <t>MECH 455</t>
  </si>
  <si>
    <t>Computer Integrated Manufacturing</t>
  </si>
  <si>
    <t>The course will focus on the integration of facilities (machine tools, robotics) and the automation protocols required in the implementation of computer integrated manufacturing. Specific concepts addressed include flexible manufacturing systems (FMS); interfaces between computer aided design and computer aided manufacturing systems; islands of automation. (0/0/0/21/21)</t>
  </si>
  <si>
    <t>Introduction to Robotics</t>
  </si>
  <si>
    <t>This course will cover the following topics in the field of robotics: historical development; robot components (sensors, actuators, and end effectors, and their selection criteria); basic categories of robots (serial and parallel manipulators, mobile robots); mobility/constraint analysis; workspace analysis; rigid body kinematics (homogeneous transformation, angle and axis of rotation, Euler angles, roll-pitch-yaw angles, cylindrical and spherical coordinates); manipulator kinematics and motion trajectories (displacement and velocity analyses, differential relations, Jacobian matrix); non-redundant and redundant sensing/actuation of manipulators; manipulator statics (force and stiffness); singularities; and manipulator dynamics. (0/0/0/21/21)</t>
  </si>
  <si>
    <t>MECH 350 or MTHE 332 (MATH 332) or ELEC 443 or permission of the instructor</t>
  </si>
  <si>
    <t>MECH 460</t>
  </si>
  <si>
    <t>Team Project - Conceive and Design</t>
  </si>
  <si>
    <t>Students working in teams will be required to "conceive and design" a product, system or process using the knowledge and skills acquired in earlier courses. Elements of the design will include: specification of function, analysis, selection of materials and/or components, preparation of working drawings, cost analysis and tenders, and preparation of preliminary design report. A research project may be accepted as an engineering design project provided it can be clearly shown that the elements of "conceive and design" are fulfilled in the completion of the project. Lectures and Guest Speakers will focus on related professional skills and topics including engineering ethics, professional organizations and legislation, intellectual property and information systems in support of the project. (0/0/0/0/48)</t>
  </si>
  <si>
    <t>MECH 321, MECH 323, MECH 328, MECH 346 and MECH 350, or permission of the instructor</t>
  </si>
  <si>
    <t>MECH 464</t>
  </si>
  <si>
    <t>MECH 461</t>
  </si>
  <si>
    <t>This course provides an opportunity for students to work individually on an engineering research project with staff members of the Department. The topic is selected by the student in consultation with a Department supervising faculty member by the end of the Fall term. The projects are laboratory-based to be completed by the end of the Winter term with a major report and presentation of the work. (0/0/0/48/0)</t>
  </si>
  <si>
    <t>Completion of 3rd Year</t>
  </si>
  <si>
    <t>MECH 462</t>
  </si>
  <si>
    <t>Team Project - Implement and Operate</t>
  </si>
  <si>
    <t>This course is intended to enable team projects that started in MECH 460, to continue to the "implement and operate" phases of the design cycle. However, new projects can be the subject of MECH 462 as long as they meet the "implement and operate" objectives of the course. An engineering report is prepared and defended. The presentation is normally supported by a working prototype or physical mock-up of the design. Testing a process or system can replace the building of a prototype. (0/0/0/0/42)</t>
  </si>
  <si>
    <t>MECH 460 and permission of instructor</t>
  </si>
  <si>
    <t>MECH 463</t>
  </si>
  <si>
    <t>Engineering Project for International Students</t>
  </si>
  <si>
    <t>This course is for students registered at a university outside Canada who wish to do a term at Queen's to satisfy the requirements of their home university. The student will work with a professor who has agreed to act as a supervisor. The time frame and requirements for course completion will be agreed upon by the supervising professor at Queen's, and a faculty member of the university for which the student is fulfilling the work term requirement. (0/0/0/0/24)</t>
  </si>
  <si>
    <t>Communications and Project Management</t>
  </si>
  <si>
    <t>This course provides advanced instruction and practice in technical communication and project management for multidisciplinary engineering projects. Content includes request for proposals, project planning and proposal writing, quality function deployment, oral presentation skills, client communications and concise report writing. Course deliverables are closely tied to deliverables in Capstone design courses. Open to Mechanical and Materials Engineering students only. (0/0/18/0/0)</t>
  </si>
  <si>
    <t>MECH 460 or permission of the instructor</t>
  </si>
  <si>
    <t>MECH 465</t>
  </si>
  <si>
    <t>Computer-Aided Design</t>
  </si>
  <si>
    <t>Concept of computational design including the choice of the objective function, equality and inequality constraints, and analysis methods; one-dimensional search methods, sensitivity analysis, and the steepest descent method. The principles of the finite element method and its application to stress analysis of mechanical components. NOTE: Enrolment is limited. (0/0/0/11/31)</t>
  </si>
  <si>
    <t>MECH 370, MECH 371</t>
  </si>
  <si>
    <t>MECH 476</t>
  </si>
  <si>
    <t>Engineering of Polymers and Composite Materials</t>
  </si>
  <si>
    <t>This course introduces the microstructure-property-processing relationships needed to understand the applicability of polymers and composites to engineering design. The courses start with an introduction to the structure and properties of different polymers. The mechanics of polymers are covered including elasticity, rubber elasticity, pressure dependent yield and viscoelasticity. The mechanics of composites depend not only on the matrix, but also on the reinforcing phase. While focussing on polymer composites, metal and ceramic-based composites will also be introduced. Topics covered will include the influence of the interface, mechanical and transport properties and design of composites. The final goal is to correlate constitutive relations describing the time-temperature dependence of mechanical properties of polymers and composites to microstructure and linking these relations to practical design. (0/0/0/24/18)</t>
  </si>
  <si>
    <t>MECH 478</t>
  </si>
  <si>
    <t>Biomaterials</t>
  </si>
  <si>
    <t>An introduction to the structure, properties and performance of biomaterials used for the construction of medical devices. Examples of biomaterials are bioactive ceramics, biodegradable polymers and advanced titanium-based alloys used for the construction of orthopedic implants. Topics covered will include surface and bulk properties of biomaterials and their impact on the clinical performance of implants. Discussion will focus on tissue-biomaterials interactions, biocompatibility and biodegradation. The course will also cover the current in-vitro and in-vivo testing methods for evaluating the long-term performance of biomaterials. (0/0/0/11/31)</t>
  </si>
  <si>
    <t>MECH 479</t>
  </si>
  <si>
    <t>Nano-Structured Materials</t>
  </si>
  <si>
    <t>The majority of conventional materials have grain or crystallite sizes ranging from micrometers to several millimeters. Capabilities now exist to synthesize materials with grains where one or more dimension is on the nanoscale (less than 100 nm). As the grain size decreases, there is a significant increase in the volume fraction of grain boundaries or interfaces. This characteristic strongly influences the chemical and physical properties of the materials. For example, nanostructured ceramics are tougher and stronger than coarser grained ceramics, while nanostructured metals exhibit increases in yield strength and elastic modulus. It has also been shown that other properties (e.g. electrical, optical and magnetic) are influenced by a fine grain structure. The goal of this course is to introduce the student to the impact of length scale, from millimeter to nanometer, on material properties, with a primary but not exclusive focus on mechanical properties. It will include discussions on synethesis approaches as well as examples of applications. (0/11/0/20/11)</t>
  </si>
  <si>
    <t>MECH 480</t>
  </si>
  <si>
    <t>Airplane Aerodynamics and Performance</t>
  </si>
  <si>
    <t>A technical course on the principles of flight. Techniques for the quantitative prediction of the aerodynamic characteristics of the wing will be described. Extensions to account for real-world effects will be discussed. These results will be used to predict the airplane performance (range, climb rate, maximum speed, etc.) The concept aerodynamic stability will be introduced and discussed. Students are expected to know MATLAB proficiently and have fluids knowledge typically acquired in MECH 241 and MECH 341. Those who have not taken these or similar courses will need to prepare through self study. (0/0/0/42/0)</t>
  </si>
  <si>
    <t>MECH 482</t>
  </si>
  <si>
    <t>Noise Control</t>
  </si>
  <si>
    <t>An introduction to the principles of noise control. Topics include: basic properties of sound and noise, the measurement of noise, effects of noise on people, description of sound fields, acoustics of rooms and enclosures, acoustical materials and structures, and noise source identification. A coherent approach to the solution of noise control problems is stressed throughout the course. (0/0/0/25/17)</t>
  </si>
  <si>
    <t>MECH 483</t>
  </si>
  <si>
    <t>Nuclear Materials</t>
  </si>
  <si>
    <t>A nuclear reactor presents a unique environment in which materials must perform. In addition to the high temperatures and stresses to which materials are subjected in conventional applications, nuclear materials are subjected to various kinds of radiation which affect their performance, and often this dictates a requirement for a unique property (for example, a low cross section for thermal neutron absorption) that is not relevant in conventional applications. The effects of the radiation may be direct (e.g., the displacement of atoms form their normal positions by fast neutrons or fission fragments), or indirect (e.g., a more aggressive chemical environment caused by radiolytic decomposition). This course describes materials and structures typically used in nuclear environments, their manufacture, the unique conditions to which they are subjected, the basic physical phenomena that affect their performance and the resulting design and operational requirements for reactor components. The course includes a field trips to components manufacturers and to Canada’s national nuclear research laboratory. (0/11/0/20/11)</t>
  </si>
  <si>
    <t>MECH 492</t>
  </si>
  <si>
    <t>Biofluids</t>
  </si>
  <si>
    <t>This course presents some of the applications of fluid mechanics in human biomechanical systems. The course centres on the human circulatory and respiratory systems. Topics covered will include: blood flow in the heart, arteries, veins and microcirculation; air flow in the lungs and airways; mass transfer across the walls of these systems. Experimental tools for use in biomedical applications will be emphasized. Students are expected to have experimental and fluids knowledge typically acquired in MECH 215/241/341. Those who have not taken these or similar courses will need to prepare through self study. First offering 2009/2010. (0/0/0/42/0)</t>
  </si>
  <si>
    <t>MECH 494</t>
  </si>
  <si>
    <t>Kinematics of Human Motion</t>
  </si>
  <si>
    <t>In this course students will explore the application of classical mechanics to the analysis of human motion related to athletics, orthopaedics, and rehabilitation. The course covers the structure of human joints, including experimental and analytical techniques in the study of human joint kinematics; applications to the design of artificial joints and to clinical diagnosis and treatments. Students are introduced to the motion capabilities of the human body and how to develop and study kinematic models of the individual joints of the human body. Experimental methods used to collect kinematic data will be studied through interactive labs. Topics include defining body position and displacement, three dimensional representation of human motion, basic functional anatomy of individual joints, rigid body kinematics (homogeneous transformations, Euler angles, helical axis), intrajoint kinematics, joint modelling, articular surface motion. Three-dimensional kinematics of individual joints is emphasized from the perspective of total joint replacement design. (0/0/0/12/30)</t>
  </si>
  <si>
    <t>MECH 393 or permission of instructor</t>
  </si>
  <si>
    <t>MECH 495</t>
  </si>
  <si>
    <t>Ergonomics and Design</t>
  </si>
  <si>
    <t>This course provides an overview of ergonomic problems that are addressed in engineering design; including biomechanical, physical and physiological issues. Case studies will range from the design of vehicle cockpits to process control rooms, from industrial manual materials handling tasks to human directed robots, and from domestic tools to biomechanical devices. (0/0/0/0/42)</t>
  </si>
  <si>
    <t>MECH 496</t>
  </si>
  <si>
    <t>Musculoskeletal Biomechanics</t>
  </si>
  <si>
    <t>Introduction to musculoskeletal biomechanics, including experimental and analytical approaches to movement analysis, experimental instrumentation and devices, and biomechanical devices for musculoskeletal disorder rehabilitations. Analysis of the contribution of external loading, forces generated by muscles and constraints provided by other musculoskeletal structures to predict forces and stresses in musculoskeletal joints and tissues. Numerical and modelling approaches, including inverse dynamics, and optimization, and determination of segmental inertial properties. Biomechanical devices including upper limb and lower limb orthotics and prosthetics. Applications in orthopaedic engineering, movement assessment, ergonomics, joint injury and replacements, and biomechanical system design. (0/0/0/20/22)</t>
  </si>
  <si>
    <t>CIVL 220, MECH 328, MECH 393 or permission of the instructor</t>
  </si>
  <si>
    <t>Mining Engineering</t>
  </si>
  <si>
    <t>MINE</t>
  </si>
  <si>
    <t>MINE 201</t>
  </si>
  <si>
    <t>Introduction to Mining and Mineral Processing</t>
  </si>
  <si>
    <t>This course presents and overview of all aspects of mining from exploration, financing, development and mining operations. Underground and open pit mining are contrasted. Mineral processing systems for the production of gold, diamonds, copper, nickel, zinc and iron will be studied. Topics include decision-making process related to world market commodity pricing, mine planning and design, mining equipment, blasting and environmental considerations. Concepts of sustainability from economic, social and environmental perspective will be explored. Case studies, a major field trip and related assessment will be used to illustrate principles taught and how they are applied in a practical situation. PREREQUISITE: must be enrolled in Mining Engineering, or permission of instructor (0/12/0/36/0)</t>
  </si>
  <si>
    <t>must be enrolled in Mining Engineering, or permission of instructor</t>
  </si>
  <si>
    <t>MINE 202</t>
  </si>
  <si>
    <t>Computer Applications and Instrumentation in Mining</t>
  </si>
  <si>
    <t>This lab applies commonly used computer applications to mining engineering problems and conducts experiments with instrumentation used in surface and underground mining and mineral processing. A major field trip in conjunction with MINE 201 will be used to illustrate principles taught and how they are applied in mining operations. (0/0/0/12/6)</t>
  </si>
  <si>
    <t>MINE 204</t>
  </si>
  <si>
    <t>Introduction to Mineral Processing</t>
  </si>
  <si>
    <t>This course presents an overview of all aspects of mineral processing. The unit operations involved in the beneficiation of run-of-the mine ore are discussed. These include: crushing and grinding, and mineral separation techniques such as flotation and gravity separation are reviewed as well as new developments in the field. Steady state heat and mass balances are discussed. Mineral processing systems for the production of selected metals such as gold, copper, nickel, zinc and iron will be studied. Concepts of sustainability from economic, social and environmental perspectives will be explored.</t>
  </si>
  <si>
    <t>The fluid mechanics basic to fluid hydraulic systems used in the mineral industry are introduced. Topics covered include properties of fluids, fluid statics and its application to mining. Hydrodynamic studies include the energy balance and Bernoulli's equation, energy losses in incompressible flow, the momentum equation and its application, and flow and pressure measuring devices. Flow in closed conduits, including series and parallel pipeline systems and pipe networks, is studied in detail and open channel flow is introduced. Applications include industrial pumps, sump design, hydraulic structures, underground mine dewatering systems, open pit mine drainage systems, and mine backfill and mine tailings transportation. (0/12/0/30/0)</t>
  </si>
  <si>
    <t>MINE 244</t>
  </si>
  <si>
    <t>Underground Mining</t>
  </si>
  <si>
    <t>A study of underground mining technology with special reference to economic optimization in both design and production. Conventional and up to date mining methods are reviewed. Developments and trends in mining methods are closely analyzed. Mine design is studied in relation to ore reserves, tonnage and grade distribution, equipment with emphasis on the growing importance of maintenance on underground machinery and capacities of various production units. Development and production costs associated with mining are an inherent aspect of this course. The problems and possibilities of existing and evolving mining techniques are reviewed. (0/0/0/16/20)</t>
  </si>
  <si>
    <t>MINE 267</t>
  </si>
  <si>
    <t>Applied Chemistry for Mining</t>
  </si>
  <si>
    <t>This course provides an overview of the chemistry of inorganic and organic compounds used in the practice of mining and mineral processing including hydro-and pyro-extractive methods. Chemistry and chemical interactions for selected reagent formulations used in blasting, flotation/flocculation, leaching/precipitation, solvent extraction/electrowinning and pollution control technologies are outlined with relevant stoichiometry. Mineral stability and its relevance to metal extraction is discussed. Unary, binary and ternary phase diagrams are explored. The properties of solutions of interest are reviewed. (0/12/0/30/0)</t>
  </si>
  <si>
    <t>MINE 268</t>
  </si>
  <si>
    <t>Analytical Methods in Mining</t>
  </si>
  <si>
    <t>This course exposes the students to the analytical techniques utilized in the mining and the mineral processing industries. The first part of each laboratory includes the principles of the analytical technique while the second part is concerned with the practical use of the technique. The analytical techniques are typical of those of analytical groups in most mining companies. The techniques studied include: sampling, digestion, Atomic Absorption Spectroscopy, Induction Coupled Plasma Spectroscopy, X-Ray Diffraction and fire assay. Safety in handling of hazardous chemicals is emphasized with a review of selected Material Safety Data Sheets and industry standards.</t>
  </si>
  <si>
    <t>MINE 307</t>
  </si>
  <si>
    <t>Front Line Supervision</t>
  </si>
  <si>
    <t>This 2 day short course provides some basic tools which will help engineering graduates when they are placed in supervisory positions in industry. The material is generic in nature and examples cover various aspects of mining (production, maintenance, mill, engineering and administration), for both surface and underground operations. Topics include: Discovering a commonality among supervisors and their key role in maintaining standards. The importance of sharing information and expectations about costs, production goals and business objectives are explored in the context of motivation. The necessity of successful communication skills and techniques are discussed and demonstrated to achieve behaviours on the job, producing consistent results. A reliable methodology for handling difficult situations is provided. The fundamental rationale for safety and loss control is presented as well as a relevant perspective on management structure. A workable code of conduct that is a guide to professional behaviour is developed.Students will be graded on a Pass/Fail system. Offered as an intensive 2 day short course on a Friday and Saturday in March. (0/0/18/0/0)</t>
  </si>
  <si>
    <t>Must be registered in Mining Engineering</t>
  </si>
  <si>
    <t>MINE 321</t>
  </si>
  <si>
    <t>Drilling and Blasting</t>
  </si>
  <si>
    <t>This course deals with the principles of commercial explosives technology and the application of blasting in mining and construction. The planning, design, economic considerations and trends of drilling and blasting practices in the different segments of the mining and construction industries are considered. Topics covered are detonation theory, performance and sensitivity of explosives, fragmentation prediction measurement and control, vibrations from blasting, air blast, damage and special blasting techniques used in perimeter blasting and blast design methods. (0/14/0/40/0)</t>
  </si>
  <si>
    <t>MINE 324</t>
  </si>
  <si>
    <t>Hydraulics for Mining Applications</t>
  </si>
  <si>
    <t>MINE 325</t>
  </si>
  <si>
    <t>Applied Rock Mechanics</t>
  </si>
  <si>
    <t>Elastic prototypes are developed to investigate stress conditions around mine openings. Failure theories are discussed and used to explain fracture patterns. Stereographic methods of three dimensional analysis are introduced. The presence of fault and joint development in large rock masses dictates the use of broader engineering methods than those based entirely on idealized conditions. Techniques based on empirical knowledge and supported by available theory are presented, including slope stability, open pit design, tunnels, underground structural design, rock foundations, ground water, rock bursts and bumps, and design hazards. Various instrumentation of interest is discussed. (0/0/0/54/0)</t>
  </si>
  <si>
    <t>MINE 326</t>
  </si>
  <si>
    <t>Operations Research</t>
  </si>
  <si>
    <t>The course deals with the application of operations research methods in engineering with emphasis on mining applications. Topics covered are linear programming, optimization methods, transportation and network models, discrete optimization, non linear optimization, decision tree methods, simulation and elements of geostatistics as applied to mining. Lab sessions also deal with forecasting techniques, regression analysis, dispatch problems, planning and scheduling. (20/0/0/14/20)</t>
  </si>
  <si>
    <t>APSC 142 or permission of the instructor</t>
  </si>
  <si>
    <t>MINE 330</t>
  </si>
  <si>
    <t>Mineral Industry Economics</t>
  </si>
  <si>
    <t>This course for students in Mining Engineering and allied disciplines will apply basic principles of economic evaluation learned in APSCI 221 to the minerals industry. Topics covered include: the project definition and economic evaluation process; economic analysis tools and techniques; taxation; inflation; cost estimation; the nature of mineral supply and demand; mineral commodity markets and pricing; uncertainty and risks associated with the mining industry, their analysis and incorporation into the evaluation process. Assignments, examples, and tutorials reflect a variety of situations and challenges faced in the evaluation of exploration and mine development opportunities, as well as important applications to mining and mineral processing design and decision-making. (0/0/42/0/0)</t>
  </si>
  <si>
    <t>APSC 221, must be enrolled in Mining Engineering or they must have or the permission of the instructor (or department)</t>
  </si>
  <si>
    <t>MINE 331</t>
  </si>
  <si>
    <t>Methods of Mineral Separation</t>
  </si>
  <si>
    <t>Mineral separation processes of a physical and physicochemical nature are studied with laboratory sessions. Topics include size reduction, classification, flotation, flocculation, gravity concentration, magnetic, electrostatic separations and dewatering. Surface phenomena involving fine particle processing, reagent classifications, flotation machines and circuits, plant practice in ore flotation are discussed. The laboratory practice includes a design project on flotation circuit analysis and sizing. Assignments will be completed based on field trip observations. (0/14/0/25/15)</t>
  </si>
  <si>
    <t>MINE 339</t>
  </si>
  <si>
    <t>Mine Ventilation</t>
  </si>
  <si>
    <t>Hydraulics of air flow through mine openings and ducts is first studied, leading to mine ventilation Hydraulics of air flow through mine openings and ducts is studied, leading to mine ventilation design calculations and ventilation network analysis. Topics related to the design of mine ventilation systems include: statutory regulations and engineering design criteria, ventilation circuit design, natural ventilation, testing, application and selection of mine ventilation fans, auxiliary ventilation design, psychrometry, mine air heating and cooling, dust and fume control, and ventilation economics. Health hazards of mine gases, dust and radiation are reviewed, together with statutory requirements for air quality. Procedures for conducting air quantity and quality surveys are also taught. (0/14/0/40/0)</t>
  </si>
  <si>
    <t>MINE 341</t>
  </si>
  <si>
    <t>Open Pit Mining</t>
  </si>
  <si>
    <t>This course presents technologies and techniques employed in open pit mining with a focus on strategic and operations planning considerations. Topics of study include: pit design, application of algorithms for economic pit limit analysis, equipment selection, production scheduling, material control and reconciliation, remote sensing and geomatics applications, mine waste management, emerging trends in open pit mining, and mine safety. Regulatory controls and best practices in design are stressed for all stages of the mine life cycle. Environmental impacts of design decisions and mitigating strategies are explored. The use of software at various stages of the design and planning process is introduced and a strategic design project completed using commercial software applications. (14/0/0/16/24)</t>
  </si>
  <si>
    <t>APSC 221 and Mine 201, or permission of instructor</t>
  </si>
  <si>
    <t>MINE 459</t>
  </si>
  <si>
    <t>Reliability, Maintenance, and Risk Assessment</t>
  </si>
  <si>
    <t>This course aims to impart the analytical foundations and engineering insights necessary for the reliability analysis, maintenance, and risk assessment of industrial plants and equipment. Case studies are used throughout the course. Topics addressed include: reliability and failure analysis (FMECA, HAZOP); maintenance planning policies and life cycle behaviour; organization of maintenance operations; maintenance management and information systems; condition-based maintenance (CBM); reliability centred maintenance (RCM) and RCMII; reliability growth management in design and test. (0/0/0/36/12)</t>
  </si>
  <si>
    <t>MINE 422</t>
  </si>
  <si>
    <t>Mining and Sustainability</t>
  </si>
  <si>
    <t>This course describes the evolution of policies, operational procedures and management systems related to sustainability and the social, economic, environmental, ethical, and technical design challenges facing the mining industry. Themes examined will include: international and national performance expectations, standards and regulations; operational and management responses – social and environmental impact risk assessment; stakeholder engagement; impact mitigation planning and risk management systems; performance monitoring, evaluation and reporting; agreement making and benefit sharing. Students will be introduced to a range of complex situations with significant sustainability implications that need to be addressed responsibly during the life cycle of a mine, such as land acquisition, population and livelihood displacement, cultural heritage and habitat preservation, water use, waste disposal, mining-community relationships, mine closure and its community and environmental implications. (0/0/24/12/12)</t>
  </si>
  <si>
    <t>MINE 434</t>
  </si>
  <si>
    <t>Project Report</t>
  </si>
  <si>
    <t>In this course a formal report is required, based on industrial and/or laboratory research. Emphasis is placed on critical treatment of the data obtained to produce useful conclusions. Standing is based on the work done and on the ability of individuals to complete various phases of the project according to schedule. Normally the report is prepared during a summer work period and completed during the fall term. Participation in the departmental seminar series once per month is mandatory. (0/0/24/0/24)</t>
  </si>
  <si>
    <t>MINE 445</t>
  </si>
  <si>
    <t>Open Pit Mine Design</t>
  </si>
  <si>
    <t>The material of MINE 441 is applied to the design of an open pit mine. Special attention is given to the selection of equipment and the use of computers in mine planning and scheduling. The course uses source code software and AutoCAD in the computing laboratory to enable small groups of students (2-4) to complete mine designs starting with topography maps, drill information, and mineral inventory block models. Several real deposit databases including gold, copper, copper/molybdenum, copper/zinc and oil sand are evaluated, profitability assessed, and production decisions discussed. (0/0/20/0/46)</t>
  </si>
  <si>
    <t>Completion of all 2nd year courses and MINE 341 and either MINE 326 or MINE 467 or permission of instructor</t>
  </si>
  <si>
    <t>MINE 448</t>
  </si>
  <si>
    <t>Underground Design</t>
  </si>
  <si>
    <t>This course provides an opportunity to apply a knowledge of basics to the design of an underground mine. Initial design information may range from diamond-drill assay data to a partially or completely designed mine. The problem of design or renovation entails ground stability, ventilation, systems analysis, equipment selection, maintenance, etc, with safety and economics as the basic criteria for design. (0/0/18/0/48)</t>
  </si>
  <si>
    <t>Completion of all 2nd year courses and MINE 325 or permission of instructor.</t>
  </si>
  <si>
    <t>MINE 451</t>
  </si>
  <si>
    <t>Chemical Extraction of Metals</t>
  </si>
  <si>
    <t>The recovery and recycling of metals by both hydrometallurgical and pyrometallurgical techniques is discussed. The thermodynamic and kinetic aspects of the solutions utilized in these processes are reviewed. The major unit operations of the hydrometallurgical and pyrometallurgical processes are studied. For hydrometallurgy, the unit operations are; ion exchange, solvent extraction, cementation, purification, precipitation, electrowinning and electrorefining. Particular emphasis will be placed on the recovery of gold. For pyrometallurgy the unit operations are; roasting, agglomeration, calcination, smelting, converting, refining and electrolysis. In the course, the importance of environmental stewardship in metal extraction is stressed. (0/10/0/16/10)</t>
  </si>
  <si>
    <t>MINE 455</t>
  </si>
  <si>
    <t>Design, Analysis and Operation of Mineral Processes</t>
  </si>
  <si>
    <t>The material of MINE 341 is applied to the design of an open pit mine. Special attention is given to the selection of equipment and the use of computers in strategic and detailed mine planning and scheduling. The course uses commercial mine design software to enable small groups of students to complete mine designs starting with topographical maps, exploration drilling information, and mineral inventory block models. Several real deposit databases are used including gold, copper, copper/molybdenum, copper/zinc. The deposits are evaluated, feasibility assessed, and production decisions discussed (0/0/0/0/54)</t>
  </si>
  <si>
    <t>Mine 330 and MINE 341, and either MINE 326 or MINE 467, or permission of the instructor</t>
  </si>
  <si>
    <t>MINE 458</t>
  </si>
  <si>
    <t>Process Investigations</t>
  </si>
  <si>
    <t>Projects may involve design of new processes, re-design of existing processes, process simulation and process innovation. Oral presentations and a formal report are required at the end of the term. (0/0/0/0/48)</t>
  </si>
  <si>
    <t>MINE 455 or permission of the instructor</t>
  </si>
  <si>
    <t>MINE 460</t>
  </si>
  <si>
    <t>Special Topics in Mining Engineering</t>
  </si>
  <si>
    <t>This course will change from year to year as subjects of special interest to mining engineers arise, or as special staff are available. (0/0/0/27/27)</t>
  </si>
  <si>
    <t>MINE 461</t>
  </si>
  <si>
    <t>This course is for students registered at a university outside Canada who wish to do a term at Queen's to satisfy the requirements of their home university or exchange program. The student will work with a professor who has agreed to act as a supervisor. The time frame and requirements for course completion will be agreed upon by the supervising professor at Queen's, and a faculty member of the university for which the student is fulfilling the work term requirement. (0/0/0/0/36)</t>
  </si>
  <si>
    <t>MINE 462</t>
  </si>
  <si>
    <t>Occupational Health and Safety in Mining Practice</t>
  </si>
  <si>
    <t>Affirms a societal rationale and framework for due diligence in health, safety and environment (HS&amp;E). Considers the five principal categories of workplace environmental factors that may lead to ill health / death, and introduces the principles (strategies and techniques) of exposure assessment (relative to both regulatory and professional standards) and control, as part of the Anticipation-Recognition-Evaluation-Communication-Control sequence. Enables the student to resolve, by means of memorandum, a specific topical occupational health issue. In addition to providing the basic tools for undertaking occupational health risk assessment / management, reviews fundamental chemical (non-toxicological) hazards and risk parameters. (0/0/42/0/0)</t>
  </si>
  <si>
    <t>Completion of 3rd year Mining Engineering or permission of the instructor.</t>
  </si>
  <si>
    <t>MINE 467</t>
  </si>
  <si>
    <t>Geostatistics and Orebody Modelling</t>
  </si>
  <si>
    <t>This course introduces those principals of geostatistics used in evaluating grade distribution in orebodies from drillhole data. Basic concepts of spatial distributions, sampling, distance weighted averages, and variograms are covered. Cases from practice will be employed to illustrate concepts. Use of commercially available software to carry out geostatistical calculations and graphical representation will be made. Utilizing these techniques, students will develop a block model of ore grade distribution for an orebody and then apply this model to a mine pre-feasibility study in a subsequent course. (16/0/0/14/24)</t>
  </si>
  <si>
    <t>MINE 326, or permission of the instructor</t>
  </si>
  <si>
    <t>MINE 469</t>
  </si>
  <si>
    <t>Stability Analysis in Mine Design</t>
  </si>
  <si>
    <t>Application of rock mechanics principles to mine design. Includes planning and execution of geotechnical investigation programs, empirical and analytical methods of stability analysis and support design. Numerical methods are introduced, with emphasis on how to choose among them for particular applications and how to evaluate results. Instrumentation programs are described. Methods are illustrated using case histories. (12/0/0/12/24)</t>
  </si>
  <si>
    <t>MINE 325 or equivalent</t>
  </si>
  <si>
    <t>MINE 471</t>
  </si>
  <si>
    <t>Mine-Mechanical Design Project</t>
  </si>
  <si>
    <t>This course involves a design project with emphasis on the mechanical aspects of mine or plant design and operation. Typical topics include mobile equipment, materials handling, automation, equipment redesign and systems integration. (0/0/18/0/48)</t>
  </si>
  <si>
    <t>Completion of all 2nd and 3rd year courses or permission of instructor.</t>
  </si>
  <si>
    <t>Mathematics and Engineering</t>
  </si>
  <si>
    <t>MTHE or MATH</t>
  </si>
  <si>
    <t>MTHE 217</t>
  </si>
  <si>
    <t>Algebraic Structures with Applications</t>
  </si>
  <si>
    <t>The purpose of the course is to provide an introduction to abstract algebraic systems, and to illustrate the concepts with applications to communication engineering. Topics covered are: symbolic logic, switching and logic circuits; set theory and mappings; equivalence relations; the integers; introduction to Boolean algebras; group theory, groups, subgroups, cyclic groups, cosets and Lagrange's theorem, quotient groups, homomorphisms and isomorphisms; applications to error-control codes, binary block codes for noisy communication channels, nearest neighbor decoding, code error detection/correction capabilities, group (linear) codes, coset decoding, generator and parity check matrices, syndrome decoding; basic properties of rings and fields. (30/0/0/12/0)</t>
  </si>
  <si>
    <t>MTHE 224</t>
  </si>
  <si>
    <t>Applied Mathematics for Civil Engineers</t>
  </si>
  <si>
    <t>The course will discuss the application of linear differential equations with constant coefficients, and systems of linear equations within the realm of civil engineering. Additionally, the course will explore relevant data analysis techniques including: graphical and statistical analysis and presentation of experimental data, random sampling, estimation using confidence intervals, linear regression, residuals and correlation. (50/0/0/0/0)</t>
  </si>
  <si>
    <t>MTHE 225 (MATH 225), MATH 226, MTHE 235 (MATH 235), MTHE 237 (MATH 237), STAT 267, MTHE 367 (STAT 367)</t>
  </si>
  <si>
    <t>MTHE 225</t>
  </si>
  <si>
    <t>Ordinary Differential Equations</t>
  </si>
  <si>
    <t>First order differential equations, linear differential equations with constant coefficients, and applications, Laplace transforms, systems of linear equations. (42/0/0/0/0)</t>
  </si>
  <si>
    <t>MTHE 227</t>
  </si>
  <si>
    <t>Vector Analysis</t>
  </si>
  <si>
    <t>Review of multiple integrals. Differentiation and integration of vectors; line, surface and volume integrals; gradient, divergence and curl; conservative fields and potential. Spherical and cylindrical coordinates, solid angle. Green's and Stokes' theorems, the divergence theorem. (36/0/0/0/0)</t>
  </si>
  <si>
    <t>MTHE 228</t>
  </si>
  <si>
    <t>Complex Analysis</t>
  </si>
  <si>
    <t>Complex arithmetic, complex plane. Differentiation, analytic functions. Elementary functions. Elementary functions. Contour integration, Cauchy's Theorem and Integral Formula. Taylor and Laurent series, residues with applications to evaluation of integrals. (42/0/0/0/0)</t>
  </si>
  <si>
    <t>MTHE 232</t>
  </si>
  <si>
    <t>Differential Equations</t>
  </si>
  <si>
    <t>Introduction to ordinary differential equations and their applications to the physical and social sciences. Topics may include: numerical solutions, power series and series solutions, Laplace transforms. (36/0/0/0/0)</t>
  </si>
  <si>
    <t>MTHE 225 (MATH 225), MATH 226, MATH 231, MTHE 235 (MATH 235), MTHE 237 (MATH 237)</t>
  </si>
  <si>
    <t>MTHE 235</t>
  </si>
  <si>
    <t>Differential Equations for Electrical and Computer Engineers</t>
  </si>
  <si>
    <t>First order differential equations, linear differential equations with constant coefficients. Laplace transforms. Systems of linear differential equations. Introduction to numerical methods for ODEs. Examples involving the use of differential equations in solving circuits will be presented. (27/0/0/9/0)</t>
  </si>
  <si>
    <t>MTHE 237</t>
  </si>
  <si>
    <t>Differential Equations for Engineering Science</t>
  </si>
  <si>
    <t>Topics include models for dynamical systems, classification of differential equations, methods for solving differential equations, systems of equations and connections with Linear Algebra, stability of dynamical systems and Lyapunov's method, the Laplace Transform method, and numerical and computer methods. (18/11/0/10/0)</t>
  </si>
  <si>
    <t>MATH 231, MTHE 232 (MATH 232)</t>
  </si>
  <si>
    <t>Application of Numerical Methods</t>
  </si>
  <si>
    <t>An introductory course on the effective use of computers in science and engineering. Topics include: solving linear and nonlinear equations, interpolation, integration, and numerical solution of ordinary differential equations. Extensive use is made of MATLAB, a high level interactive numerical package (20/0/0/11/11)</t>
  </si>
  <si>
    <t>APSC 174 or equivalent (Note: some programming experience is important for the course)</t>
  </si>
  <si>
    <t>MTHE 225 or MTHE 235 or MTHE 232 or equivalent</t>
  </si>
  <si>
    <t>MTHE 280</t>
  </si>
  <si>
    <t>Advanced Calculus</t>
  </si>
  <si>
    <t>Limits, Continuity, C', and linear approximations of functions of several variables. Multiple integrals and Jacobians, Line and surface integrals. The theorems of Green, Stokes, and Gauss. (42/0/0/0/0)</t>
  </si>
  <si>
    <t>MATH 221, MTHE 227 (MATH 227)</t>
  </si>
  <si>
    <t>MTHE 281</t>
  </si>
  <si>
    <t>Introduction to Real Analysis</t>
  </si>
  <si>
    <t>Taylor's theorem, optimization, implicit and inverse function theorems. Elementary topology of Euclidean spaces. Sequences and series of numbers and functions. Pointwise and uniform convergence. Power series. (42/0/0/0/0)</t>
  </si>
  <si>
    <t>MTHE 312</t>
  </si>
  <si>
    <t>Linear Algebra</t>
  </si>
  <si>
    <t>Vector spaces, linear transformations and matrices. Linear equations. Determinants. Eigenvalues and eigenvectors. Normal forms. Linear functions and dual spaces. Bilinear functions, quadratic and hermitian forms. Inner product spaces, the projection theorem and applications to approximation and optimization problems. (42/0/0/0/0)</t>
  </si>
  <si>
    <t>MTHE 217 (MATH 217) or permission of the instructor</t>
  </si>
  <si>
    <t>MTHE 326</t>
  </si>
  <si>
    <t>Functions of a Complex Variable</t>
  </si>
  <si>
    <t>Complex numbers, analytic functions, harmonic functions. Cauchy's theorem. Taylor and Laurent series. Calculus of residues. Rouche's theorem. (36/0/0/0/0)</t>
  </si>
  <si>
    <t>MTHE 280 (MATH 280), MTHE 281 (MATH 281)</t>
  </si>
  <si>
    <t>MTHE 332</t>
  </si>
  <si>
    <t>Introduction to Control</t>
  </si>
  <si>
    <t>Modeling control systems, linearization around an equilibrium point. Block diagrams, impulse response, transfer function, frequency response. Controllability and observability, LTI realizations. Feedback and stability, Lyapunov stability criterion, pole placement, Routh criterion. Input/output stability, design of PID controllers, Bode plots, Nyquist plots, Nyquist stability criterion, robust controllers.Laboratory experiments illustrate the control concepts learned in class. (6/0/0/31/11)</t>
  </si>
  <si>
    <t>MTHE 326 (MATH 326)</t>
  </si>
  <si>
    <t>MTHE 335</t>
  </si>
  <si>
    <t>MTHE 334</t>
  </si>
  <si>
    <t>Mathematical Methods for Engineering and Physics</t>
  </si>
  <si>
    <t>Motivation for signal spaces. Banach and Hilbert spaces of continuous- and discrete-time signals. Spaces of continuous and not necessarily continuous signals. The four Fourier transforms: continuous-discrete Fourier transform; continuous-continuous Fourier transform; discrete-continuous Fourier transform; discrete-discrete Fourier transform. Transform inversion using Fourier series and Fourier integrals. (28/0/0/14/0)</t>
  </si>
  <si>
    <t>MTHE 237 (MATH 237), MTHE 281 (MATH 281)</t>
  </si>
  <si>
    <t>Mathematics of Engineering Systems</t>
  </si>
  <si>
    <t>Linear input/output systems and their stability. Frequency-domain and time-domain analysis. Continuous and discrete-time modeling. Fourier, Laplace, and Z-transforms. Sampling and the discrete-time Fourier transform. Applications to modulation of communications signals, filter design, and digital sampling. (0/11/0/20/11)</t>
  </si>
  <si>
    <t>MTHE 334 (MATH 334), MTHE 326 (MATH 326) or MTHE 228 (MATH 228)</t>
  </si>
  <si>
    <t>MTHE 337</t>
  </si>
  <si>
    <t>Introduction to Operations Research Models</t>
  </si>
  <si>
    <t>Formulation and solution of some industrial and business problems using mathematical models. Review of probability. Markov chains and applications to inventory problems. Introduction to queuing theory and applications. Machine maintenance planning; optimal number of servers. Simulation and Monte Carlo methods. Reliability and replacement problems. Inventory and production planning problems. One, or possibly two, topics chosen from constrained optimization, network flow analysis and dynamic programming. (18/0/0/9/9)</t>
  </si>
  <si>
    <t>STAT 256 or MTHE 267 (STAT 267) or equivalent or permission of the instructor</t>
  </si>
  <si>
    <t>MTHE 338</t>
  </si>
  <si>
    <t>Fourier Methods for Boundary Value Problems</t>
  </si>
  <si>
    <t>Methods and theory for ordinary and partial differential equations. Review of eigenvectors and eigenmodes in solutions to systems of ordinary differential equations. The principle of linear superposition and eigenfunction expansion, orthogonality, and inner product on a vector space of functions. The method of separation of variables in rectangular and cylindrical coordinate systems; sinusoidal and Bessel orthogonal functions. The wave, diffusion, and Laplace's (potential) equation. Sturm-Liouville theory: eigenvalue problems and orthogonal functions. Fourier transform and, time permitting, Laplace transform techniques. (28/0/0/14/0)</t>
  </si>
  <si>
    <t>MTHE 227 (MATH 227) or MTHE 280 (MATH 280), MATH 226 or MTHE 237 (MATH 237) or MTHE 232 (MATH 232) or permission of the instructor</t>
  </si>
  <si>
    <t>MTHE 393</t>
  </si>
  <si>
    <t>Engineering Design and Practice for Mathematics and Engineering</t>
  </si>
  <si>
    <t>This is a project-based design course where methods of applied mathematics are used to solve a complex open-ended engineering problem. The projects involve using system theoretic methods for modeling, analysis, and design applied to engineering problems arising in a variety of engineering disciplines. Students will work in teams and employ design processes to arrive at a solution. The course will include elements of communications, economic analysis, impacts of engineering, professionalism, and engineering ethics. (0/0/12/0/36)</t>
  </si>
  <si>
    <t>MTHE 332, MTHE 335</t>
  </si>
  <si>
    <t>MTHE 406</t>
  </si>
  <si>
    <t>Introduction to Coding Theory</t>
  </si>
  <si>
    <t>Construction and properties of finite fields. Polynomials, vector spaces, block codes over finite fields. Hamming distance and other code parameters. Bounds relating code parameters. Cyclic codes and their structure as ideals. Weight distribution. Special codes and their relation to designs and projective planes. Decoding algorithms. (14/0/0/12/10)</t>
  </si>
  <si>
    <t>MATH 212 or MTHE 217 (MATH 217)</t>
  </si>
  <si>
    <t>MTHE 430</t>
  </si>
  <si>
    <t>Modern Control Theory</t>
  </si>
  <si>
    <t>This course covers core topics in modern control theory: Linearization, existence and uniqueness of trajectories for nonlinear and linear systems, the transition matrix, controllability, observabiity, minimal realizations, feedback stabilization, linear state observers, optimal control theory, the linear quadratic regulator, dynamic programming. (28/0/0/20/0)</t>
  </si>
  <si>
    <t>MTHE 237 (MATH 237), MTHE 312 (MATH 312), MTHE 326 (MATH 326), MTHE 332 (MATH 332), or permission of the instructor</t>
  </si>
  <si>
    <t>MTHE 439</t>
  </si>
  <si>
    <t>Lagrangian Mechanics, Dynamics, and Control</t>
  </si>
  <si>
    <t>Geometric modelling, including configuration space, tangent bundle, kinetic energy, inertia, and force. Euler-Lagrange equations using affine connections. The last part of the course develops one of the following three applications: mechanical systems with nonholonomic constraints; control theory for mechanical systems; equilibria and stability. (20/0/0/11/11)</t>
  </si>
  <si>
    <t>MTHE 280 (MATH 280), MTHE 281 (MATH 281), MTHE 237 (MATH 237) or MATH 231, or permission of the instructor</t>
  </si>
  <si>
    <t>MTHE 472</t>
  </si>
  <si>
    <t>Control of Stochastic Systems</t>
  </si>
  <si>
    <t>Optimal control of stochastic systems with applications to engineering systems and applied mathematics. Topics include Markov chains and stochastic stability, Martingales, dynamic programming, fully observed and partially observed models, non-linear filtering, Kalman Filtering, linear programming approach, team decision and information structures. (0/0/0/18/18)</t>
  </si>
  <si>
    <t>MTHE 351 (STAT 351), MTHE 332 (MATH 332), or permission of the instructor</t>
  </si>
  <si>
    <t>MTHE 474</t>
  </si>
  <si>
    <t>Information Theory</t>
  </si>
  <si>
    <t>An introduction to the fundamental principles of the theory of communication. Topics include: information measures, entropy, mutual information, divergence; modeling of information sources, discrete memoryless sources, Markov sources, entropy rate, source redundancy; fundamentals of lossless data compression, block encoding, variable-length encoding, Kraft inequality, design of Shannon-Fano and Huffman codes; fundamentals of channel coding, channel capacity, noisy channel coding theorem, channels with memory, lossless information transmission theorem; continuous-alphabet sources and channels, differential entropy, capacity of discrete-time and band-limited continuous-time Gaussian channels; rate-distortion theory, lossy data compression, rate-distortion theorem, lossy information transmission theorem. (9/0/0/17/10)</t>
  </si>
  <si>
    <t>STAT 251 or MTHE 351 (STAT 351) or ELEC 326</t>
  </si>
  <si>
    <t>MTHE 477</t>
  </si>
  <si>
    <t>Data Compression and Source Coding</t>
  </si>
  <si>
    <t>Fundamentals of the theoretical and practical (algorithmic) aspects of lossless and lossy data compression. Topics include: adaptive Huffman coding, arithmetic coding, the fundamental performance limits of universal lossless coding, Lempel-Ziv and related dictionary based methods, the Burrows-Wheeler transform, elements of Kolmogorov complexity theory, rate-distortion theory, scalar and vector quantization, applications to speech and image coding. (0/0/0/21/15)</t>
  </si>
  <si>
    <t>MTHE 474 (MATH 474)</t>
  </si>
  <si>
    <t>MTHE 493</t>
  </si>
  <si>
    <t>Engineering Mathematics Project</t>
  </si>
  <si>
    <t>This is the capstone design course for Mathematics and Engineering. Students must work in groups, with a typical group size being between two and four members. Projects are selected early in the year from a list put forward by Mathematics and Engineering faculty members who will also supervise the projects. There is a heavy emphasis on engineering design and professional practice. All projects must be open-ended and design oriented, and students are expected to undertake and demonstrate, in presentations and written work, a process by which the design facets of the project are approached. Projects must involve social, environmental, and economic factors, and students are expected to address these factors comprehensively in presentations and written work. Students are assessed individually and as a group on their professional conduct during the course of the project. (0/0/23/27/40)</t>
  </si>
  <si>
    <t>MTHE 494</t>
  </si>
  <si>
    <t>Mathematics and Engineering Seminar</t>
  </si>
  <si>
    <t>This is a seminar and course, with an emphasis on communication skills and professional practice. A writing module develops technical writing skills. Students give an engineering presentation to develop their presentation skills. Seminars are given by faculty from the Mathematics and Engineering program, by Mathematics and Engineering alumni on the career paths since completing the program, and by visiting speakers on a variety of professional practice matters, on topics such as workplace safety, workplace equity and human rights, and professional organizations. Open to Mathematics and Engineering students only. (0/0/26/10/0)</t>
  </si>
  <si>
    <t>STAT</t>
  </si>
  <si>
    <t>APSC 171, APSC 172</t>
  </si>
  <si>
    <t>MTHE 351</t>
  </si>
  <si>
    <t>Probability I</t>
  </si>
  <si>
    <t>This course is a PREREQUISITE for theoretical statistics courses and further courses in probability and stochastic processes. Basic probability theory: probability models; discrete and continuous random variables; moments; jointly distributed random variables; transformations and generating functions. Inequalities and limit laws. Distributions include: binomial, Poisson, exponential, gamma, normal. Applications include: elementary stochastic processes, time-to-failure models, binary communication channels with Gaussian noise. (42/0/0/0/0)</t>
  </si>
  <si>
    <t>STAT 251</t>
  </si>
  <si>
    <t>MTHE 353</t>
  </si>
  <si>
    <t>Probability II</t>
  </si>
  <si>
    <t>Intermediate probability theory as a basis for further study in mathematical statistics and stochastic processes; probability measures, expectations; modes of convergence of sequences of random variables; conditional expectations; independent systems of random variables; Gaussian systems; characteristic functions; Law of large numbers, Central limit theory; some notions of dependence. (36/0/0/0/0)</t>
  </si>
  <si>
    <t>STAT 251 or MTHE 351 (STAT 351), APSC 174, MTHE 281 (MATH 281)</t>
  </si>
  <si>
    <t>MTHE 367</t>
  </si>
  <si>
    <t>Engineering Data Analysis</t>
  </si>
  <si>
    <t>Exploratory data analysis -- graphical and statistical analysis and presentation of experimental data. Random sampling. Probability and probability models for discrete and continuous random variables. Process capability. Normal probability graphs. Sampling distribution of means and proportions. Statistical Quality Control and Statistical Process Control. Estimation using confidence intervals. Testing of hypothesis procedures for means, variances and proportions -- one and two samples cases. Liner regression, residuals and correlation. ANOVA. Use of statistical software. (36/0/0/12/0)</t>
  </si>
  <si>
    <t>STAT 261, STAT 263, STAT 266, STAT 267</t>
  </si>
  <si>
    <t>MTHE 455</t>
  </si>
  <si>
    <t>Stochastic Processes and Applications</t>
  </si>
  <si>
    <t>Markov chains, birth and death processes, random walk problems, elementary renewal theory, Markov processes, Brownian motion and Poisson processes, queuing theory, branching processes. (28/0/0/14/0)</t>
  </si>
  <si>
    <t>MTHE 353 (STAT 353) or one of STAT 251, MTHE 351 (STAT 351), ELEC 326 with permission of the instructor</t>
  </si>
  <si>
    <t>Graduate Attribute</t>
  </si>
  <si>
    <t>Knowledge base</t>
  </si>
  <si>
    <t>Mathematics</t>
  </si>
  <si>
    <t>Natural sciences</t>
  </si>
  <si>
    <t>Fundamental engineering science</t>
  </si>
  <si>
    <t>Specialized engineering science</t>
  </si>
  <si>
    <t>Investigation</t>
  </si>
  <si>
    <t>Design</t>
  </si>
  <si>
    <t>Use of engineering tools</t>
  </si>
  <si>
    <t>Individual and team work</t>
  </si>
  <si>
    <t>Communication</t>
  </si>
  <si>
    <t>Professionalism</t>
  </si>
  <si>
    <t>Impact of engineering on society and the environment</t>
  </si>
  <si>
    <t>Ethics and equity</t>
  </si>
  <si>
    <t>Economics and project management</t>
  </si>
  <si>
    <t>Life-long learning</t>
  </si>
  <si>
    <t>Indicator</t>
  </si>
  <si>
    <t>Indicator Code</t>
  </si>
  <si>
    <t>APSC-1-KB-1</t>
  </si>
  <si>
    <t>APSC-1-KB-2</t>
  </si>
  <si>
    <t>APSC-1-KB-3</t>
  </si>
  <si>
    <t>APSC-1-KB-4</t>
  </si>
  <si>
    <t>APSC-1-PA-1</t>
  </si>
  <si>
    <t>APSC-1-PA-2</t>
  </si>
  <si>
    <t>APSC-1-PA-3</t>
  </si>
  <si>
    <t>APSC-1-PA-4</t>
  </si>
  <si>
    <t>APSC-1-PA-5</t>
  </si>
  <si>
    <t>APSC-1-PA-6</t>
  </si>
  <si>
    <t>APSC-1-PA-7</t>
  </si>
  <si>
    <t>APSC-1-PA-8</t>
  </si>
  <si>
    <t>APSC-1-IN-1</t>
  </si>
  <si>
    <t>APSC-1-IN-2</t>
  </si>
  <si>
    <t>APSC-1-IN-3</t>
  </si>
  <si>
    <t>APSC-1-IN-4</t>
  </si>
  <si>
    <t>APSC-1-IN-5</t>
  </si>
  <si>
    <t>APSC-1-IN-6</t>
  </si>
  <si>
    <t>APSC-1-IN-7</t>
  </si>
  <si>
    <t>APSC-1-DE-1</t>
  </si>
  <si>
    <t>APSC-1-DE-2</t>
  </si>
  <si>
    <t>APSC-1-DE-3</t>
  </si>
  <si>
    <t>APSC-1-DE-4</t>
  </si>
  <si>
    <t>APSC-1-DE-5</t>
  </si>
  <si>
    <t>APSC-1-DE-6</t>
  </si>
  <si>
    <t>APSC-1-ET-1</t>
  </si>
  <si>
    <t>APSC-1-ET-2</t>
  </si>
  <si>
    <t>APSC-1-ET-3</t>
  </si>
  <si>
    <t>APSC-1-ET-4</t>
  </si>
  <si>
    <t>APSC-1-TW-1</t>
  </si>
  <si>
    <t>APSC-1-TW-2</t>
  </si>
  <si>
    <t>APSC-1-TW-3</t>
  </si>
  <si>
    <t>APSC-1-TW-5</t>
  </si>
  <si>
    <t>APSC-1-CO-2</t>
  </si>
  <si>
    <t>APSC-1-CO-3</t>
  </si>
  <si>
    <t>APSC-1-CO-4</t>
  </si>
  <si>
    <t>APSC-1-CO-6</t>
  </si>
  <si>
    <t>APSC-1-PR-1</t>
  </si>
  <si>
    <t>APSC-1-PR-2</t>
  </si>
  <si>
    <t>APSC-1-PR-3</t>
  </si>
  <si>
    <t>APSC-1-IM-1</t>
  </si>
  <si>
    <t>APSC-1-IM-2</t>
  </si>
  <si>
    <t>APSC-1-IM-3</t>
  </si>
  <si>
    <t>APSC-1-EE-1</t>
  </si>
  <si>
    <t>APSC-1-EE-2</t>
  </si>
  <si>
    <t>APSC-1-EE-3</t>
  </si>
  <si>
    <t>APSC-1-EE-4</t>
  </si>
  <si>
    <t>APSC-1-EC-1</t>
  </si>
  <si>
    <t>APSC-1-EC-2</t>
  </si>
  <si>
    <t>APSC-1-EC-3</t>
  </si>
  <si>
    <t>APSC-1-EC-4</t>
  </si>
  <si>
    <t>APSC-1-LL-1</t>
  </si>
  <si>
    <t>APSC-1-LL-2</t>
  </si>
  <si>
    <t>APSC-1-LL-3</t>
  </si>
  <si>
    <t>APSC-1-LL-4</t>
  </si>
  <si>
    <t>APSC-1-LL-6</t>
  </si>
  <si>
    <t>APSC-1-LL-7</t>
  </si>
  <si>
    <t>Constructs mathematical descriptions or expressions to model a real-world problem.</t>
  </si>
  <si>
    <t>Selects and describes appropriate tools to solve mathematical problems that arise from modeling a real-world problem.</t>
  </si>
  <si>
    <t>Uses solution to mathematical problems to inform the real-world problem that gave rise to it.</t>
  </si>
  <si>
    <t>Concept inventory scores (e.g. FCI, CCI) or scores on topics as indicator of conceptual understanding of basic science.</t>
  </si>
  <si>
    <t>Identifies known and unknown information, uncertainties, and biases when presented a complex ill-structured problem.</t>
  </si>
  <si>
    <t>Constructs process for solving problem including justified approximations and assumptions.</t>
  </si>
  <si>
    <t>Applies critical and creative thinking principles to solve contextualized problems.</t>
  </si>
  <si>
    <t>Creates and applies appropriate quantitative model and analysis to solve problems.</t>
  </si>
  <si>
    <t>Applies numerical modeling tool to construct model used for solving complex problems.</t>
  </si>
  <si>
    <t>Identifies key questions to be asked in resolving a problem.</t>
  </si>
  <si>
    <t>Evaluates validity of results and model for error, uncertainty.</t>
  </si>
  <si>
    <t>Draws conclusions supported by evidence, with explicit reference to context in which they are true.</t>
  </si>
  <si>
    <t>Constructs appropriate hypothesis and select experimental methods.</t>
  </si>
  <si>
    <t>Use and document appropriate measurement techniques to collect data and information.</t>
  </si>
  <si>
    <t>Apply problem solving approaches to troubleshoot issues.</t>
  </si>
  <si>
    <t>Use appropriate tools to organize and analyze data and information.</t>
  </si>
  <si>
    <t>Describe nature and possible causes of uncertainty in analysis, interpretation, and measurement.</t>
  </si>
  <si>
    <t>Synthesizes information from experimentation, investigation, and literature to reach substantiated conculsions.</t>
  </si>
  <si>
    <t>Describe and demonstrate safety protocol in laboratory environment.</t>
  </si>
  <si>
    <t>Follows a general design process to design system, component, or process to solve open-ended complex problem.</t>
  </si>
  <si>
    <t>Accurately defines a problem, including constraints, goals, questions, stakeholders, and client needs.</t>
  </si>
  <si>
    <t>TBD</t>
  </si>
  <si>
    <t>Produces a variety of potential design solutions suited to meet functional specifications based on stakeholder needs.</t>
  </si>
  <si>
    <t>Performs systematic evaluations of the degree to which several design concept options meet project criteria.</t>
  </si>
  <si>
    <t>Compares the design solution against the problem objective.</t>
  </si>
  <si>
    <t>Selects appropriate measurement devices or techniques to accomplish a task.</t>
  </si>
  <si>
    <t>Follows protocols when using techniques, skills and tools.</t>
  </si>
  <si>
    <t>Demonstrates correct use of testing apparatus, databases and models.</t>
  </si>
  <si>
    <t>Describes own temperament and analyzes impact of own temperament on group work.</t>
  </si>
  <si>
    <t>Applies principles of conflict management to resolve team issues.</t>
  </si>
  <si>
    <t>Exercises initiative and participates equitably, including participating actively in meetings.</t>
  </si>
  <si>
    <t>Establishes team contract around behaviour, expectations, and timelines.</t>
  </si>
  <si>
    <t>Summarizes and paraphrases written work accurately.</t>
  </si>
  <si>
    <t>Effectively communicates technical information following a prescribed format and using standard grammar and mechanics.</t>
  </si>
  <si>
    <t>Delivers clear and organized formal presentation following established guidelines.</t>
  </si>
  <si>
    <t>Constructs effective figures, tables, and drawings employing standard conventions to compliment text.</t>
  </si>
  <si>
    <t>Describes role of protection of the public and public interest in decision making.</t>
  </si>
  <si>
    <t>Demonstrates punctuality, responsibility and appropriate communication etiquette.</t>
  </si>
  <si>
    <t>Applies professional codes of ethics and engineering standards to engineering problems.</t>
  </si>
  <si>
    <t>Describes relationship between human activity and earth systems. (APSC151)</t>
  </si>
  <si>
    <t>Describes management techniques for sustainable development. (APSC151)</t>
  </si>
  <si>
    <t>Devises solutions for engineering problems that incorporate technical, social, environmental, and legal factors.</t>
  </si>
  <si>
    <t>Demonstrates behaviour congruent with academic integrity expectations of university and faculty.</t>
  </si>
  <si>
    <t>Recognizes and resolves ethical dilemmas based on ethical principles and relevant code of ethics (focus on bribery and broad equity).</t>
  </si>
  <si>
    <t>Describes ethical issues and impact on stakeholders (individual, the employer, public, minority groups including aboriginal groups, etc.).</t>
  </si>
  <si>
    <t>Describes consequences of deviating from professional codes of conduct and university code of conduct.</t>
  </si>
  <si>
    <t>Plans and efficiently manages time and money.</t>
  </si>
  <si>
    <t>Establishes appropriate project scope, after consultation with client, based on available resources.</t>
  </si>
  <si>
    <t>Plan project with clear milestones and delegation.</t>
  </si>
  <si>
    <t>Describes economic feasibility of project using time value of money and defensible financial costs and returns</t>
  </si>
  <si>
    <t>Identifies the needed information resulting from an assigned project using a recommended structure.</t>
  </si>
  <si>
    <t>Identifies appropriate information sources to meet the information need using a prescribed methodology from prescribed sources (e.g. Library Catalogue and a multidisciplinary database).</t>
  </si>
  <si>
    <t>Evaluates information using simple prescribed criteria such as authority, currency, and objectivity.</t>
  </si>
  <si>
    <t>Organises and manages information using a simple prescribed structure and format.</t>
  </si>
  <si>
    <t>Reviews, reflects on and makes improvements on individual learning performance.</t>
  </si>
  <si>
    <t>Awareness of different learning approaches.</t>
  </si>
  <si>
    <t>Semester</t>
  </si>
  <si>
    <t/>
  </si>
  <si>
    <t>APSC-2-KB-1</t>
  </si>
  <si>
    <t>APSC-2-KB-2</t>
  </si>
  <si>
    <t>APSC-2-KB-3</t>
  </si>
  <si>
    <t>APSC-2-KB-4</t>
  </si>
  <si>
    <t>APSC-2-PA-1</t>
  </si>
  <si>
    <t>APSC-2-PA-2</t>
  </si>
  <si>
    <t>APSC-2-PA-3</t>
  </si>
  <si>
    <t>APSC-2-PA-4</t>
  </si>
  <si>
    <t>APSC-2-PA-5</t>
  </si>
  <si>
    <t>APSC-2-PA-6</t>
  </si>
  <si>
    <t>APSC-2-PA-7</t>
  </si>
  <si>
    <t>APSC-2-PA-8</t>
  </si>
  <si>
    <t>APSC-2-IN-1</t>
  </si>
  <si>
    <t>APSC-2-IN-2</t>
  </si>
  <si>
    <t>APSC-2-IN-3</t>
  </si>
  <si>
    <t>APSC-2-IN-4</t>
  </si>
  <si>
    <t>APSC-2-IN-5</t>
  </si>
  <si>
    <t>APSC-2-IN-6</t>
  </si>
  <si>
    <t>APSC-2-IN-7</t>
  </si>
  <si>
    <t>APSC-2-DE-1</t>
  </si>
  <si>
    <t>APSC-2-DE-2</t>
  </si>
  <si>
    <t>APSC-2-DE-3</t>
  </si>
  <si>
    <t>APSC-2-DE-4</t>
  </si>
  <si>
    <t>APSC-2-DE-5</t>
  </si>
  <si>
    <t>APSC-2-DE-6</t>
  </si>
  <si>
    <t>APSC-2-ET-1</t>
  </si>
  <si>
    <t>APSC-2-ET-2</t>
  </si>
  <si>
    <t>APSC-2-ET-3</t>
  </si>
  <si>
    <t>APSC-2-ET-4</t>
  </si>
  <si>
    <t>APSC-2-TW-1</t>
  </si>
  <si>
    <t>APSC-2-TW-2</t>
  </si>
  <si>
    <t>APSC-2-TW-3</t>
  </si>
  <si>
    <t>APSC-2-TW-5</t>
  </si>
  <si>
    <t>APSC-2-CO-2</t>
  </si>
  <si>
    <t>APSC-2-CO-3</t>
  </si>
  <si>
    <t>APSC-2-CO-4</t>
  </si>
  <si>
    <t>APSC-2-CO-6</t>
  </si>
  <si>
    <t>APSC-2-PR-1</t>
  </si>
  <si>
    <t>APSC-2-PR-2</t>
  </si>
  <si>
    <t>APSC-2-PR-3</t>
  </si>
  <si>
    <t>APSC-2-IM-1</t>
  </si>
  <si>
    <t>APSC-2-IM-2</t>
  </si>
  <si>
    <t>APSC-2-IM-3</t>
  </si>
  <si>
    <t>APSC-2-EE-1</t>
  </si>
  <si>
    <t>APSC-2-EE-2</t>
  </si>
  <si>
    <t>APSC-2-EE-3</t>
  </si>
  <si>
    <t>APSC-2-EE-4</t>
  </si>
  <si>
    <t>APSC-2-EC-1</t>
  </si>
  <si>
    <t>APSC-2-EC-2</t>
  </si>
  <si>
    <t>APSC-2-EC-3</t>
  </si>
  <si>
    <t>APSC-2-EC-4</t>
  </si>
  <si>
    <t>APSC-2-LL-1</t>
  </si>
  <si>
    <t>APSC-2-LL-2</t>
  </si>
  <si>
    <t>APSC-2-LL-3</t>
  </si>
  <si>
    <t>APSC-2-LL-4</t>
  </si>
  <si>
    <t>APSC-2-LL-6</t>
  </si>
  <si>
    <t>APSC-2-LL-7</t>
  </si>
  <si>
    <t>Employ and apply design processes and tools with emphasis on early stages (problem definition, creative thinking processes for idea generation and decision making) on multi-disciplinary and disciplinary projects.</t>
  </si>
  <si>
    <t>Applies creative approaches to identify and develop alternative concepts and procedures using principles and theories from discipline.</t>
  </si>
  <si>
    <t>Appreciates importance of engineering communications.</t>
  </si>
  <si>
    <t>Composes documents following conventional style including progress reports, professional career (cover letters, CV, RFP), and design reports.</t>
  </si>
  <si>
    <t>Delivers effective formal oral presentations including appropriate facial gestures, natural body posture and movement, variation in tone and volume, transitions between speakers..</t>
  </si>
  <si>
    <t>Demonstrates appropriate informal oral communications, including a short persuasive proposal ("elevator pitch"), and effective business meetings.</t>
  </si>
  <si>
    <t>APSC-2-CO-1</t>
  </si>
  <si>
    <t>APSC-2-CO-5</t>
  </si>
  <si>
    <t>Awareness of professional/technical associations in engineering and discipline.</t>
  </si>
  <si>
    <t>Incorporates public interest considerations in decision making.</t>
  </si>
  <si>
    <t>Devises solutions for engineering problems that incorporate technical, financial, social, environmental, and legal factors. (overlap with impact)</t>
  </si>
  <si>
    <t>Demonstrates awareness of engineering as a regulated profession, including reference to relevant engineering regulations/codes/standards.</t>
  </si>
  <si>
    <t>APSC-2-PR-4</t>
  </si>
  <si>
    <t>Devises solutions for engineering problems that incorporate technical, financial, social, environmental, and legal factors.</t>
  </si>
  <si>
    <t>Identifies ethical dilemma and describes a solution based on ethical principles and PEO code of ethics (focus on conflict of interest, equity for identified groups).</t>
  </si>
  <si>
    <t>Gathers appropriate information, categorize it, and determines the economic attractiveness of an engineering project.</t>
  </si>
  <si>
    <t>Measures and manages the risks associated with the engineering project and consider the risk and return relationship as a component of determining economic attractiveness.</t>
  </si>
  <si>
    <t>Plans a project from scoping to completion, including scheduling.</t>
  </si>
  <si>
    <t>Describes a project's sustainability and broader contribution and impact on the enterprise, environment and society.</t>
  </si>
  <si>
    <t>Demonstrates use of change management principles.</t>
  </si>
  <si>
    <t>APSC-2-EC-5</t>
  </si>
  <si>
    <t>Defines and articulates the needed information resulting from an assigned project using  a recommended structure.</t>
  </si>
  <si>
    <t>Differentiates types of publications from scholarly, popular, to professional periodicals through their content and audience, demonstrating skills in how to access them.</t>
  </si>
  <si>
    <t>Evaluates information using advanced criteria related to the aims of the inquiry.</t>
  </si>
  <si>
    <t>Organises and manages information using a recommended structure and tool (e.g. Zotero as a citation manager).</t>
  </si>
  <si>
    <t>Selects elements of a learning plan and develop a learning plan for the task at hand.</t>
  </si>
  <si>
    <t>Applies technical knowledge, models/simulations, and/or appropriate computer aided design tools with iteration to analyze and construct potential design solutions to complex open-ended problems.</t>
  </si>
  <si>
    <t>Defines a problem in detail, including unstated customer/user/stakeholder needs, aesthetics, usability, user interface or other elements that impact user/operator experience.</t>
  </si>
  <si>
    <t>Develops detailed specifications and metrics incorporating performance requirements, constraints, assumptions, and other stated and unstated factors from all stakeholders relevant to the specific application.</t>
  </si>
  <si>
    <t>Applies creative approaches to identify and develop alternative concepts and procedures.</t>
  </si>
  <si>
    <t>Uses appropriate calculations, models, simulations, analysis, and/or prototypes at various points in design with interation and complexity appropriate to design stage.</t>
  </si>
  <si>
    <t>Quantifies performance/yield/efficiency/output at appropriate stages through process to support design iteration and optimization.</t>
  </si>
  <si>
    <t>APSC-3-KB-1</t>
  </si>
  <si>
    <t>APSC-3-KB-2</t>
  </si>
  <si>
    <t>APSC-3-KB-3</t>
  </si>
  <si>
    <t>APSC-3-KB-4</t>
  </si>
  <si>
    <t>APSC-3-PA-1</t>
  </si>
  <si>
    <t>APSC-3-PA-2</t>
  </si>
  <si>
    <t>APSC-3-PA-3</t>
  </si>
  <si>
    <t>APSC-3-PA-4</t>
  </si>
  <si>
    <t>APSC-3-PA-5</t>
  </si>
  <si>
    <t>APSC-3-PA-6</t>
  </si>
  <si>
    <t>APSC-3-PA-7</t>
  </si>
  <si>
    <t>APSC-3-PA-8</t>
  </si>
  <si>
    <t>APSC-3-IN-1</t>
  </si>
  <si>
    <t>APSC-3-IN-2</t>
  </si>
  <si>
    <t>APSC-3-IN-3</t>
  </si>
  <si>
    <t>APSC-3-IN-4</t>
  </si>
  <si>
    <t>APSC-3-IN-5</t>
  </si>
  <si>
    <t>APSC-3-IN-6</t>
  </si>
  <si>
    <t>APSC-3-IN-7</t>
  </si>
  <si>
    <t>APSC-3-DE-1</t>
  </si>
  <si>
    <t>APSC-3-DE-2</t>
  </si>
  <si>
    <t>APSC-3-DE-3</t>
  </si>
  <si>
    <t>APSC-3-DE-4</t>
  </si>
  <si>
    <t>APSC-3-DE-5</t>
  </si>
  <si>
    <t>APSC-3-DE-6</t>
  </si>
  <si>
    <t>APSC-3-ET-1</t>
  </si>
  <si>
    <t>APSC-3-ET-2</t>
  </si>
  <si>
    <t>APSC-3-ET-3</t>
  </si>
  <si>
    <t>APSC-3-ET-4</t>
  </si>
  <si>
    <t>APSC-3-TW-1</t>
  </si>
  <si>
    <t>APSC-3-TW-2</t>
  </si>
  <si>
    <t>APSC-3-TW-3</t>
  </si>
  <si>
    <t>APSC-3-TW-5</t>
  </si>
  <si>
    <t>APSC-3-CO-2</t>
  </si>
  <si>
    <t>APSC-3-CO-3</t>
  </si>
  <si>
    <t>APSC-3-CO-4</t>
  </si>
  <si>
    <t>APSC-3-CO-6</t>
  </si>
  <si>
    <t>APSC-3-PR-1</t>
  </si>
  <si>
    <t>APSC-3-PR-2</t>
  </si>
  <si>
    <t>APSC-3-PR-3</t>
  </si>
  <si>
    <t>APSC-3-IM-1</t>
  </si>
  <si>
    <t>APSC-3-IM-2</t>
  </si>
  <si>
    <t>APSC-3-IM-3</t>
  </si>
  <si>
    <t>APSC-3-EE-1</t>
  </si>
  <si>
    <t>APSC-3-EE-2</t>
  </si>
  <si>
    <t>APSC-3-EE-3</t>
  </si>
  <si>
    <t>APSC-3-EE-4</t>
  </si>
  <si>
    <t>APSC-3-EC-1</t>
  </si>
  <si>
    <t>APSC-3-EC-2</t>
  </si>
  <si>
    <t>APSC-3-EC-3</t>
  </si>
  <si>
    <t>APSC-3-EC-4</t>
  </si>
  <si>
    <t>APSC-3-LL-1</t>
  </si>
  <si>
    <t>APSC-3-LL-2</t>
  </si>
  <si>
    <t>APSC-3-LL-3</t>
  </si>
  <si>
    <t>APSC-3-LL-4</t>
  </si>
  <si>
    <t>APSC-3-LL-6</t>
  </si>
  <si>
    <t>APSC-3-LL-7</t>
  </si>
  <si>
    <t>Selects and applies, with some guidance, appropriate techniques, tools, and processes to accomplish a task.</t>
  </si>
  <si>
    <t>Demonstrates appropriate and safe application and operation of engineering tools where applicable.</t>
  </si>
  <si>
    <t>Describes limitations/uncertainties of engineering tools used and validates credibility of model with first principle analysis or empirical measurement.</t>
  </si>
  <si>
    <t>Selects and applies appropriate techniques such as modelling, simulation, and/or fabrication process to validate design.</t>
  </si>
  <si>
    <t>Shows respect for diversity in individuals and roles in a team.</t>
  </si>
  <si>
    <t>Elicits and applies positive and effective feedback from mentors and peers in technical, communications, and/or team issues.</t>
  </si>
  <si>
    <t>Demonstrates initiative and leadership in team operations while respecting others' roles.</t>
  </si>
  <si>
    <t>Generates a traceable and defensible record of a technical project using an appropriate project records system.</t>
  </si>
  <si>
    <t>Writes and revises documents using appropriate discipline-specific conventions.</t>
  </si>
  <si>
    <t>Demonstrates conciseness, precision, and clarity of language in technical writing.</t>
  </si>
  <si>
    <t>Demonstrates formal oral presentations with appropriate language, style, timing and flow.</t>
  </si>
  <si>
    <t>Demonstrates effective informal oral communication; effectively listens and responds to questions.</t>
  </si>
  <si>
    <t>Constructs accurate and complete technical graphics.</t>
  </si>
  <si>
    <t>APSC-3-CO-1</t>
  </si>
  <si>
    <t>APSC-3-CO-5</t>
  </si>
  <si>
    <t>APSC-3-TW-4</t>
  </si>
  <si>
    <t>Identifies and uses constraints in decision making process including health and safety risks, applicable standards and codes of practice, economic, legal, environmental, cultural and societal considerations.</t>
  </si>
  <si>
    <t>Demonstrates professional bearing.</t>
  </si>
  <si>
    <t>Describes relevant legal requirements governing engineering activities.</t>
  </si>
  <si>
    <t>Describes importance of keeping up with new developments in the field.</t>
  </si>
  <si>
    <t>APSC-3-PR-4</t>
  </si>
  <si>
    <t>Discuss impact of engineering decisions on society and environment.</t>
  </si>
  <si>
    <t>Assesses and manages financial, social, and economic risk (same as economic indicator).</t>
  </si>
  <si>
    <t>In the context of engineering activity evaluates societal, business, and technical norms of other cultures while maintaining ethical, moral position required for engineering practice in Ontario.</t>
  </si>
  <si>
    <t>Evaluates situations and actions in terms of a personal ethical framework aligned with professional requirements.</t>
  </si>
  <si>
    <t>Identifies ethical dilemma and describes a solution based on ethical principles and PEO code of ethics (focus on  employment equity).</t>
  </si>
  <si>
    <t>Evaluates potential impact of decisions by factors including equity (race, gender, geography, wealth, etc.)</t>
  </si>
  <si>
    <t>Demonstrates an understanding of intellectual property, copyright, and fair use of copyrighted materials and research data.</t>
  </si>
  <si>
    <t>Determines whether the project is economically attractive using cost and benefit estimation, and optimization. Tools: Net Present Value, Internal Rate of Return, Net Present Cost, taxes included.</t>
  </si>
  <si>
    <t>Conducts risk analysis of a project, and manages risk for project considering operating performance, operating risk, and financial risk. Tools: Sensitivity Analysis, Risk Matrix.</t>
  </si>
  <si>
    <t>Plans and schedules a project to bring it in on budget and time using a work breakdown and resource plan. Tools: CPM, PERT.</t>
  </si>
  <si>
    <t>Defines needed information using key concepts and terms that describe the information need.</t>
  </si>
  <si>
    <t>Describes how knowledge enters the discipline, and identifies approaches for ongoing professional development.</t>
  </si>
  <si>
    <t>Identifies and critically evaluates an appropriate range of information sources using defensible criteria.</t>
  </si>
  <si>
    <t>Uses and manages different types of information sources by selecting appropriate tools and disciplinary styles.</t>
  </si>
  <si>
    <t>Assesses project progress and outcome using technical, professional, and other relevant measurements.</t>
  </si>
  <si>
    <t>Demonstrates habits that support regular reviewing, reflecting on and making improvements on individual learning and team performance.</t>
  </si>
  <si>
    <t>Evaluates alternative learning plans and selects an appropriate one for the task at hand.</t>
  </si>
  <si>
    <t>APSC-1-TW-4</t>
  </si>
  <si>
    <t>APSC-1-CO-1</t>
  </si>
  <si>
    <t>APSC-1-CO-5</t>
  </si>
  <si>
    <t>APSC-1-PR-4</t>
  </si>
  <si>
    <t>APSC-1-EC-5</t>
  </si>
  <si>
    <t>APSC-1-LL-5</t>
  </si>
  <si>
    <t>Constructs mathematical descriptions or e1pressions to model a real-world problem.</t>
  </si>
  <si>
    <t>Identifies known and unknown information, uncertainties, and biases when presented a comple1 ill-structured problem.</t>
  </si>
  <si>
    <t>Constructs process for solving problem including justified appro1imations and assumptions.</t>
  </si>
  <si>
    <t>Applies critical and creative thinking principles to solve conte1tualized problems.</t>
  </si>
  <si>
    <t>Applies numerical modeling tool to construct model used for solving comple1 problems.</t>
  </si>
  <si>
    <t>Draws conclusions supported by evidence, with e1plicit reference to conte1t in which they are true.</t>
  </si>
  <si>
    <t>Constructs appropriate hypothesis and select e1perimental methods.</t>
  </si>
  <si>
    <t>Synthesizes information from e1perimentation, investigation, and literature to reach substantiated conculsions.</t>
  </si>
  <si>
    <t>Follows a general design process to design system, component, or process to solve open-ended comple1 problem.</t>
  </si>
  <si>
    <t>E1ercises initiative and participates equitably, including participating actively in meetings.</t>
  </si>
  <si>
    <t>Establishes team contract around behaviour, e1pectations, and timelines.</t>
  </si>
  <si>
    <t>Constructs effective figures, tables, and drawings employing standard conventions to compliment te1t.</t>
  </si>
  <si>
    <t>Demonstrates behaviour congruent with academic integrity e1pectations of university and faculty.</t>
  </si>
  <si>
    <t>Description</t>
  </si>
  <si>
    <t>GA</t>
  </si>
  <si>
    <t>IN</t>
  </si>
  <si>
    <t>DE</t>
  </si>
  <si>
    <t>ET</t>
  </si>
  <si>
    <t>TW</t>
  </si>
  <si>
    <t>CO</t>
  </si>
  <si>
    <t>PR</t>
  </si>
  <si>
    <t>IM</t>
  </si>
  <si>
    <t>EE</t>
  </si>
  <si>
    <t>EC</t>
  </si>
  <si>
    <t>LL</t>
  </si>
  <si>
    <t>FEAS</t>
  </si>
  <si>
    <t>Program</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</si>
</sst>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2"/>
      <color indexed="8"/>
      <name val="Verdana"/>
    </font>
    <font>
      <b/>
      <sz val="12"/>
      <color rgb="FF000000"/>
      <name val="Calibri"/>
      <family val="2"/>
    </font>
    <font>
      <b/>
      <sz val="12"/>
      <name val="Calibri"/>
      <family val="2"/>
    </font>
    <font>
      <b/>
      <sz val="12"/>
      <color rgb="FF000000"/>
      <name val="Times New Roman"/>
      <family val="1"/>
    </font>
    <font>
      <i/>
      <sz val="12"/>
      <color rgb="FF000000"/>
      <name val="Calibri"/>
      <family val="2"/>
    </font>
    <font>
      <i/>
      <sz val="12"/>
      <name val="Calibri"/>
      <family val="2"/>
    </font>
    <font>
      <sz val="12"/>
      <color rgb="FF000000"/>
      <name val="Times New Roman"/>
      <family val="1"/>
    </font>
    <font>
      <sz val="12"/>
      <name val="Calibri"/>
      <family val="2"/>
    </font>
    <font>
      <sz val="10"/>
      <color indexed="8"/>
      <name val="Helvetica"/>
    </font>
    <font>
      <sz val="12"/>
      <color rgb="FF000000"/>
      <name val="Calibri"/>
      <family val="2"/>
    </font>
    <font>
      <sz val="10"/>
      <name val="Arial"/>
      <family val="2"/>
    </font>
    <font>
      <sz val="11"/>
      <name val="Calibri"/>
      <family val="2"/>
      <scheme val="minor"/>
    </font>
    <font>
      <sz val="11"/>
      <color theme="1"/>
      <name val="Calibri"/>
      <family val="2"/>
      <scheme val="minor"/>
    </font>
    <font>
      <b/>
      <sz val="14"/>
      <name val="Calibri"/>
      <family val="2"/>
      <scheme val="minor"/>
    </font>
    <font>
      <sz val="12"/>
      <name val="Calibri"/>
      <family val="2"/>
      <scheme val="minor"/>
    </font>
    <font>
      <b/>
      <sz val="8"/>
      <name val="Calibri"/>
      <family val="2"/>
      <scheme val="minor"/>
    </font>
    <font>
      <b/>
      <sz val="11"/>
      <name val="Calibri"/>
      <family val="2"/>
      <scheme val="minor"/>
    </font>
    <font>
      <b/>
      <sz val="8"/>
      <name val="Trebuchet"/>
    </font>
    <font>
      <u/>
      <sz val="12"/>
      <color theme="10"/>
      <name val="Verdana"/>
    </font>
    <font>
      <u/>
      <sz val="12"/>
      <color theme="11"/>
      <name val="Verdana"/>
    </font>
    <font>
      <sz val="10"/>
      <color indexed="8"/>
      <name val="Verdana"/>
    </font>
    <font>
      <sz val="11"/>
      <color indexed="8"/>
      <name val="Arial"/>
    </font>
    <font>
      <sz val="11"/>
      <color rgb="FF000000"/>
      <name val="Arial"/>
    </font>
    <font>
      <sz val="11"/>
      <name val="Arial"/>
    </font>
    <font>
      <sz val="13"/>
      <color rgb="FF333333"/>
      <name val="Monaco"/>
    </font>
  </fonts>
  <fills count="9">
    <fill>
      <patternFill patternType="none"/>
    </fill>
    <fill>
      <patternFill patternType="gray125"/>
    </fill>
    <fill>
      <patternFill patternType="solid">
        <fgColor rgb="FFD8D8D8"/>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A0A0A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s>
  <borders count="31">
    <border>
      <left/>
      <right/>
      <top/>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style="thin">
        <color auto="1"/>
      </top>
      <bottom/>
      <diagonal/>
    </border>
    <border>
      <left style="medium">
        <color auto="1"/>
      </left>
      <right style="medium">
        <color auto="1"/>
      </right>
      <top style="thin">
        <color auto="1"/>
      </top>
      <bottom/>
      <diagonal/>
    </border>
  </borders>
  <cellStyleXfs count="214">
    <xf numFmtId="0" fontId="0" fillId="0" borderId="0" applyNumberFormat="0" applyFill="0" applyBorder="0" applyProtection="0">
      <alignment vertical="top" wrapText="1"/>
    </xf>
    <xf numFmtId="0" fontId="10" fillId="0" borderId="0"/>
    <xf numFmtId="0" fontId="12" fillId="0" borderId="0"/>
    <xf numFmtId="0" fontId="10" fillId="0" borderId="0"/>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xf numFmtId="0" fontId="18" fillId="0" borderId="0" applyNumberFormat="0" applyFill="0" applyBorder="0" applyAlignment="0" applyProtection="0">
      <alignment vertical="top" wrapText="1"/>
    </xf>
    <xf numFmtId="0" fontId="19" fillId="0" borderId="0" applyNumberFormat="0" applyFill="0" applyBorder="0" applyAlignment="0" applyProtection="0">
      <alignment vertical="top" wrapText="1"/>
    </xf>
  </cellStyleXfs>
  <cellXfs count="133">
    <xf numFmtId="0" fontId="0" fillId="0" borderId="0" xfId="0">
      <alignment vertical="top" wrapText="1"/>
    </xf>
    <xf numFmtId="0" fontId="0" fillId="0" borderId="0" xfId="0" applyAlignment="1"/>
    <xf numFmtId="0" fontId="1" fillId="2" borderId="4" xfId="0" applyFont="1" applyFill="1" applyBorder="1" applyAlignment="1">
      <alignment horizontal="center" textRotation="90" wrapText="1"/>
    </xf>
    <xf numFmtId="0" fontId="4" fillId="2" borderId="4" xfId="0" applyFont="1" applyFill="1" applyBorder="1" applyAlignment="1">
      <alignment horizontal="center" wrapText="1"/>
    </xf>
    <xf numFmtId="0" fontId="4" fillId="2" borderId="7" xfId="0" applyFont="1" applyFill="1" applyBorder="1" applyAlignment="1">
      <alignment horizontal="center" wrapText="1"/>
    </xf>
    <xf numFmtId="0" fontId="4" fillId="2" borderId="6" xfId="0" applyFont="1" applyFill="1" applyBorder="1" applyAlignment="1">
      <alignment horizontal="center" wrapText="1"/>
    </xf>
    <xf numFmtId="0" fontId="5" fillId="3" borderId="6" xfId="0" applyFont="1" applyFill="1" applyBorder="1" applyAlignment="1">
      <alignment horizontal="center" wrapText="1"/>
    </xf>
    <xf numFmtId="0" fontId="5" fillId="3" borderId="5" xfId="0" applyFont="1" applyFill="1" applyBorder="1" applyAlignment="1">
      <alignment horizontal="center" wrapText="1"/>
    </xf>
    <xf numFmtId="0" fontId="3" fillId="0" borderId="8" xfId="0" applyFont="1" applyBorder="1" applyAlignment="1">
      <alignment horizontal="left"/>
    </xf>
    <xf numFmtId="0" fontId="3" fillId="0" borderId="9" xfId="0" applyFont="1" applyBorder="1" applyAlignment="1">
      <alignment horizontal="center"/>
    </xf>
    <xf numFmtId="0" fontId="4" fillId="2" borderId="8" xfId="0" applyFont="1" applyFill="1" applyBorder="1" applyAlignment="1">
      <alignment horizontal="center" wrapText="1"/>
    </xf>
    <xf numFmtId="0" fontId="4" fillId="2" borderId="10" xfId="0" applyFont="1" applyFill="1" applyBorder="1" applyAlignment="1">
      <alignment horizontal="center" wrapText="1"/>
    </xf>
    <xf numFmtId="0" fontId="1" fillId="0" borderId="8" xfId="0" applyFont="1" applyBorder="1" applyAlignment="1">
      <alignment horizontal="left" vertical="center" wrapText="1"/>
    </xf>
    <xf numFmtId="0" fontId="1" fillId="0" borderId="9" xfId="0" applyFont="1" applyBorder="1" applyAlignment="1">
      <alignment wrapText="1"/>
    </xf>
    <xf numFmtId="0" fontId="6" fillId="0" borderId="8" xfId="0" applyFont="1" applyBorder="1" applyAlignment="1">
      <alignment wrapText="1"/>
    </xf>
    <xf numFmtId="0" fontId="6" fillId="0" borderId="10" xfId="0" applyFont="1" applyBorder="1" applyAlignment="1">
      <alignment wrapText="1"/>
    </xf>
    <xf numFmtId="0" fontId="8" fillId="0" borderId="11" xfId="0" applyNumberFormat="1" applyFont="1" applyBorder="1" applyAlignment="1">
      <alignment vertical="top" wrapText="1"/>
    </xf>
    <xf numFmtId="0" fontId="8" fillId="0" borderId="11" xfId="0" applyNumberFormat="1" applyFont="1" applyBorder="1" applyAlignment="1">
      <alignment horizontal="left" vertical="top" wrapText="1"/>
    </xf>
    <xf numFmtId="0" fontId="6" fillId="0" borderId="4" xfId="0" applyFont="1" applyBorder="1" applyAlignment="1">
      <alignment wrapText="1"/>
    </xf>
    <xf numFmtId="0" fontId="6" fillId="0" borderId="7" xfId="0" applyFont="1" applyBorder="1" applyAlignment="1">
      <alignment wrapText="1"/>
    </xf>
    <xf numFmtId="0" fontId="6" fillId="0" borderId="6" xfId="0" applyFont="1" applyBorder="1" applyAlignment="1">
      <alignment wrapText="1"/>
    </xf>
    <xf numFmtId="0" fontId="7" fillId="3" borderId="6" xfId="0" applyFont="1" applyFill="1" applyBorder="1" applyAlignment="1">
      <alignment horizontal="center"/>
    </xf>
    <xf numFmtId="0" fontId="7" fillId="3" borderId="5" xfId="0" applyFont="1" applyFill="1" applyBorder="1" applyAlignment="1">
      <alignment horizontal="center"/>
    </xf>
    <xf numFmtId="0" fontId="9" fillId="0" borderId="4" xfId="0" applyFont="1" applyBorder="1" applyAlignment="1">
      <alignment wrapText="1"/>
    </xf>
    <xf numFmtId="0" fontId="1" fillId="0" borderId="9" xfId="0" applyFont="1" applyBorder="1" applyAlignment="1">
      <alignment vertical="center" wrapText="1"/>
    </xf>
    <xf numFmtId="0" fontId="9" fillId="0" borderId="12" xfId="0" applyFont="1" applyBorder="1" applyAlignment="1">
      <alignment horizontal="left" vertical="center" wrapText="1"/>
    </xf>
    <xf numFmtId="0" fontId="1" fillId="0" borderId="13" xfId="0" applyFont="1" applyBorder="1" applyAlignment="1"/>
    <xf numFmtId="0" fontId="6" fillId="0" borderId="12" xfId="0" applyFont="1" applyBorder="1" applyAlignment="1">
      <alignment wrapText="1"/>
    </xf>
    <xf numFmtId="0" fontId="6" fillId="0" borderId="14" xfId="0" applyFont="1" applyBorder="1" applyAlignment="1">
      <alignment wrapText="1"/>
    </xf>
    <xf numFmtId="0" fontId="6" fillId="0" borderId="15" xfId="0" applyFont="1" applyBorder="1" applyAlignment="1">
      <alignment wrapText="1"/>
    </xf>
    <xf numFmtId="0" fontId="7" fillId="3" borderId="15" xfId="0" applyFont="1" applyFill="1" applyBorder="1" applyAlignment="1">
      <alignment horizontal="center"/>
    </xf>
    <xf numFmtId="0" fontId="7" fillId="3" borderId="13" xfId="0" applyFont="1" applyFill="1" applyBorder="1" applyAlignment="1">
      <alignment horizontal="center"/>
    </xf>
    <xf numFmtId="0" fontId="9" fillId="0" borderId="16" xfId="0" applyFont="1" applyBorder="1" applyAlignment="1">
      <alignment horizontal="left" vertical="center" wrapText="1"/>
    </xf>
    <xf numFmtId="0" fontId="9" fillId="0" borderId="16" xfId="0" applyFont="1" applyBorder="1" applyAlignment="1">
      <alignment vertical="top" wrapText="1"/>
    </xf>
    <xf numFmtId="0" fontId="6" fillId="0" borderId="16" xfId="0" applyFont="1" applyBorder="1" applyAlignment="1">
      <alignment wrapText="1"/>
    </xf>
    <xf numFmtId="0" fontId="9" fillId="0" borderId="0" xfId="0" applyFont="1" applyAlignment="1">
      <alignment horizontal="left" vertical="center" wrapText="1"/>
    </xf>
    <xf numFmtId="0" fontId="9" fillId="0" borderId="0" xfId="0" applyFont="1" applyAlignment="1"/>
    <xf numFmtId="0" fontId="9" fillId="0" borderId="0" xfId="0" applyFont="1" applyAlignment="1">
      <alignment wrapText="1"/>
    </xf>
    <xf numFmtId="0" fontId="7" fillId="0" borderId="0" xfId="0" applyFont="1" applyAlignment="1">
      <alignment horizontal="center"/>
    </xf>
    <xf numFmtId="0" fontId="11" fillId="0" borderId="0" xfId="2" applyFont="1" applyFill="1" applyAlignment="1"/>
    <xf numFmtId="0" fontId="15" fillId="4" borderId="6" xfId="2" applyNumberFormat="1" applyFont="1" applyFill="1" applyBorder="1" applyAlignment="1" applyProtection="1">
      <alignment horizontal="left" vertical="center" wrapText="1"/>
    </xf>
    <xf numFmtId="0" fontId="15" fillId="4" borderId="6" xfId="2" applyNumberFormat="1" applyFont="1" applyFill="1" applyBorder="1" applyAlignment="1" applyProtection="1">
      <alignment horizontal="center" vertical="center" wrapText="1"/>
    </xf>
    <xf numFmtId="0" fontId="15" fillId="4" borderId="6" xfId="2" applyNumberFormat="1" applyFont="1" applyFill="1" applyBorder="1" applyAlignment="1" applyProtection="1">
      <alignment horizontal="center" vertical="center"/>
    </xf>
    <xf numFmtId="0" fontId="11" fillId="0" borderId="0" xfId="2" applyFont="1" applyFill="1" applyAlignment="1">
      <alignment vertical="center"/>
    </xf>
    <xf numFmtId="0" fontId="16" fillId="5" borderId="0" xfId="2" applyNumberFormat="1" applyFont="1" applyFill="1" applyAlignment="1">
      <alignment wrapText="1"/>
    </xf>
    <xf numFmtId="0" fontId="11" fillId="0" borderId="0" xfId="2" applyFont="1" applyFill="1" applyAlignment="1">
      <alignment wrapText="1"/>
    </xf>
    <xf numFmtId="0" fontId="11" fillId="6" borderId="6" xfId="2" applyNumberFormat="1" applyFont="1" applyFill="1" applyBorder="1" applyAlignment="1" applyProtection="1">
      <alignment horizontal="left" vertical="top" wrapText="1"/>
    </xf>
    <xf numFmtId="0" fontId="11" fillId="6" borderId="6" xfId="2" applyNumberFormat="1" applyFont="1" applyFill="1" applyBorder="1" applyAlignment="1" applyProtection="1">
      <alignment horizontal="center" vertical="center" wrapText="1"/>
    </xf>
    <xf numFmtId="0" fontId="11" fillId="0" borderId="6" xfId="2" applyNumberFormat="1" applyFont="1" applyFill="1" applyBorder="1" applyAlignment="1" applyProtection="1">
      <alignment horizontal="left" vertical="top" wrapText="1"/>
    </xf>
    <xf numFmtId="0" fontId="11" fillId="0" borderId="6" xfId="2" applyNumberFormat="1" applyFont="1" applyFill="1" applyBorder="1" applyAlignment="1" applyProtection="1">
      <alignment horizontal="center" vertical="center" wrapText="1"/>
    </xf>
    <xf numFmtId="0" fontId="20" fillId="0" borderId="6" xfId="0" applyFont="1" applyBorder="1">
      <alignment vertical="top" wrapText="1"/>
    </xf>
    <xf numFmtId="0" fontId="20" fillId="0" borderId="7" xfId="0" applyFont="1" applyBorder="1">
      <alignment vertical="top" wrapText="1"/>
    </xf>
    <xf numFmtId="0" fontId="20" fillId="0" borderId="22" xfId="0" applyFont="1" applyBorder="1">
      <alignment vertical="top" wrapText="1"/>
    </xf>
    <xf numFmtId="0" fontId="20" fillId="0" borderId="18" xfId="0" applyFont="1" applyBorder="1">
      <alignment vertical="top" wrapText="1"/>
    </xf>
    <xf numFmtId="0" fontId="21" fillId="0" borderId="6" xfId="0" applyFont="1" applyBorder="1">
      <alignment vertical="top" wrapText="1"/>
    </xf>
    <xf numFmtId="0" fontId="21" fillId="0" borderId="7" xfId="0" applyFont="1" applyBorder="1">
      <alignment vertical="top" wrapText="1"/>
    </xf>
    <xf numFmtId="0" fontId="21" fillId="0" borderId="0" xfId="0" applyFont="1">
      <alignment vertical="top" wrapText="1"/>
    </xf>
    <xf numFmtId="0" fontId="22" fillId="0" borderId="26" xfId="0" applyFont="1" applyBorder="1" applyAlignment="1">
      <alignment horizontal="left" vertical="top" wrapText="1"/>
    </xf>
    <xf numFmtId="0" fontId="22" fillId="0" borderId="6" xfId="0" applyFont="1" applyBorder="1" applyAlignment="1">
      <alignment horizontal="left" vertical="top" wrapText="1"/>
    </xf>
    <xf numFmtId="0" fontId="22" fillId="0" borderId="6" xfId="0" applyFont="1" applyBorder="1" applyAlignment="1">
      <alignment vertical="top" wrapText="1"/>
    </xf>
    <xf numFmtId="0" fontId="22" fillId="0" borderId="22" xfId="0" applyFont="1" applyFill="1" applyBorder="1" applyAlignment="1">
      <alignment vertical="top" wrapText="1"/>
    </xf>
    <xf numFmtId="0" fontId="22" fillId="0" borderId="15" xfId="0" applyFont="1" applyBorder="1" applyAlignment="1">
      <alignment vertical="top" wrapText="1"/>
    </xf>
    <xf numFmtId="0" fontId="22" fillId="0" borderId="15" xfId="0" applyFont="1" applyFill="1" applyBorder="1" applyAlignment="1">
      <alignment vertical="top" wrapText="1"/>
    </xf>
    <xf numFmtId="0" fontId="23" fillId="0" borderId="6" xfId="0" applyFont="1" applyBorder="1" applyAlignment="1">
      <alignment vertical="top" wrapText="1"/>
    </xf>
    <xf numFmtId="0" fontId="22" fillId="0" borderId="26" xfId="0" applyFont="1" applyBorder="1" applyAlignment="1">
      <alignment vertical="top" wrapText="1"/>
    </xf>
    <xf numFmtId="0" fontId="22" fillId="0" borderId="6" xfId="0" applyFont="1" applyFill="1" applyBorder="1" applyAlignment="1">
      <alignment horizontal="left" vertical="top" wrapText="1"/>
    </xf>
    <xf numFmtId="0" fontId="22" fillId="0" borderId="0" xfId="0" applyFont="1" applyAlignment="1">
      <alignment vertical="top"/>
    </xf>
    <xf numFmtId="0" fontId="21" fillId="0" borderId="22" xfId="0" applyFont="1" applyBorder="1">
      <alignment vertical="top" wrapText="1"/>
    </xf>
    <xf numFmtId="0" fontId="22" fillId="0" borderId="15" xfId="0" applyFont="1" applyBorder="1" applyAlignment="1">
      <alignment horizontal="left" vertical="top" wrapText="1"/>
    </xf>
    <xf numFmtId="0" fontId="22" fillId="8" borderId="6" xfId="0" applyFont="1" applyFill="1" applyBorder="1" applyAlignment="1">
      <alignment horizontal="left" vertical="top" wrapText="1"/>
    </xf>
    <xf numFmtId="0" fontId="22" fillId="8" borderId="7" xfId="0" applyFont="1" applyFill="1" applyBorder="1" applyAlignment="1">
      <alignment vertical="top" wrapText="1"/>
    </xf>
    <xf numFmtId="0" fontId="22" fillId="8" borderId="26" xfId="0" applyFont="1" applyFill="1" applyBorder="1" applyAlignment="1">
      <alignment vertical="top" wrapText="1"/>
    </xf>
    <xf numFmtId="0" fontId="22" fillId="8" borderId="6" xfId="0" applyFont="1" applyFill="1" applyBorder="1" applyAlignment="1">
      <alignment vertical="top" wrapText="1"/>
    </xf>
    <xf numFmtId="0" fontId="22" fillId="8" borderId="15" xfId="0" applyFont="1" applyFill="1" applyBorder="1" applyAlignment="1">
      <alignment vertical="top" wrapText="1"/>
    </xf>
    <xf numFmtId="0" fontId="22" fillId="8" borderId="28" xfId="0" applyFont="1" applyFill="1" applyBorder="1" applyAlignment="1">
      <alignment vertical="top" wrapText="1"/>
    </xf>
    <xf numFmtId="0" fontId="22" fillId="8" borderId="26" xfId="0" applyFont="1" applyFill="1" applyBorder="1" applyAlignment="1">
      <alignment horizontal="left" vertical="top" wrapText="1"/>
    </xf>
    <xf numFmtId="0" fontId="22" fillId="8" borderId="15" xfId="0" applyFont="1" applyFill="1" applyBorder="1" applyAlignment="1">
      <alignment horizontal="left" vertical="top" wrapText="1"/>
    </xf>
    <xf numFmtId="0" fontId="22" fillId="0" borderId="0" xfId="0" applyFont="1" applyAlignment="1">
      <alignment vertical="top" wrapText="1"/>
    </xf>
    <xf numFmtId="0" fontId="22" fillId="8" borderId="27" xfId="0" applyFont="1" applyFill="1" applyBorder="1" applyAlignment="1">
      <alignment vertical="top" wrapText="1"/>
    </xf>
    <xf numFmtId="0" fontId="22" fillId="8" borderId="0" xfId="0" applyFont="1" applyFill="1" applyBorder="1" applyAlignment="1">
      <alignment vertical="top" wrapText="1"/>
    </xf>
    <xf numFmtId="0" fontId="17" fillId="3" borderId="6" xfId="3" applyFont="1" applyFill="1" applyBorder="1" applyAlignment="1">
      <alignment horizontal="left" vertical="center" wrapText="1"/>
    </xf>
    <xf numFmtId="0" fontId="17" fillId="3" borderId="6" xfId="3" applyFont="1" applyFill="1" applyBorder="1" applyAlignment="1">
      <alignment horizontal="left" vertical="center"/>
    </xf>
    <xf numFmtId="0" fontId="3" fillId="0" borderId="6" xfId="0" applyFont="1" applyBorder="1" applyAlignment="1">
      <alignment wrapText="1"/>
    </xf>
    <xf numFmtId="0" fontId="17" fillId="3" borderId="18" xfId="3" applyFont="1" applyFill="1" applyBorder="1" applyAlignment="1">
      <alignment vertical="center"/>
    </xf>
    <xf numFmtId="0" fontId="17" fillId="3" borderId="19" xfId="3" applyFont="1" applyFill="1" applyBorder="1" applyAlignment="1">
      <alignment vertical="center"/>
    </xf>
    <xf numFmtId="0" fontId="11" fillId="0" borderId="22" xfId="2" applyNumberFormat="1" applyFont="1" applyFill="1" applyBorder="1" applyAlignment="1" applyProtection="1">
      <alignment vertical="top" wrapText="1"/>
    </xf>
    <xf numFmtId="0" fontId="1" fillId="2" borderId="30" xfId="0" applyFont="1" applyFill="1" applyBorder="1" applyAlignment="1">
      <alignment textRotation="90" wrapText="1"/>
    </xf>
    <xf numFmtId="0" fontId="1" fillId="2" borderId="29" xfId="0" applyFont="1" applyFill="1" applyBorder="1" applyAlignment="1">
      <alignment textRotation="90" wrapText="1"/>
    </xf>
    <xf numFmtId="0" fontId="1" fillId="0" borderId="8" xfId="0" applyFont="1" applyBorder="1" applyAlignment="1">
      <alignment vertical="center" wrapText="1"/>
    </xf>
    <xf numFmtId="0" fontId="0" fillId="0" borderId="0" xfId="0" applyFill="1" applyBorder="1" applyAlignment="1"/>
    <xf numFmtId="1" fontId="24" fillId="0" borderId="6" xfId="0" applyNumberFormat="1" applyFont="1" applyBorder="1">
      <alignment vertical="top" wrapText="1"/>
    </xf>
    <xf numFmtId="0" fontId="13" fillId="0" borderId="0" xfId="2" applyNumberFormat="1" applyFont="1" applyFill="1" applyAlignment="1">
      <alignment horizontal="center"/>
    </xf>
    <xf numFmtId="0" fontId="14" fillId="0" borderId="17" xfId="2" applyNumberFormat="1" applyFont="1" applyFill="1" applyBorder="1" applyAlignment="1">
      <alignment horizontal="center"/>
    </xf>
    <xf numFmtId="0" fontId="17" fillId="7" borderId="18" xfId="3" applyFont="1" applyFill="1" applyBorder="1" applyAlignment="1">
      <alignment horizontal="left" vertical="center"/>
    </xf>
    <xf numFmtId="0" fontId="17" fillId="7" borderId="24" xfId="3" applyFont="1" applyFill="1" applyBorder="1" applyAlignment="1">
      <alignment horizontal="left" vertical="center"/>
    </xf>
    <xf numFmtId="0" fontId="17" fillId="7" borderId="20" xfId="3" applyFont="1" applyFill="1" applyBorder="1" applyAlignment="1">
      <alignment horizontal="left" vertical="center"/>
    </xf>
    <xf numFmtId="0" fontId="17" fillId="3" borderId="18" xfId="3" applyFont="1" applyFill="1" applyBorder="1" applyAlignment="1">
      <alignment horizontal="left" vertical="center"/>
    </xf>
    <xf numFmtId="0" fontId="17" fillId="3" borderId="24" xfId="3" applyFont="1" applyFill="1" applyBorder="1" applyAlignment="1">
      <alignment horizontal="left" vertical="center"/>
    </xf>
    <xf numFmtId="0" fontId="17" fillId="3" borderId="20" xfId="3" applyFont="1" applyFill="1" applyBorder="1" applyAlignment="1">
      <alignment horizontal="left" vertical="center"/>
    </xf>
    <xf numFmtId="0" fontId="17" fillId="3" borderId="22" xfId="3" applyFont="1" applyFill="1" applyBorder="1" applyAlignment="1">
      <alignment horizontal="left" vertical="center"/>
    </xf>
    <xf numFmtId="0" fontId="17" fillId="3" borderId="23" xfId="3" applyFont="1" applyFill="1" applyBorder="1" applyAlignment="1">
      <alignment horizontal="left" vertical="center"/>
    </xf>
    <xf numFmtId="0" fontId="17" fillId="7" borderId="19" xfId="3" applyFont="1" applyFill="1" applyBorder="1" applyAlignment="1">
      <alignment horizontal="left" vertical="center"/>
    </xf>
    <xf numFmtId="0" fontId="17" fillId="7" borderId="25" xfId="3" applyFont="1" applyFill="1" applyBorder="1" applyAlignment="1">
      <alignment horizontal="left" vertical="center"/>
    </xf>
    <xf numFmtId="0" fontId="17" fillId="7" borderId="21" xfId="3" applyFont="1" applyFill="1" applyBorder="1" applyAlignment="1">
      <alignment horizontal="left" vertical="center"/>
    </xf>
    <xf numFmtId="0" fontId="17" fillId="3" borderId="19" xfId="3" applyFont="1" applyFill="1" applyBorder="1" applyAlignment="1">
      <alignment horizontal="left" vertical="center"/>
    </xf>
    <xf numFmtId="0" fontId="17" fillId="3" borderId="25" xfId="3" applyFont="1" applyFill="1" applyBorder="1" applyAlignment="1">
      <alignment horizontal="left" vertical="center"/>
    </xf>
    <xf numFmtId="0" fontId="17" fillId="3" borderId="21" xfId="3" applyFont="1" applyFill="1" applyBorder="1" applyAlignment="1">
      <alignment horizontal="left" vertical="center"/>
    </xf>
    <xf numFmtId="0" fontId="17" fillId="3" borderId="16" xfId="3" applyFont="1" applyFill="1" applyBorder="1" applyAlignment="1">
      <alignment horizontal="left" vertical="center"/>
    </xf>
    <xf numFmtId="0" fontId="17" fillId="7" borderId="22" xfId="3" applyFont="1" applyFill="1" applyBorder="1" applyAlignment="1">
      <alignment horizontal="left" vertical="center"/>
    </xf>
    <xf numFmtId="0" fontId="17" fillId="7" borderId="23" xfId="3" applyFont="1" applyFill="1" applyBorder="1" applyAlignment="1">
      <alignment horizontal="left" vertical="center"/>
    </xf>
    <xf numFmtId="0" fontId="17" fillId="7" borderId="16" xfId="3" applyFont="1" applyFill="1" applyBorder="1" applyAlignment="1">
      <alignment horizontal="left" vertical="center"/>
    </xf>
    <xf numFmtId="0" fontId="11" fillId="0" borderId="22" xfId="2" applyNumberFormat="1" applyFont="1" applyFill="1" applyBorder="1" applyAlignment="1" applyProtection="1">
      <alignment horizontal="center" vertical="top" wrapText="1"/>
    </xf>
    <xf numFmtId="0" fontId="11" fillId="0" borderId="16" xfId="2" applyNumberFormat="1" applyFont="1" applyFill="1" applyBorder="1" applyAlignment="1" applyProtection="1">
      <alignment horizontal="center" vertical="top" wrapText="1"/>
    </xf>
    <xf numFmtId="0" fontId="17" fillId="3" borderId="6" xfId="3" applyFont="1" applyFill="1" applyBorder="1" applyAlignment="1">
      <alignment horizontal="left" vertical="center" wrapText="1"/>
    </xf>
    <xf numFmtId="0" fontId="17" fillId="3" borderId="6" xfId="3" applyFont="1" applyFill="1" applyBorder="1" applyAlignment="1">
      <alignment horizontal="left" vertical="center"/>
    </xf>
    <xf numFmtId="0" fontId="17" fillId="3" borderId="18" xfId="3" applyFont="1" applyFill="1" applyBorder="1" applyAlignment="1">
      <alignment horizontal="center" vertical="center"/>
    </xf>
    <xf numFmtId="0" fontId="17" fillId="3" borderId="19" xfId="3" applyFont="1" applyFill="1" applyBorder="1" applyAlignment="1">
      <alignment horizontal="center" vertical="center"/>
    </xf>
    <xf numFmtId="0" fontId="17" fillId="3" borderId="20" xfId="3" applyFont="1" applyFill="1" applyBorder="1" applyAlignment="1">
      <alignment horizontal="center" vertical="center"/>
    </xf>
    <xf numFmtId="0" fontId="17" fillId="3" borderId="21" xfId="3" applyFont="1" applyFill="1" applyBorder="1" applyAlignment="1">
      <alignment horizontal="center" vertical="center"/>
    </xf>
    <xf numFmtId="0" fontId="0" fillId="0" borderId="17" xfId="0" applyBorder="1" applyAlignment="1">
      <alignment horizontal="center" vertical="top" wrapText="1"/>
    </xf>
    <xf numFmtId="0" fontId="7" fillId="3" borderId="6" xfId="0" applyFont="1" applyFill="1" applyBorder="1" applyAlignment="1">
      <alignment horizontal="center"/>
    </xf>
    <xf numFmtId="0" fontId="7" fillId="3" borderId="5" xfId="0" applyFont="1" applyFill="1" applyBorder="1" applyAlignment="1">
      <alignment horizontal="center"/>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wrapText="1"/>
    </xf>
    <xf numFmtId="0" fontId="1" fillId="0" borderId="3" xfId="0" applyFont="1" applyBorder="1" applyAlignment="1">
      <alignment horizontal="center" wrapText="1"/>
    </xf>
    <xf numFmtId="0" fontId="1" fillId="0" borderId="2" xfId="0" applyFont="1" applyBorder="1" applyAlignment="1">
      <alignment horizontal="center" wrapText="1"/>
    </xf>
    <xf numFmtId="0" fontId="1" fillId="0" borderId="4" xfId="0" applyFont="1" applyBorder="1" applyAlignment="1">
      <alignment horizontal="center" vertical="center" textRotation="90" wrapText="1"/>
    </xf>
    <xf numFmtId="0" fontId="1" fillId="0" borderId="5" xfId="0" applyFont="1" applyBorder="1" applyAlignment="1">
      <alignment horizontal="center" vertical="center" textRotation="90" wrapText="1"/>
    </xf>
    <xf numFmtId="0" fontId="2" fillId="3" borderId="6" xfId="0" applyFont="1" applyFill="1" applyBorder="1" applyAlignment="1">
      <alignment horizontal="center" textRotation="90" wrapText="1"/>
    </xf>
    <xf numFmtId="0" fontId="2" fillId="3" borderId="5" xfId="0" applyFont="1" applyFill="1" applyBorder="1" applyAlignment="1">
      <alignment horizontal="center" textRotation="90" wrapText="1"/>
    </xf>
    <xf numFmtId="0" fontId="3" fillId="0" borderId="4" xfId="0" applyFont="1" applyBorder="1" applyAlignment="1">
      <alignment horizontal="center"/>
    </xf>
    <xf numFmtId="0" fontId="3" fillId="0" borderId="5" xfId="0" applyFont="1" applyBorder="1" applyAlignment="1">
      <alignment horizontal="center"/>
    </xf>
  </cellXfs>
  <cellStyles count="214">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Normal" xfId="0" builtinId="0"/>
    <cellStyle name="Normal 2" xfId="1"/>
    <cellStyle name="Normal 3" xfId="2"/>
    <cellStyle name="Normal 6" xfId="3"/>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P378"/>
  <sheetViews>
    <sheetView workbookViewId="0">
      <pane ySplit="3" topLeftCell="A4" activePane="bottomLeft" state="frozen"/>
      <selection pane="bottomLeft" activeCell="B25" sqref="B25"/>
    </sheetView>
  </sheetViews>
  <sheetFormatPr baseColWidth="10" defaultColWidth="6.625" defaultRowHeight="14" x14ac:dyDescent="0"/>
  <cols>
    <col min="1" max="1" width="7.125" style="39" customWidth="1"/>
    <col min="2" max="2" width="38" style="39" customWidth="1"/>
    <col min="3" max="3" width="4.875" style="39" customWidth="1"/>
    <col min="4" max="4" width="4.625" style="39" customWidth="1"/>
    <col min="5" max="5" width="3.375" style="39" customWidth="1"/>
    <col min="6" max="7" width="4.625" style="39" customWidth="1"/>
    <col min="8" max="8" width="3.375" style="39" customWidth="1"/>
    <col min="9" max="12" width="2.25" style="39" customWidth="1"/>
    <col min="13" max="13" width="54.375" style="39" customWidth="1"/>
    <col min="14" max="16" width="17.75" style="39" customWidth="1"/>
    <col min="17" max="17" width="14" style="39" customWidth="1"/>
    <col min="18" max="18" width="13.25" style="39" customWidth="1"/>
    <col min="19" max="16384" width="6.625" style="39"/>
  </cols>
  <sheetData>
    <row r="1" spans="1:42" ht="18">
      <c r="A1" s="91" t="s">
        <v>112</v>
      </c>
      <c r="B1" s="91"/>
      <c r="C1" s="91"/>
      <c r="D1" s="91"/>
      <c r="E1" s="91"/>
      <c r="F1" s="91"/>
      <c r="G1" s="91"/>
      <c r="H1" s="91"/>
      <c r="I1" s="91"/>
      <c r="J1" s="91"/>
      <c r="K1" s="91"/>
      <c r="L1" s="91"/>
      <c r="M1" s="91"/>
      <c r="N1" s="91"/>
      <c r="O1" s="91"/>
      <c r="P1" s="91"/>
      <c r="Q1" s="91"/>
      <c r="R1" s="91"/>
    </row>
    <row r="2" spans="1:42" ht="15">
      <c r="A2" s="92" t="s">
        <v>113</v>
      </c>
      <c r="B2" s="92"/>
      <c r="C2" s="92"/>
      <c r="D2" s="92"/>
      <c r="E2" s="92"/>
      <c r="F2" s="92"/>
      <c r="G2" s="92"/>
      <c r="H2" s="92"/>
      <c r="I2" s="92"/>
      <c r="J2" s="92"/>
      <c r="K2" s="92"/>
      <c r="L2" s="92"/>
      <c r="M2" s="92"/>
      <c r="N2" s="92"/>
      <c r="O2" s="92"/>
      <c r="P2" s="92"/>
      <c r="Q2" s="92"/>
      <c r="R2" s="92"/>
    </row>
    <row r="3" spans="1:42" s="43" customFormat="1" ht="25" customHeight="1">
      <c r="A3" s="40" t="s">
        <v>114</v>
      </c>
      <c r="B3" s="40" t="s">
        <v>115</v>
      </c>
      <c r="C3" s="41" t="s">
        <v>116</v>
      </c>
      <c r="D3" s="42" t="s">
        <v>117</v>
      </c>
      <c r="E3" s="42" t="s">
        <v>118</v>
      </c>
      <c r="F3" s="42" t="s">
        <v>119</v>
      </c>
      <c r="G3" s="42" t="s">
        <v>120</v>
      </c>
      <c r="H3" s="42" t="s">
        <v>121</v>
      </c>
      <c r="I3" s="42" t="s">
        <v>122</v>
      </c>
      <c r="J3" s="42" t="s">
        <v>123</v>
      </c>
      <c r="K3" s="42" t="s">
        <v>124</v>
      </c>
      <c r="L3" s="42" t="s">
        <v>125</v>
      </c>
      <c r="M3" s="40" t="s">
        <v>126</v>
      </c>
      <c r="N3" s="40" t="s">
        <v>127</v>
      </c>
      <c r="O3" s="40" t="s">
        <v>128</v>
      </c>
      <c r="P3" s="40" t="s">
        <v>129</v>
      </c>
      <c r="Q3" s="40" t="s">
        <v>130</v>
      </c>
      <c r="R3" s="40" t="s">
        <v>131</v>
      </c>
    </row>
    <row r="4" spans="1:42" ht="15" customHeight="1">
      <c r="A4" s="44"/>
      <c r="B4" s="44" t="s">
        <v>132</v>
      </c>
      <c r="C4" s="44"/>
      <c r="D4" s="44"/>
      <c r="E4" s="44"/>
      <c r="F4" s="44"/>
      <c r="G4" s="44"/>
      <c r="H4" s="44"/>
      <c r="I4" s="44"/>
      <c r="J4" s="44"/>
      <c r="K4" s="44"/>
      <c r="L4" s="44"/>
      <c r="M4" s="44"/>
      <c r="N4" s="44"/>
      <c r="O4" s="44"/>
      <c r="P4" s="44"/>
      <c r="Q4" s="44"/>
      <c r="R4" s="44"/>
      <c r="S4" s="45"/>
      <c r="T4" s="45"/>
      <c r="U4" s="45"/>
      <c r="V4" s="45"/>
      <c r="W4" s="45"/>
      <c r="X4" s="45"/>
      <c r="Y4" s="45"/>
      <c r="Z4" s="45"/>
      <c r="AA4" s="45"/>
      <c r="AB4" s="45"/>
      <c r="AC4" s="45"/>
      <c r="AD4" s="45"/>
      <c r="AE4" s="45"/>
      <c r="AF4" s="45"/>
      <c r="AG4" s="45"/>
      <c r="AH4" s="45"/>
      <c r="AI4" s="45"/>
      <c r="AJ4" s="45"/>
      <c r="AK4" s="45"/>
      <c r="AL4" s="45"/>
      <c r="AM4" s="45"/>
      <c r="AN4" s="45"/>
      <c r="AO4" s="45"/>
      <c r="AP4" s="45"/>
    </row>
    <row r="5" spans="1:42" ht="15" customHeight="1">
      <c r="A5" s="46"/>
      <c r="B5" s="46" t="s">
        <v>133</v>
      </c>
      <c r="C5" s="47"/>
      <c r="D5" s="47"/>
      <c r="E5" s="47"/>
      <c r="F5" s="47"/>
      <c r="G5" s="47"/>
      <c r="H5" s="47"/>
      <c r="I5" s="47"/>
      <c r="J5" s="47"/>
      <c r="K5" s="47"/>
      <c r="L5" s="47"/>
      <c r="M5" s="46"/>
      <c r="N5" s="46"/>
      <c r="O5" s="46"/>
      <c r="P5" s="46"/>
      <c r="Q5" s="46"/>
      <c r="R5" s="46"/>
      <c r="S5" s="45"/>
      <c r="T5" s="45"/>
      <c r="U5" s="45"/>
      <c r="V5" s="45"/>
      <c r="W5" s="45"/>
      <c r="X5" s="45"/>
      <c r="Y5" s="45"/>
      <c r="Z5" s="45"/>
      <c r="AA5" s="45"/>
      <c r="AB5" s="45"/>
      <c r="AC5" s="45"/>
      <c r="AD5" s="45"/>
      <c r="AE5" s="45"/>
      <c r="AF5" s="45"/>
      <c r="AG5" s="45"/>
      <c r="AH5" s="45"/>
      <c r="AI5" s="45"/>
      <c r="AJ5" s="45"/>
      <c r="AK5" s="45"/>
      <c r="AL5" s="45"/>
      <c r="AM5" s="45"/>
      <c r="AN5" s="45"/>
      <c r="AO5" s="45"/>
      <c r="AP5" s="45"/>
    </row>
    <row r="6" spans="1:42" ht="15" customHeight="1">
      <c r="A6" s="48" t="s">
        <v>59</v>
      </c>
      <c r="B6" s="48" t="s">
        <v>60</v>
      </c>
      <c r="C6" s="49" t="s">
        <v>61</v>
      </c>
      <c r="D6" s="49" t="s">
        <v>134</v>
      </c>
      <c r="E6" s="49" t="s">
        <v>134</v>
      </c>
      <c r="F6" s="49" t="s">
        <v>134</v>
      </c>
      <c r="G6" s="49">
        <v>11</v>
      </c>
      <c r="H6" s="49">
        <v>6</v>
      </c>
      <c r="I6" s="49">
        <v>16</v>
      </c>
      <c r="J6" s="49">
        <v>40</v>
      </c>
      <c r="K6" s="49">
        <v>40</v>
      </c>
      <c r="L6" s="49">
        <v>30</v>
      </c>
      <c r="M6" s="48" t="s">
        <v>135</v>
      </c>
      <c r="N6" s="48"/>
      <c r="O6" s="48"/>
      <c r="P6" s="48"/>
      <c r="Q6" s="48" t="s">
        <v>136</v>
      </c>
      <c r="R6" s="48"/>
      <c r="S6" s="45"/>
      <c r="T6" s="45"/>
      <c r="U6" s="45"/>
      <c r="V6" s="45"/>
      <c r="W6" s="45"/>
      <c r="X6" s="45"/>
      <c r="Y6" s="45"/>
      <c r="Z6" s="45"/>
      <c r="AA6" s="45"/>
      <c r="AB6" s="45"/>
      <c r="AC6" s="45"/>
      <c r="AD6" s="45"/>
      <c r="AE6" s="45"/>
      <c r="AF6" s="45"/>
      <c r="AG6" s="45"/>
      <c r="AH6" s="45"/>
      <c r="AI6" s="45"/>
      <c r="AJ6" s="45"/>
      <c r="AK6" s="45"/>
      <c r="AL6" s="45"/>
      <c r="AM6" s="45"/>
      <c r="AN6" s="45"/>
      <c r="AO6" s="45"/>
      <c r="AP6" s="45"/>
    </row>
    <row r="7" spans="1:42" ht="15" customHeight="1">
      <c r="A7" s="48" t="s">
        <v>62</v>
      </c>
      <c r="B7" s="48" t="s">
        <v>63</v>
      </c>
      <c r="C7" s="49" t="s">
        <v>64</v>
      </c>
      <c r="D7" s="49" t="s">
        <v>134</v>
      </c>
      <c r="E7" s="49"/>
      <c r="F7" s="49" t="s">
        <v>134</v>
      </c>
      <c r="G7" s="49">
        <v>4</v>
      </c>
      <c r="H7" s="49">
        <v>6</v>
      </c>
      <c r="I7" s="49">
        <v>0</v>
      </c>
      <c r="J7" s="49">
        <v>12</v>
      </c>
      <c r="K7" s="49">
        <v>18</v>
      </c>
      <c r="L7" s="49">
        <v>12</v>
      </c>
      <c r="M7" s="48" t="s">
        <v>137</v>
      </c>
      <c r="N7" s="48" t="s">
        <v>138</v>
      </c>
      <c r="O7" s="48"/>
      <c r="P7" s="48" t="s">
        <v>59</v>
      </c>
      <c r="Q7" s="48" t="s">
        <v>136</v>
      </c>
      <c r="R7" s="48"/>
      <c r="S7" s="45"/>
      <c r="T7" s="45"/>
      <c r="U7" s="45"/>
      <c r="V7" s="45"/>
      <c r="W7" s="45"/>
      <c r="X7" s="45"/>
      <c r="Y7" s="45"/>
      <c r="Z7" s="45"/>
      <c r="AA7" s="45"/>
      <c r="AB7" s="45"/>
      <c r="AC7" s="45"/>
      <c r="AD7" s="45"/>
      <c r="AE7" s="45"/>
      <c r="AF7" s="45"/>
      <c r="AG7" s="45"/>
      <c r="AH7" s="45"/>
      <c r="AI7" s="45"/>
      <c r="AJ7" s="45"/>
      <c r="AK7" s="45"/>
      <c r="AL7" s="45"/>
      <c r="AM7" s="45"/>
      <c r="AN7" s="45"/>
      <c r="AO7" s="45"/>
      <c r="AP7" s="45"/>
    </row>
    <row r="8" spans="1:42" ht="15" customHeight="1">
      <c r="A8" s="48" t="s">
        <v>65</v>
      </c>
      <c r="B8" s="48" t="s">
        <v>66</v>
      </c>
      <c r="C8" s="49" t="s">
        <v>67</v>
      </c>
      <c r="D8" s="49"/>
      <c r="E8" s="49" t="s">
        <v>134</v>
      </c>
      <c r="F8" s="49" t="s">
        <v>134</v>
      </c>
      <c r="G8" s="49">
        <v>3</v>
      </c>
      <c r="H8" s="49">
        <v>0</v>
      </c>
      <c r="I8" s="49">
        <v>16</v>
      </c>
      <c r="J8" s="49">
        <v>4</v>
      </c>
      <c r="K8" s="49">
        <v>16</v>
      </c>
      <c r="L8" s="49">
        <v>0</v>
      </c>
      <c r="M8" s="48" t="s">
        <v>139</v>
      </c>
      <c r="N8" s="48" t="s">
        <v>138</v>
      </c>
      <c r="O8" s="48"/>
      <c r="P8" s="48" t="s">
        <v>59</v>
      </c>
      <c r="Q8" s="48" t="s">
        <v>136</v>
      </c>
      <c r="R8" s="48"/>
      <c r="S8" s="45"/>
      <c r="T8" s="45"/>
      <c r="U8" s="45"/>
      <c r="V8" s="45"/>
      <c r="W8" s="45"/>
      <c r="X8" s="45"/>
      <c r="Y8" s="45"/>
      <c r="Z8" s="45"/>
      <c r="AA8" s="45"/>
      <c r="AB8" s="45"/>
      <c r="AC8" s="45"/>
      <c r="AD8" s="45"/>
      <c r="AE8" s="45"/>
      <c r="AF8" s="45"/>
      <c r="AG8" s="45"/>
      <c r="AH8" s="45"/>
      <c r="AI8" s="45"/>
      <c r="AJ8" s="45"/>
      <c r="AK8" s="45"/>
      <c r="AL8" s="45"/>
      <c r="AM8" s="45"/>
      <c r="AN8" s="45"/>
      <c r="AO8" s="45"/>
      <c r="AP8" s="45"/>
    </row>
    <row r="9" spans="1:42" ht="15" customHeight="1">
      <c r="A9" s="48" t="s">
        <v>68</v>
      </c>
      <c r="B9" s="48" t="s">
        <v>69</v>
      </c>
      <c r="C9" s="49" t="s">
        <v>70</v>
      </c>
      <c r="D9" s="49" t="s">
        <v>134</v>
      </c>
      <c r="E9" s="49"/>
      <c r="F9" s="49" t="s">
        <v>134</v>
      </c>
      <c r="G9" s="49">
        <v>4</v>
      </c>
      <c r="H9" s="49">
        <v>0</v>
      </c>
      <c r="I9" s="49">
        <v>0</v>
      </c>
      <c r="J9" s="49">
        <v>24</v>
      </c>
      <c r="K9" s="49">
        <v>6</v>
      </c>
      <c r="L9" s="49">
        <v>18</v>
      </c>
      <c r="M9" s="48" t="s">
        <v>140</v>
      </c>
      <c r="N9" s="48" t="s">
        <v>138</v>
      </c>
      <c r="O9" s="48"/>
      <c r="P9" s="48" t="s">
        <v>59</v>
      </c>
      <c r="Q9" s="48" t="s">
        <v>136</v>
      </c>
      <c r="R9" s="48"/>
      <c r="S9" s="45"/>
      <c r="T9" s="45"/>
      <c r="U9" s="45"/>
      <c r="V9" s="45"/>
      <c r="W9" s="45"/>
      <c r="X9" s="45"/>
      <c r="Y9" s="45"/>
      <c r="Z9" s="45"/>
      <c r="AA9" s="45"/>
      <c r="AB9" s="45"/>
      <c r="AC9" s="45"/>
      <c r="AD9" s="45"/>
      <c r="AE9" s="45"/>
      <c r="AF9" s="45"/>
      <c r="AG9" s="45"/>
      <c r="AH9" s="45"/>
      <c r="AI9" s="45"/>
      <c r="AJ9" s="45"/>
      <c r="AK9" s="45"/>
      <c r="AL9" s="45"/>
      <c r="AM9" s="45"/>
      <c r="AN9" s="45"/>
      <c r="AO9" s="45"/>
      <c r="AP9" s="45"/>
    </row>
    <row r="10" spans="1:42" ht="15" customHeight="1">
      <c r="A10" s="48" t="s">
        <v>71</v>
      </c>
      <c r="B10" s="48" t="s">
        <v>72</v>
      </c>
      <c r="C10" s="49" t="s">
        <v>64</v>
      </c>
      <c r="D10" s="49">
        <v>3</v>
      </c>
      <c r="E10" s="49">
        <v>0</v>
      </c>
      <c r="F10" s="49">
        <v>0.5</v>
      </c>
      <c r="G10" s="49"/>
      <c r="H10" s="49">
        <v>0</v>
      </c>
      <c r="I10" s="49">
        <v>42</v>
      </c>
      <c r="J10" s="49">
        <v>0</v>
      </c>
      <c r="K10" s="49">
        <v>0</v>
      </c>
      <c r="L10" s="49">
        <v>0</v>
      </c>
      <c r="M10" s="48" t="s">
        <v>141</v>
      </c>
      <c r="N10" s="48"/>
      <c r="O10" s="48"/>
      <c r="P10" s="48"/>
      <c r="Q10" s="48" t="s">
        <v>136</v>
      </c>
      <c r="R10" s="48"/>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row>
    <row r="11" spans="1:42" ht="15" customHeight="1">
      <c r="A11" s="48" t="s">
        <v>73</v>
      </c>
      <c r="B11" s="48" t="s">
        <v>74</v>
      </c>
      <c r="C11" s="49" t="s">
        <v>70</v>
      </c>
      <c r="D11" s="49">
        <v>3</v>
      </c>
      <c r="E11" s="49">
        <v>0</v>
      </c>
      <c r="F11" s="49">
        <v>0.5</v>
      </c>
      <c r="G11" s="49"/>
      <c r="H11" s="49">
        <v>0</v>
      </c>
      <c r="I11" s="49">
        <v>31</v>
      </c>
      <c r="J11" s="49">
        <v>0</v>
      </c>
      <c r="K11" s="49">
        <v>11</v>
      </c>
      <c r="L11" s="49">
        <v>0</v>
      </c>
      <c r="M11" s="48" t="s">
        <v>142</v>
      </c>
      <c r="N11" s="48" t="s">
        <v>143</v>
      </c>
      <c r="O11" s="48"/>
      <c r="P11" s="48"/>
      <c r="Q11" s="48" t="s">
        <v>136</v>
      </c>
      <c r="R11" s="48"/>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row>
    <row r="12" spans="1:42" ht="15" customHeight="1">
      <c r="A12" s="48" t="s">
        <v>75</v>
      </c>
      <c r="B12" s="48" t="s">
        <v>76</v>
      </c>
      <c r="C12" s="49" t="s">
        <v>64</v>
      </c>
      <c r="D12" s="49">
        <v>3</v>
      </c>
      <c r="E12" s="49">
        <v>0</v>
      </c>
      <c r="F12" s="49">
        <v>0.5</v>
      </c>
      <c r="G12" s="49"/>
      <c r="H12" s="49">
        <v>0</v>
      </c>
      <c r="I12" s="49">
        <v>31</v>
      </c>
      <c r="J12" s="49">
        <v>0</v>
      </c>
      <c r="K12" s="49">
        <v>11</v>
      </c>
      <c r="L12" s="49">
        <v>0</v>
      </c>
      <c r="M12" s="48" t="s">
        <v>144</v>
      </c>
      <c r="N12" s="48"/>
      <c r="O12" s="48"/>
      <c r="P12" s="48"/>
      <c r="Q12" s="48" t="s">
        <v>136</v>
      </c>
      <c r="R12" s="48"/>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row>
    <row r="13" spans="1:42" ht="15" customHeight="1">
      <c r="A13" s="48" t="s">
        <v>77</v>
      </c>
      <c r="B13" s="48" t="s">
        <v>78</v>
      </c>
      <c r="C13" s="49" t="s">
        <v>70</v>
      </c>
      <c r="D13" s="49">
        <v>3</v>
      </c>
      <c r="E13" s="49">
        <v>0</v>
      </c>
      <c r="F13" s="49">
        <v>0.5</v>
      </c>
      <c r="G13" s="49"/>
      <c r="H13" s="49">
        <v>0</v>
      </c>
      <c r="I13" s="49">
        <v>31</v>
      </c>
      <c r="J13" s="49">
        <v>0</v>
      </c>
      <c r="K13" s="49">
        <v>11</v>
      </c>
      <c r="L13" s="49">
        <v>0</v>
      </c>
      <c r="M13" s="48" t="s">
        <v>145</v>
      </c>
      <c r="N13" s="48" t="s">
        <v>75</v>
      </c>
      <c r="O13" s="48"/>
      <c r="P13" s="48"/>
      <c r="Q13" s="48" t="s">
        <v>136</v>
      </c>
      <c r="R13" s="48"/>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row>
    <row r="14" spans="1:42" ht="15" customHeight="1">
      <c r="A14" s="48" t="s">
        <v>79</v>
      </c>
      <c r="B14" s="48" t="s">
        <v>80</v>
      </c>
      <c r="C14" s="49" t="s">
        <v>70</v>
      </c>
      <c r="D14" s="49">
        <v>2</v>
      </c>
      <c r="E14" s="49">
        <v>1</v>
      </c>
      <c r="F14" s="49">
        <v>0</v>
      </c>
      <c r="G14" s="49"/>
      <c r="H14" s="49">
        <v>0</v>
      </c>
      <c r="I14" s="49">
        <v>0</v>
      </c>
      <c r="J14" s="49">
        <v>0</v>
      </c>
      <c r="K14" s="49">
        <v>24</v>
      </c>
      <c r="L14" s="49">
        <v>12</v>
      </c>
      <c r="M14" s="48" t="s">
        <v>146</v>
      </c>
      <c r="N14" s="48"/>
      <c r="O14" s="48"/>
      <c r="P14" s="48"/>
      <c r="Q14" s="48" t="s">
        <v>136</v>
      </c>
      <c r="R14" s="48"/>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row>
    <row r="15" spans="1:42" ht="15" customHeight="1">
      <c r="A15" s="48" t="s">
        <v>81</v>
      </c>
      <c r="B15" s="48" t="s">
        <v>82</v>
      </c>
      <c r="C15" s="49" t="s">
        <v>64</v>
      </c>
      <c r="D15" s="49">
        <v>3</v>
      </c>
      <c r="E15" s="49">
        <v>1</v>
      </c>
      <c r="F15" s="49">
        <v>0</v>
      </c>
      <c r="G15" s="49"/>
      <c r="H15" s="49">
        <v>0</v>
      </c>
      <c r="I15" s="49">
        <v>24</v>
      </c>
      <c r="J15" s="49">
        <v>12</v>
      </c>
      <c r="K15" s="49">
        <v>12</v>
      </c>
      <c r="L15" s="49">
        <v>0</v>
      </c>
      <c r="M15" s="48" t="s">
        <v>147</v>
      </c>
      <c r="N15" s="48"/>
      <c r="O15" s="48"/>
      <c r="P15" s="48"/>
      <c r="Q15" s="48" t="s">
        <v>136</v>
      </c>
      <c r="R15" s="48"/>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row>
    <row r="16" spans="1:42" ht="15" customHeight="1">
      <c r="A16" s="48" t="s">
        <v>83</v>
      </c>
      <c r="B16" s="48" t="s">
        <v>84</v>
      </c>
      <c r="C16" s="49" t="s">
        <v>64</v>
      </c>
      <c r="D16" s="49">
        <v>2</v>
      </c>
      <c r="E16" s="49">
        <v>1.5</v>
      </c>
      <c r="F16" s="49">
        <v>0</v>
      </c>
      <c r="G16" s="49"/>
      <c r="H16" s="49">
        <v>0</v>
      </c>
      <c r="I16" s="49">
        <v>0</v>
      </c>
      <c r="J16" s="49">
        <v>0</v>
      </c>
      <c r="K16" s="49">
        <v>37</v>
      </c>
      <c r="L16" s="49">
        <v>5</v>
      </c>
      <c r="M16" s="48" t="s">
        <v>148</v>
      </c>
      <c r="N16" s="48"/>
      <c r="O16" s="48"/>
      <c r="P16" s="48"/>
      <c r="Q16" s="48" t="s">
        <v>136</v>
      </c>
      <c r="R16" s="48"/>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row>
    <row r="17" spans="1:42" ht="15" customHeight="1">
      <c r="A17" s="48" t="s">
        <v>85</v>
      </c>
      <c r="B17" s="48" t="s">
        <v>86</v>
      </c>
      <c r="C17" s="49" t="s">
        <v>64</v>
      </c>
      <c r="D17" s="49">
        <v>3</v>
      </c>
      <c r="E17" s="49">
        <v>0</v>
      </c>
      <c r="F17" s="49">
        <v>0.5</v>
      </c>
      <c r="G17" s="49"/>
      <c r="H17" s="49">
        <v>42</v>
      </c>
      <c r="I17" s="49">
        <v>0</v>
      </c>
      <c r="J17" s="49">
        <v>0</v>
      </c>
      <c r="K17" s="49">
        <v>0</v>
      </c>
      <c r="L17" s="49">
        <v>0</v>
      </c>
      <c r="M17" s="48" t="s">
        <v>149</v>
      </c>
      <c r="N17" s="48"/>
      <c r="O17" s="48"/>
      <c r="P17" s="48"/>
      <c r="Q17" s="48" t="s">
        <v>136</v>
      </c>
      <c r="R17" s="48"/>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row>
    <row r="18" spans="1:42" ht="15" customHeight="1">
      <c r="A18" s="48" t="s">
        <v>87</v>
      </c>
      <c r="B18" s="48" t="s">
        <v>88</v>
      </c>
      <c r="C18" s="49" t="s">
        <v>70</v>
      </c>
      <c r="D18" s="49">
        <v>3</v>
      </c>
      <c r="E18" s="49">
        <v>0</v>
      </c>
      <c r="F18" s="49">
        <v>0.5</v>
      </c>
      <c r="G18" s="49"/>
      <c r="H18" s="49">
        <v>42</v>
      </c>
      <c r="I18" s="49">
        <v>0</v>
      </c>
      <c r="J18" s="49">
        <v>0</v>
      </c>
      <c r="K18" s="49">
        <v>0</v>
      </c>
      <c r="L18" s="49">
        <v>0</v>
      </c>
      <c r="M18" s="48" t="s">
        <v>150</v>
      </c>
      <c r="N18" s="48" t="s">
        <v>85</v>
      </c>
      <c r="O18" s="48"/>
      <c r="P18" s="48"/>
      <c r="Q18" s="48" t="s">
        <v>136</v>
      </c>
      <c r="R18" s="48"/>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row>
    <row r="19" spans="1:42" ht="15" customHeight="1">
      <c r="A19" s="48" t="s">
        <v>89</v>
      </c>
      <c r="B19" s="48" t="s">
        <v>90</v>
      </c>
      <c r="C19" s="49" t="s">
        <v>70</v>
      </c>
      <c r="D19" s="49">
        <v>3</v>
      </c>
      <c r="E19" s="49">
        <v>0</v>
      </c>
      <c r="F19" s="49">
        <v>0.5</v>
      </c>
      <c r="G19" s="49"/>
      <c r="H19" s="49">
        <v>42</v>
      </c>
      <c r="I19" s="49">
        <v>0</v>
      </c>
      <c r="J19" s="49">
        <v>0</v>
      </c>
      <c r="K19" s="49">
        <v>0</v>
      </c>
      <c r="L19" s="49">
        <v>0</v>
      </c>
      <c r="M19" s="48" t="s">
        <v>151</v>
      </c>
      <c r="N19" s="48"/>
      <c r="O19" s="48"/>
      <c r="P19" s="48"/>
      <c r="Q19" s="48" t="s">
        <v>136</v>
      </c>
      <c r="R19" s="48"/>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row>
    <row r="20" spans="1:42" ht="15" customHeight="1">
      <c r="A20" s="48" t="s">
        <v>91</v>
      </c>
      <c r="B20" s="48" t="s">
        <v>92</v>
      </c>
      <c r="C20" s="49" t="s">
        <v>61</v>
      </c>
      <c r="D20" s="49">
        <v>1.25</v>
      </c>
      <c r="E20" s="49">
        <v>0</v>
      </c>
      <c r="F20" s="49">
        <v>2.25</v>
      </c>
      <c r="G20" s="49"/>
      <c r="H20" s="49">
        <v>0</v>
      </c>
      <c r="I20" s="49">
        <v>0</v>
      </c>
      <c r="J20" s="49">
        <v>42</v>
      </c>
      <c r="K20" s="49">
        <v>0</v>
      </c>
      <c r="L20" s="49">
        <v>0</v>
      </c>
      <c r="M20" s="48" t="s">
        <v>152</v>
      </c>
      <c r="N20" s="48"/>
      <c r="O20" s="48"/>
      <c r="P20" s="48"/>
      <c r="Q20" s="48" t="s">
        <v>136</v>
      </c>
      <c r="R20" s="48"/>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row>
    <row r="21" spans="1:42" ht="15" customHeight="1">
      <c r="A21" s="48" t="s">
        <v>93</v>
      </c>
      <c r="B21" s="48" t="s">
        <v>94</v>
      </c>
      <c r="C21" s="49" t="s">
        <v>67</v>
      </c>
      <c r="D21" s="49" t="s">
        <v>134</v>
      </c>
      <c r="E21" s="49"/>
      <c r="F21" s="49" t="s">
        <v>134</v>
      </c>
      <c r="G21" s="49">
        <v>4</v>
      </c>
      <c r="H21" s="49">
        <v>0</v>
      </c>
      <c r="I21" s="49">
        <v>0</v>
      </c>
      <c r="J21" s="49">
        <v>12</v>
      </c>
      <c r="K21" s="49">
        <v>0</v>
      </c>
      <c r="L21" s="49">
        <v>36</v>
      </c>
      <c r="M21" s="48" t="s">
        <v>153</v>
      </c>
      <c r="N21" s="48" t="s">
        <v>59</v>
      </c>
      <c r="O21" s="48" t="s">
        <v>103</v>
      </c>
      <c r="P21" s="48" t="s">
        <v>154</v>
      </c>
      <c r="Q21" s="48" t="s">
        <v>136</v>
      </c>
      <c r="R21" s="48"/>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row>
    <row r="22" spans="1:42" ht="15" customHeight="1">
      <c r="A22" s="48" t="s">
        <v>95</v>
      </c>
      <c r="B22" s="48" t="s">
        <v>96</v>
      </c>
      <c r="C22" s="49" t="s">
        <v>97</v>
      </c>
      <c r="D22" s="49">
        <v>3</v>
      </c>
      <c r="E22" s="49">
        <v>0</v>
      </c>
      <c r="F22" s="49">
        <v>0</v>
      </c>
      <c r="G22" s="49"/>
      <c r="H22" s="49">
        <v>0</v>
      </c>
      <c r="I22" s="49">
        <v>0</v>
      </c>
      <c r="J22" s="49">
        <v>36</v>
      </c>
      <c r="K22" s="49">
        <v>0</v>
      </c>
      <c r="L22" s="49">
        <v>0</v>
      </c>
      <c r="M22" s="48" t="s">
        <v>155</v>
      </c>
      <c r="N22" s="48"/>
      <c r="O22" s="48"/>
      <c r="P22" s="48" t="s">
        <v>156</v>
      </c>
      <c r="Q22" s="48" t="s">
        <v>136</v>
      </c>
      <c r="R22" s="48"/>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row>
    <row r="23" spans="1:42" ht="15" customHeight="1">
      <c r="A23" s="48" t="s">
        <v>98</v>
      </c>
      <c r="B23" s="48" t="s">
        <v>99</v>
      </c>
      <c r="C23" s="49" t="s">
        <v>100</v>
      </c>
      <c r="D23" s="49" t="s">
        <v>157</v>
      </c>
      <c r="E23" s="49" t="s">
        <v>157</v>
      </c>
      <c r="F23" s="49" t="s">
        <v>157</v>
      </c>
      <c r="G23" s="49">
        <v>3</v>
      </c>
      <c r="H23" s="49"/>
      <c r="I23" s="49"/>
      <c r="J23" s="49">
        <v>36</v>
      </c>
      <c r="K23" s="49"/>
      <c r="L23" s="49"/>
      <c r="M23" s="48" t="s">
        <v>158</v>
      </c>
      <c r="N23" s="48" t="s">
        <v>159</v>
      </c>
      <c r="O23" s="48"/>
      <c r="P23" s="48"/>
      <c r="Q23" s="48" t="s">
        <v>136</v>
      </c>
      <c r="R23" s="48"/>
      <c r="S23" s="45"/>
      <c r="T23" s="45"/>
      <c r="U23" s="45"/>
      <c r="V23" s="45"/>
      <c r="W23" s="45"/>
      <c r="X23" s="45"/>
      <c r="Y23" s="45"/>
      <c r="Z23" s="45"/>
      <c r="AA23" s="45"/>
      <c r="AB23" s="45"/>
      <c r="AC23" s="45"/>
      <c r="AD23" s="45"/>
      <c r="AE23" s="45"/>
      <c r="AF23" s="45"/>
      <c r="AG23" s="45"/>
      <c r="AH23" s="45"/>
      <c r="AI23" s="45"/>
      <c r="AJ23" s="45"/>
      <c r="AK23" s="45"/>
      <c r="AL23" s="45"/>
      <c r="AM23" s="45"/>
      <c r="AN23" s="45"/>
      <c r="AO23" s="45"/>
      <c r="AP23" s="45"/>
    </row>
    <row r="24" spans="1:42" ht="15" customHeight="1">
      <c r="A24" s="48" t="s">
        <v>101</v>
      </c>
      <c r="B24" s="48" t="s">
        <v>102</v>
      </c>
      <c r="C24" s="49"/>
      <c r="D24" s="49">
        <v>1.5</v>
      </c>
      <c r="E24" s="49">
        <v>0</v>
      </c>
      <c r="F24" s="49">
        <v>1.75</v>
      </c>
      <c r="G24" s="49"/>
      <c r="H24" s="49">
        <v>0</v>
      </c>
      <c r="I24" s="49">
        <v>0</v>
      </c>
      <c r="J24" s="49">
        <v>0</v>
      </c>
      <c r="K24" s="49">
        <v>40</v>
      </c>
      <c r="L24" s="49">
        <v>0</v>
      </c>
      <c r="M24" s="48" t="s">
        <v>160</v>
      </c>
      <c r="N24" s="48"/>
      <c r="O24" s="48"/>
      <c r="P24" s="48" t="s">
        <v>161</v>
      </c>
      <c r="Q24" s="48" t="s">
        <v>136</v>
      </c>
      <c r="R24" s="48"/>
      <c r="S24" s="45"/>
      <c r="T24" s="45"/>
      <c r="U24" s="45"/>
      <c r="V24" s="45"/>
      <c r="W24" s="45"/>
      <c r="X24" s="45"/>
      <c r="Y24" s="45"/>
      <c r="Z24" s="45"/>
      <c r="AA24" s="45"/>
      <c r="AB24" s="45"/>
      <c r="AC24" s="45"/>
      <c r="AD24" s="45"/>
      <c r="AE24" s="45"/>
      <c r="AF24" s="45"/>
      <c r="AG24" s="45"/>
      <c r="AH24" s="45"/>
      <c r="AI24" s="45"/>
      <c r="AJ24" s="45"/>
      <c r="AK24" s="45"/>
      <c r="AL24" s="45"/>
      <c r="AM24" s="45"/>
      <c r="AN24" s="45"/>
      <c r="AO24" s="45"/>
      <c r="AP24" s="45"/>
    </row>
    <row r="25" spans="1:42" ht="15" customHeight="1">
      <c r="A25" s="48" t="s">
        <v>103</v>
      </c>
      <c r="B25" s="48" t="s">
        <v>104</v>
      </c>
      <c r="C25" s="49" t="s">
        <v>67</v>
      </c>
      <c r="D25" s="49" t="s">
        <v>134</v>
      </c>
      <c r="E25" s="49"/>
      <c r="F25" s="49" t="s">
        <v>134</v>
      </c>
      <c r="G25" s="49">
        <v>1</v>
      </c>
      <c r="H25" s="49">
        <v>0</v>
      </c>
      <c r="I25" s="49">
        <v>0</v>
      </c>
      <c r="J25" s="49">
        <v>12</v>
      </c>
      <c r="K25" s="49">
        <v>0</v>
      </c>
      <c r="L25" s="49">
        <v>0</v>
      </c>
      <c r="M25" s="48" t="s">
        <v>162</v>
      </c>
      <c r="N25" s="48" t="s">
        <v>59</v>
      </c>
      <c r="O25" s="48" t="s">
        <v>163</v>
      </c>
      <c r="P25" s="48" t="s">
        <v>164</v>
      </c>
      <c r="Q25" s="48" t="s">
        <v>136</v>
      </c>
      <c r="R25" s="48"/>
      <c r="S25" s="45"/>
      <c r="T25" s="45"/>
      <c r="U25" s="45"/>
      <c r="V25" s="45"/>
      <c r="W25" s="45"/>
      <c r="X25" s="45"/>
      <c r="Y25" s="45"/>
      <c r="Z25" s="45"/>
      <c r="AA25" s="45"/>
      <c r="AB25" s="45"/>
      <c r="AC25" s="45"/>
      <c r="AD25" s="45"/>
      <c r="AE25" s="45"/>
      <c r="AF25" s="45"/>
      <c r="AG25" s="45"/>
      <c r="AH25" s="45"/>
      <c r="AI25" s="45"/>
      <c r="AJ25" s="45"/>
      <c r="AK25" s="45"/>
      <c r="AL25" s="45"/>
      <c r="AM25" s="45"/>
      <c r="AN25" s="45"/>
      <c r="AO25" s="45"/>
      <c r="AP25" s="45"/>
    </row>
    <row r="26" spans="1:42" ht="15" customHeight="1">
      <c r="A26" s="48" t="s">
        <v>105</v>
      </c>
      <c r="B26" s="48" t="s">
        <v>106</v>
      </c>
      <c r="C26" s="49" t="s">
        <v>70</v>
      </c>
      <c r="D26" s="49" t="s">
        <v>134</v>
      </c>
      <c r="E26" s="49"/>
      <c r="F26" s="49" t="s">
        <v>134</v>
      </c>
      <c r="G26" s="49">
        <v>3.5</v>
      </c>
      <c r="H26" s="49">
        <v>0</v>
      </c>
      <c r="I26" s="49">
        <v>0</v>
      </c>
      <c r="J26" s="49">
        <v>0</v>
      </c>
      <c r="K26" s="49">
        <v>0</v>
      </c>
      <c r="L26" s="49">
        <v>42</v>
      </c>
      <c r="M26" s="48" t="s">
        <v>165</v>
      </c>
      <c r="N26" s="48" t="s">
        <v>166</v>
      </c>
      <c r="O26" s="48"/>
      <c r="P26" s="48"/>
      <c r="Q26" s="48" t="s">
        <v>136</v>
      </c>
      <c r="R26" s="48"/>
      <c r="S26" s="45"/>
      <c r="T26" s="45"/>
      <c r="U26" s="45"/>
      <c r="V26" s="45"/>
      <c r="W26" s="45"/>
      <c r="X26" s="45"/>
      <c r="Y26" s="45"/>
      <c r="Z26" s="45"/>
      <c r="AA26" s="45"/>
      <c r="AB26" s="45"/>
      <c r="AC26" s="45"/>
      <c r="AD26" s="45"/>
      <c r="AE26" s="45"/>
      <c r="AF26" s="45"/>
      <c r="AG26" s="45"/>
      <c r="AH26" s="45"/>
      <c r="AI26" s="45"/>
      <c r="AJ26" s="45"/>
      <c r="AK26" s="45"/>
      <c r="AL26" s="45"/>
      <c r="AM26" s="45"/>
      <c r="AN26" s="45"/>
      <c r="AO26" s="45"/>
      <c r="AP26" s="45"/>
    </row>
    <row r="27" spans="1:42" ht="15" customHeight="1">
      <c r="A27" s="48" t="s">
        <v>107</v>
      </c>
      <c r="B27" s="48" t="s">
        <v>108</v>
      </c>
      <c r="C27" s="49" t="s">
        <v>109</v>
      </c>
      <c r="D27" s="49">
        <v>3.5</v>
      </c>
      <c r="E27" s="49">
        <v>3</v>
      </c>
      <c r="F27" s="49">
        <v>0</v>
      </c>
      <c r="G27" s="49"/>
      <c r="H27" s="49">
        <v>0</v>
      </c>
      <c r="I27" s="49">
        <v>0</v>
      </c>
      <c r="J27" s="49">
        <v>21</v>
      </c>
      <c r="K27" s="49">
        <v>29</v>
      </c>
      <c r="L27" s="49">
        <v>28</v>
      </c>
      <c r="M27" s="48" t="s">
        <v>167</v>
      </c>
      <c r="N27" s="48" t="s">
        <v>168</v>
      </c>
      <c r="O27" s="48"/>
      <c r="P27" s="48"/>
      <c r="Q27" s="48" t="s">
        <v>136</v>
      </c>
      <c r="R27" s="48"/>
      <c r="S27" s="45"/>
      <c r="T27" s="45"/>
      <c r="U27" s="45"/>
      <c r="V27" s="45"/>
      <c r="W27" s="45"/>
      <c r="X27" s="45"/>
      <c r="Y27" s="45"/>
      <c r="Z27" s="45"/>
      <c r="AA27" s="45"/>
      <c r="AB27" s="45"/>
      <c r="AC27" s="45"/>
      <c r="AD27" s="45"/>
      <c r="AE27" s="45"/>
      <c r="AF27" s="45"/>
      <c r="AG27" s="45"/>
      <c r="AH27" s="45"/>
      <c r="AI27" s="45"/>
      <c r="AJ27" s="45"/>
      <c r="AK27" s="45"/>
      <c r="AL27" s="45"/>
      <c r="AM27" s="45"/>
      <c r="AN27" s="45"/>
      <c r="AO27" s="45"/>
      <c r="AP27" s="45"/>
    </row>
    <row r="28" spans="1:42" ht="15" customHeight="1">
      <c r="A28" s="48" t="s">
        <v>110</v>
      </c>
      <c r="B28" s="48" t="s">
        <v>111</v>
      </c>
      <c r="C28" s="49" t="s">
        <v>61</v>
      </c>
      <c r="D28" s="49" t="s">
        <v>134</v>
      </c>
      <c r="E28" s="49"/>
      <c r="F28" s="49" t="s">
        <v>134</v>
      </c>
      <c r="G28" s="49">
        <v>9</v>
      </c>
      <c r="H28" s="49">
        <v>0</v>
      </c>
      <c r="I28" s="49">
        <v>0</v>
      </c>
      <c r="J28" s="49">
        <v>28</v>
      </c>
      <c r="K28" s="49">
        <v>0</v>
      </c>
      <c r="L28" s="49">
        <v>80</v>
      </c>
      <c r="M28" s="48" t="s">
        <v>169</v>
      </c>
      <c r="N28" s="48" t="s">
        <v>170</v>
      </c>
      <c r="O28" s="48"/>
      <c r="P28" s="48"/>
      <c r="Q28" s="48" t="s">
        <v>136</v>
      </c>
      <c r="R28" s="48"/>
      <c r="S28" s="45"/>
      <c r="T28" s="45"/>
      <c r="U28" s="45"/>
      <c r="V28" s="45"/>
      <c r="W28" s="45"/>
      <c r="X28" s="45"/>
      <c r="Y28" s="45"/>
      <c r="Z28" s="45"/>
      <c r="AA28" s="45"/>
      <c r="AB28" s="45"/>
      <c r="AC28" s="45"/>
      <c r="AD28" s="45"/>
      <c r="AE28" s="45"/>
      <c r="AF28" s="45"/>
      <c r="AG28" s="45"/>
      <c r="AH28" s="45"/>
      <c r="AI28" s="45"/>
      <c r="AJ28" s="45"/>
      <c r="AK28" s="45"/>
      <c r="AL28" s="45"/>
      <c r="AM28" s="45"/>
      <c r="AN28" s="45"/>
      <c r="AO28" s="45"/>
      <c r="AP28" s="45"/>
    </row>
    <row r="29" spans="1:42" ht="15" customHeight="1">
      <c r="A29" s="44"/>
      <c r="B29" s="44" t="s">
        <v>171</v>
      </c>
      <c r="C29" s="44"/>
      <c r="D29" s="44"/>
      <c r="E29" s="44"/>
      <c r="F29" s="44"/>
      <c r="G29" s="44"/>
      <c r="H29" s="44"/>
      <c r="I29" s="44"/>
      <c r="J29" s="44"/>
      <c r="K29" s="44"/>
      <c r="L29" s="44"/>
      <c r="M29" s="44"/>
      <c r="N29" s="44"/>
      <c r="O29" s="44"/>
      <c r="P29" s="44"/>
      <c r="Q29" s="44"/>
      <c r="R29" s="44"/>
      <c r="S29" s="45"/>
      <c r="T29" s="45"/>
      <c r="U29" s="45"/>
      <c r="V29" s="45"/>
      <c r="W29" s="45"/>
      <c r="X29" s="45"/>
      <c r="Y29" s="45"/>
      <c r="Z29" s="45"/>
      <c r="AA29" s="45"/>
      <c r="AB29" s="45"/>
      <c r="AC29" s="45"/>
      <c r="AD29" s="45"/>
      <c r="AE29" s="45"/>
      <c r="AF29" s="45"/>
      <c r="AG29" s="45"/>
      <c r="AH29" s="45"/>
      <c r="AI29" s="45"/>
      <c r="AJ29" s="45"/>
      <c r="AK29" s="45"/>
      <c r="AL29" s="45"/>
      <c r="AM29" s="45"/>
      <c r="AN29" s="45"/>
      <c r="AO29" s="45"/>
      <c r="AP29" s="45"/>
    </row>
    <row r="30" spans="1:42" ht="15" customHeight="1">
      <c r="A30" s="46"/>
      <c r="B30" s="46" t="s">
        <v>173</v>
      </c>
      <c r="C30" s="47"/>
      <c r="D30" s="47"/>
      <c r="E30" s="47"/>
      <c r="F30" s="47"/>
      <c r="G30" s="47"/>
      <c r="H30" s="47"/>
      <c r="I30" s="47"/>
      <c r="J30" s="47"/>
      <c r="K30" s="47"/>
      <c r="L30" s="47"/>
      <c r="M30" s="46"/>
      <c r="N30" s="46"/>
      <c r="O30" s="46"/>
      <c r="P30" s="46"/>
      <c r="Q30" s="46"/>
      <c r="R30" s="46"/>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row>
    <row r="31" spans="1:42" ht="15" customHeight="1">
      <c r="A31" s="48" t="s">
        <v>174</v>
      </c>
      <c r="B31" s="48" t="s">
        <v>175</v>
      </c>
      <c r="C31" s="49" t="s">
        <v>64</v>
      </c>
      <c r="D31" s="49">
        <v>3</v>
      </c>
      <c r="E31" s="49">
        <v>0</v>
      </c>
      <c r="F31" s="49">
        <v>0.5</v>
      </c>
      <c r="G31" s="49"/>
      <c r="H31" s="49">
        <v>27</v>
      </c>
      <c r="I31" s="49">
        <v>0</v>
      </c>
      <c r="J31" s="49">
        <v>0</v>
      </c>
      <c r="K31" s="49">
        <v>15</v>
      </c>
      <c r="L31" s="49">
        <v>0</v>
      </c>
      <c r="M31" s="48" t="s">
        <v>176</v>
      </c>
      <c r="N31" s="48" t="s">
        <v>177</v>
      </c>
      <c r="O31" s="48"/>
      <c r="P31" s="48" t="s">
        <v>178</v>
      </c>
      <c r="Q31" s="48" t="s">
        <v>136</v>
      </c>
      <c r="R31" s="48"/>
      <c r="S31" s="45"/>
      <c r="T31" s="45"/>
      <c r="U31" s="45"/>
      <c r="V31" s="45"/>
      <c r="W31" s="45"/>
      <c r="X31" s="45"/>
      <c r="Y31" s="45"/>
      <c r="Z31" s="45"/>
      <c r="AA31" s="45"/>
      <c r="AB31" s="45"/>
      <c r="AC31" s="45"/>
      <c r="AD31" s="45"/>
      <c r="AE31" s="45"/>
      <c r="AF31" s="45"/>
      <c r="AG31" s="45"/>
      <c r="AH31" s="45"/>
      <c r="AI31" s="45"/>
      <c r="AJ31" s="45"/>
      <c r="AK31" s="45"/>
      <c r="AL31" s="45"/>
      <c r="AM31" s="45"/>
      <c r="AN31" s="45"/>
      <c r="AO31" s="45"/>
      <c r="AP31" s="45"/>
    </row>
    <row r="32" spans="1:42" ht="15" customHeight="1">
      <c r="A32" s="48" t="s">
        <v>179</v>
      </c>
      <c r="B32" s="48" t="s">
        <v>180</v>
      </c>
      <c r="C32" s="49" t="s">
        <v>70</v>
      </c>
      <c r="D32" s="49">
        <v>3</v>
      </c>
      <c r="E32" s="49">
        <v>0</v>
      </c>
      <c r="F32" s="49">
        <v>0.5</v>
      </c>
      <c r="G32" s="49"/>
      <c r="H32" s="49">
        <v>0</v>
      </c>
      <c r="I32" s="49">
        <v>0</v>
      </c>
      <c r="J32" s="49">
        <v>0</v>
      </c>
      <c r="K32" s="49">
        <v>42</v>
      </c>
      <c r="L32" s="49">
        <v>0</v>
      </c>
      <c r="M32" s="48" t="s">
        <v>181</v>
      </c>
      <c r="N32" s="48" t="s">
        <v>182</v>
      </c>
      <c r="O32" s="48" t="s">
        <v>183</v>
      </c>
      <c r="P32" s="48"/>
      <c r="Q32" s="48" t="s">
        <v>136</v>
      </c>
      <c r="R32" s="48"/>
      <c r="S32" s="45"/>
      <c r="T32" s="45"/>
      <c r="U32" s="45"/>
      <c r="V32" s="45"/>
      <c r="W32" s="45"/>
      <c r="X32" s="45"/>
      <c r="Y32" s="45"/>
      <c r="Z32" s="45"/>
      <c r="AA32" s="45"/>
      <c r="AB32" s="45"/>
      <c r="AC32" s="45"/>
      <c r="AD32" s="45"/>
      <c r="AE32" s="45"/>
      <c r="AF32" s="45"/>
      <c r="AG32" s="45"/>
      <c r="AH32" s="45"/>
      <c r="AI32" s="45"/>
      <c r="AJ32" s="45"/>
      <c r="AK32" s="45"/>
      <c r="AL32" s="45"/>
      <c r="AM32" s="45"/>
      <c r="AN32" s="45"/>
      <c r="AO32" s="45"/>
      <c r="AP32" s="45"/>
    </row>
    <row r="33" spans="1:42" ht="15" customHeight="1">
      <c r="A33" s="48" t="s">
        <v>184</v>
      </c>
      <c r="B33" s="48" t="s">
        <v>185</v>
      </c>
      <c r="C33" s="49" t="s">
        <v>70</v>
      </c>
      <c r="D33" s="49">
        <v>0.15</v>
      </c>
      <c r="E33" s="49">
        <v>2</v>
      </c>
      <c r="F33" s="49">
        <v>0.35</v>
      </c>
      <c r="G33" s="49"/>
      <c r="H33" s="49">
        <v>0</v>
      </c>
      <c r="I33" s="49">
        <v>0</v>
      </c>
      <c r="J33" s="49">
        <v>0</v>
      </c>
      <c r="K33" s="49">
        <v>30</v>
      </c>
      <c r="L33" s="49">
        <v>0</v>
      </c>
      <c r="M33" s="48" t="s">
        <v>186</v>
      </c>
      <c r="N33" s="48" t="s">
        <v>187</v>
      </c>
      <c r="O33" s="48"/>
      <c r="P33" s="48"/>
      <c r="Q33" s="48" t="s">
        <v>136</v>
      </c>
      <c r="R33" s="48"/>
      <c r="S33" s="45"/>
      <c r="T33" s="45"/>
      <c r="U33" s="45"/>
      <c r="V33" s="45"/>
      <c r="W33" s="45"/>
      <c r="X33" s="45"/>
      <c r="Y33" s="45"/>
      <c r="Z33" s="45"/>
      <c r="AA33" s="45"/>
      <c r="AB33" s="45"/>
      <c r="AC33" s="45"/>
      <c r="AD33" s="45"/>
      <c r="AE33" s="45"/>
      <c r="AF33" s="45"/>
      <c r="AG33" s="45"/>
      <c r="AH33" s="45"/>
      <c r="AI33" s="45"/>
      <c r="AJ33" s="45"/>
      <c r="AK33" s="45"/>
      <c r="AL33" s="45"/>
      <c r="AM33" s="45"/>
      <c r="AN33" s="45"/>
      <c r="AO33" s="45"/>
      <c r="AP33" s="45"/>
    </row>
    <row r="34" spans="1:42" ht="15" customHeight="1">
      <c r="A34" s="48" t="s">
        <v>188</v>
      </c>
      <c r="B34" s="48" t="s">
        <v>189</v>
      </c>
      <c r="C34" s="49" t="s">
        <v>64</v>
      </c>
      <c r="D34" s="49">
        <v>3</v>
      </c>
      <c r="E34" s="49">
        <v>0</v>
      </c>
      <c r="F34" s="49">
        <v>0.5</v>
      </c>
      <c r="G34" s="49"/>
      <c r="H34" s="49">
        <v>0</v>
      </c>
      <c r="I34" s="49">
        <v>0</v>
      </c>
      <c r="J34" s="49">
        <v>0</v>
      </c>
      <c r="K34" s="49">
        <v>42</v>
      </c>
      <c r="L34" s="49">
        <v>0</v>
      </c>
      <c r="M34" s="48" t="s">
        <v>190</v>
      </c>
      <c r="N34" s="48" t="s">
        <v>191</v>
      </c>
      <c r="O34" s="48"/>
      <c r="P34" s="48"/>
      <c r="Q34" s="48" t="s">
        <v>136</v>
      </c>
      <c r="R34" s="48"/>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row>
    <row r="35" spans="1:42" ht="15" customHeight="1">
      <c r="A35" s="48" t="s">
        <v>192</v>
      </c>
      <c r="B35" s="48" t="s">
        <v>193</v>
      </c>
      <c r="C35" s="49" t="s">
        <v>70</v>
      </c>
      <c r="D35" s="49">
        <v>3</v>
      </c>
      <c r="E35" s="49">
        <v>0</v>
      </c>
      <c r="F35" s="49">
        <v>0.5</v>
      </c>
      <c r="G35" s="49"/>
      <c r="H35" s="49">
        <v>22</v>
      </c>
      <c r="I35" s="49">
        <v>0</v>
      </c>
      <c r="J35" s="49">
        <v>0</v>
      </c>
      <c r="K35" s="49">
        <v>20</v>
      </c>
      <c r="L35" s="49">
        <v>0</v>
      </c>
      <c r="M35" s="48" t="s">
        <v>194</v>
      </c>
      <c r="N35" s="48" t="s">
        <v>195</v>
      </c>
      <c r="O35" s="48"/>
      <c r="P35" s="48"/>
      <c r="Q35" s="48" t="s">
        <v>136</v>
      </c>
      <c r="R35" s="48"/>
      <c r="S35" s="45"/>
      <c r="T35" s="45"/>
      <c r="U35" s="45"/>
      <c r="V35" s="45"/>
      <c r="W35" s="45"/>
      <c r="X35" s="45"/>
      <c r="Y35" s="45"/>
      <c r="Z35" s="45"/>
      <c r="AA35" s="45"/>
      <c r="AB35" s="45"/>
      <c r="AC35" s="45"/>
      <c r="AD35" s="45"/>
      <c r="AE35" s="45"/>
      <c r="AF35" s="45"/>
      <c r="AG35" s="45"/>
      <c r="AH35" s="45"/>
      <c r="AI35" s="45"/>
      <c r="AJ35" s="45"/>
      <c r="AK35" s="45"/>
      <c r="AL35" s="45"/>
      <c r="AM35" s="45"/>
      <c r="AN35" s="45"/>
      <c r="AO35" s="45"/>
      <c r="AP35" s="45"/>
    </row>
    <row r="36" spans="1:42" ht="15" customHeight="1">
      <c r="A36" s="48" t="s">
        <v>196</v>
      </c>
      <c r="B36" s="48" t="s">
        <v>197</v>
      </c>
      <c r="C36" s="49" t="s">
        <v>70</v>
      </c>
      <c r="D36" s="49">
        <v>3</v>
      </c>
      <c r="E36" s="49">
        <v>0</v>
      </c>
      <c r="F36" s="49">
        <v>0.5</v>
      </c>
      <c r="G36" s="49"/>
      <c r="H36" s="49">
        <v>0</v>
      </c>
      <c r="I36" s="49">
        <v>0</v>
      </c>
      <c r="J36" s="49">
        <v>0</v>
      </c>
      <c r="K36" s="49">
        <v>42</v>
      </c>
      <c r="L36" s="49">
        <v>0</v>
      </c>
      <c r="M36" s="48" t="s">
        <v>198</v>
      </c>
      <c r="N36" s="48" t="s">
        <v>199</v>
      </c>
      <c r="O36" s="48" t="s">
        <v>183</v>
      </c>
      <c r="P36" s="48"/>
      <c r="Q36" s="48" t="s">
        <v>136</v>
      </c>
      <c r="R36" s="48"/>
      <c r="S36" s="45"/>
      <c r="T36" s="45"/>
      <c r="U36" s="45"/>
      <c r="V36" s="45"/>
      <c r="W36" s="45"/>
      <c r="X36" s="45"/>
      <c r="Y36" s="45"/>
      <c r="Z36" s="45"/>
      <c r="AA36" s="45"/>
      <c r="AB36" s="45"/>
      <c r="AC36" s="45"/>
      <c r="AD36" s="45"/>
      <c r="AE36" s="45"/>
      <c r="AF36" s="45"/>
      <c r="AG36" s="45"/>
      <c r="AH36" s="45"/>
      <c r="AI36" s="45"/>
      <c r="AJ36" s="45"/>
      <c r="AK36" s="45"/>
      <c r="AL36" s="45"/>
      <c r="AM36" s="45"/>
      <c r="AN36" s="45"/>
      <c r="AO36" s="45"/>
      <c r="AP36" s="45"/>
    </row>
    <row r="37" spans="1:42" ht="15" customHeight="1">
      <c r="A37" s="48" t="s">
        <v>200</v>
      </c>
      <c r="B37" s="48" t="s">
        <v>201</v>
      </c>
      <c r="C37" s="49" t="s">
        <v>64</v>
      </c>
      <c r="D37" s="49">
        <v>3</v>
      </c>
      <c r="E37" s="49">
        <v>0.75</v>
      </c>
      <c r="F37" s="49">
        <v>0.25</v>
      </c>
      <c r="G37" s="49"/>
      <c r="H37" s="49">
        <v>0</v>
      </c>
      <c r="I37" s="49">
        <v>35</v>
      </c>
      <c r="J37" s="49">
        <v>0</v>
      </c>
      <c r="K37" s="49">
        <v>13</v>
      </c>
      <c r="L37" s="49">
        <v>0</v>
      </c>
      <c r="M37" s="48" t="s">
        <v>202</v>
      </c>
      <c r="N37" s="48" t="s">
        <v>203</v>
      </c>
      <c r="O37" s="48"/>
      <c r="P37" s="48" t="s">
        <v>204</v>
      </c>
      <c r="Q37" s="48" t="s">
        <v>136</v>
      </c>
      <c r="R37" s="48"/>
      <c r="S37" s="45"/>
      <c r="T37" s="45"/>
      <c r="U37" s="45"/>
      <c r="V37" s="45"/>
      <c r="W37" s="45"/>
      <c r="X37" s="45"/>
      <c r="Y37" s="45"/>
      <c r="Z37" s="45"/>
      <c r="AA37" s="45"/>
      <c r="AB37" s="45"/>
      <c r="AC37" s="45"/>
      <c r="AD37" s="45"/>
      <c r="AE37" s="45"/>
      <c r="AF37" s="45"/>
      <c r="AG37" s="45"/>
      <c r="AH37" s="45"/>
      <c r="AI37" s="45"/>
      <c r="AJ37" s="45"/>
      <c r="AK37" s="45"/>
      <c r="AL37" s="45"/>
      <c r="AM37" s="45"/>
      <c r="AN37" s="45"/>
      <c r="AO37" s="45"/>
      <c r="AP37" s="45"/>
    </row>
    <row r="38" spans="1:42" ht="15" customHeight="1">
      <c r="A38" s="48" t="s">
        <v>205</v>
      </c>
      <c r="B38" s="48" t="s">
        <v>206</v>
      </c>
      <c r="C38" s="49" t="s">
        <v>64</v>
      </c>
      <c r="D38" s="49">
        <v>3</v>
      </c>
      <c r="E38" s="49">
        <v>0</v>
      </c>
      <c r="F38" s="49">
        <v>0.5</v>
      </c>
      <c r="G38" s="49"/>
      <c r="H38" s="49">
        <v>0</v>
      </c>
      <c r="I38" s="49">
        <v>0</v>
      </c>
      <c r="J38" s="49">
        <v>42</v>
      </c>
      <c r="K38" s="49">
        <v>0</v>
      </c>
      <c r="L38" s="49">
        <v>0</v>
      </c>
      <c r="M38" s="48" t="s">
        <v>207</v>
      </c>
      <c r="N38" s="48"/>
      <c r="O38" s="48"/>
      <c r="P38" s="48"/>
      <c r="Q38" s="48" t="s">
        <v>136</v>
      </c>
      <c r="R38" s="48"/>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row>
    <row r="39" spans="1:42" ht="15" customHeight="1">
      <c r="A39" s="48" t="s">
        <v>208</v>
      </c>
      <c r="B39" s="48" t="s">
        <v>209</v>
      </c>
      <c r="C39" s="49" t="s">
        <v>64</v>
      </c>
      <c r="D39" s="49">
        <v>3</v>
      </c>
      <c r="E39" s="49">
        <v>0</v>
      </c>
      <c r="F39" s="49">
        <v>0.5</v>
      </c>
      <c r="G39" s="49"/>
      <c r="H39" s="49">
        <v>0</v>
      </c>
      <c r="I39" s="49">
        <v>0</v>
      </c>
      <c r="J39" s="49">
        <v>0</v>
      </c>
      <c r="K39" s="49">
        <v>30</v>
      </c>
      <c r="L39" s="49">
        <v>12</v>
      </c>
      <c r="M39" s="48" t="s">
        <v>210</v>
      </c>
      <c r="N39" s="48" t="s">
        <v>211</v>
      </c>
      <c r="O39" s="48"/>
      <c r="P39" s="48"/>
      <c r="Q39" s="48" t="s">
        <v>136</v>
      </c>
      <c r="R39" s="48"/>
      <c r="S39" s="45"/>
      <c r="T39" s="45"/>
      <c r="U39" s="45"/>
      <c r="V39" s="45"/>
      <c r="W39" s="45"/>
      <c r="X39" s="45"/>
      <c r="Y39" s="45"/>
      <c r="Z39" s="45"/>
      <c r="AA39" s="45"/>
      <c r="AB39" s="45"/>
      <c r="AC39" s="45"/>
      <c r="AD39" s="45"/>
      <c r="AE39" s="45"/>
      <c r="AF39" s="45"/>
      <c r="AG39" s="45"/>
      <c r="AH39" s="45"/>
      <c r="AI39" s="45"/>
      <c r="AJ39" s="45"/>
      <c r="AK39" s="45"/>
      <c r="AL39" s="45"/>
      <c r="AM39" s="45"/>
      <c r="AN39" s="45"/>
      <c r="AO39" s="45"/>
      <c r="AP39" s="45"/>
    </row>
    <row r="40" spans="1:42" ht="15" customHeight="1">
      <c r="A40" s="48" t="s">
        <v>212</v>
      </c>
      <c r="B40" s="48" t="s">
        <v>213</v>
      </c>
      <c r="C40" s="49" t="s">
        <v>67</v>
      </c>
      <c r="D40" s="49">
        <v>0.25</v>
      </c>
      <c r="E40" s="49">
        <v>3</v>
      </c>
      <c r="F40" s="49">
        <v>0.75</v>
      </c>
      <c r="G40" s="49"/>
      <c r="H40" s="49">
        <v>0</v>
      </c>
      <c r="I40" s="49">
        <v>0</v>
      </c>
      <c r="J40" s="49">
        <v>0</v>
      </c>
      <c r="K40" s="49">
        <v>48</v>
      </c>
      <c r="L40" s="49">
        <v>0</v>
      </c>
      <c r="M40" s="48" t="s">
        <v>214</v>
      </c>
      <c r="N40" s="48" t="s">
        <v>215</v>
      </c>
      <c r="O40" s="48"/>
      <c r="P40" s="48"/>
      <c r="Q40" s="48" t="s">
        <v>136</v>
      </c>
      <c r="R40" s="48"/>
      <c r="S40" s="45"/>
      <c r="T40" s="45"/>
      <c r="U40" s="45"/>
      <c r="V40" s="45"/>
      <c r="W40" s="45"/>
      <c r="X40" s="45"/>
      <c r="Y40" s="45"/>
      <c r="Z40" s="45"/>
      <c r="AA40" s="45"/>
      <c r="AB40" s="45"/>
      <c r="AC40" s="45"/>
      <c r="AD40" s="45"/>
      <c r="AE40" s="45"/>
      <c r="AF40" s="45"/>
      <c r="AG40" s="45"/>
      <c r="AH40" s="45"/>
      <c r="AI40" s="45"/>
      <c r="AJ40" s="45"/>
      <c r="AK40" s="45"/>
      <c r="AL40" s="45"/>
      <c r="AM40" s="45"/>
      <c r="AN40" s="45"/>
      <c r="AO40" s="45"/>
      <c r="AP40" s="45"/>
    </row>
    <row r="41" spans="1:42" ht="15" customHeight="1">
      <c r="A41" s="48" t="s">
        <v>216</v>
      </c>
      <c r="B41" s="48" t="s">
        <v>217</v>
      </c>
      <c r="C41" s="49" t="s">
        <v>70</v>
      </c>
      <c r="D41" s="49">
        <v>3</v>
      </c>
      <c r="E41" s="49">
        <v>0</v>
      </c>
      <c r="F41" s="49">
        <v>0.5</v>
      </c>
      <c r="G41" s="49"/>
      <c r="H41" s="49">
        <v>0</v>
      </c>
      <c r="I41" s="49">
        <v>0</v>
      </c>
      <c r="J41" s="49">
        <v>0</v>
      </c>
      <c r="K41" s="49">
        <v>30</v>
      </c>
      <c r="L41" s="49">
        <v>12</v>
      </c>
      <c r="M41" s="48" t="s">
        <v>218</v>
      </c>
      <c r="N41" s="48" t="s">
        <v>219</v>
      </c>
      <c r="O41" s="48"/>
      <c r="P41" s="48"/>
      <c r="Q41" s="48" t="s">
        <v>136</v>
      </c>
      <c r="R41" s="48"/>
      <c r="S41" s="45"/>
      <c r="T41" s="45"/>
      <c r="U41" s="45"/>
      <c r="V41" s="45"/>
      <c r="W41" s="45"/>
      <c r="X41" s="45"/>
      <c r="Y41" s="45"/>
      <c r="Z41" s="45"/>
      <c r="AA41" s="45"/>
      <c r="AB41" s="45"/>
      <c r="AC41" s="45"/>
      <c r="AD41" s="45"/>
      <c r="AE41" s="45"/>
      <c r="AF41" s="45"/>
      <c r="AG41" s="45"/>
      <c r="AH41" s="45"/>
      <c r="AI41" s="45"/>
      <c r="AJ41" s="45"/>
      <c r="AK41" s="45"/>
      <c r="AL41" s="45"/>
      <c r="AM41" s="45"/>
      <c r="AN41" s="45"/>
      <c r="AO41" s="45"/>
      <c r="AP41" s="45"/>
    </row>
    <row r="42" spans="1:42" ht="15" customHeight="1">
      <c r="A42" s="48" t="s">
        <v>220</v>
      </c>
      <c r="B42" s="48" t="s">
        <v>221</v>
      </c>
      <c r="C42" s="49" t="s">
        <v>64</v>
      </c>
      <c r="D42" s="49">
        <v>3</v>
      </c>
      <c r="E42" s="49">
        <v>0</v>
      </c>
      <c r="F42" s="49">
        <v>0.5</v>
      </c>
      <c r="G42" s="49"/>
      <c r="H42" s="49">
        <v>0</v>
      </c>
      <c r="I42" s="49">
        <v>0</v>
      </c>
      <c r="J42" s="49">
        <v>0</v>
      </c>
      <c r="K42" s="49">
        <v>29</v>
      </c>
      <c r="L42" s="49">
        <v>13</v>
      </c>
      <c r="M42" s="48" t="s">
        <v>222</v>
      </c>
      <c r="N42" s="48" t="s">
        <v>223</v>
      </c>
      <c r="O42" s="48"/>
      <c r="P42" s="48"/>
      <c r="Q42" s="48" t="s">
        <v>136</v>
      </c>
      <c r="R42" s="48"/>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row>
    <row r="43" spans="1:42" ht="15" customHeight="1">
      <c r="A43" s="48" t="s">
        <v>224</v>
      </c>
      <c r="B43" s="48" t="s">
        <v>225</v>
      </c>
      <c r="C43" s="49" t="s">
        <v>70</v>
      </c>
      <c r="D43" s="49">
        <v>3</v>
      </c>
      <c r="E43" s="49">
        <v>0</v>
      </c>
      <c r="F43" s="49">
        <v>0.5</v>
      </c>
      <c r="G43" s="49"/>
      <c r="H43" s="49">
        <v>0</v>
      </c>
      <c r="I43" s="49">
        <v>11</v>
      </c>
      <c r="J43" s="49">
        <v>0</v>
      </c>
      <c r="K43" s="49">
        <v>11</v>
      </c>
      <c r="L43" s="49">
        <v>20</v>
      </c>
      <c r="M43" s="48" t="s">
        <v>226</v>
      </c>
      <c r="N43" s="48" t="s">
        <v>227</v>
      </c>
      <c r="O43" s="48"/>
      <c r="P43" s="48"/>
      <c r="Q43" s="48" t="s">
        <v>136</v>
      </c>
      <c r="R43" s="48"/>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row>
    <row r="44" spans="1:42" ht="15" customHeight="1">
      <c r="A44" s="48" t="s">
        <v>228</v>
      </c>
      <c r="B44" s="48" t="s">
        <v>229</v>
      </c>
      <c r="C44" s="49" t="s">
        <v>64</v>
      </c>
      <c r="D44" s="49">
        <v>3</v>
      </c>
      <c r="E44" s="49">
        <v>0</v>
      </c>
      <c r="F44" s="49">
        <v>0.5</v>
      </c>
      <c r="G44" s="49"/>
      <c r="H44" s="49">
        <v>0</v>
      </c>
      <c r="I44" s="49">
        <v>0</v>
      </c>
      <c r="J44" s="49">
        <v>0</v>
      </c>
      <c r="K44" s="49">
        <v>42</v>
      </c>
      <c r="L44" s="49">
        <v>0</v>
      </c>
      <c r="M44" s="48" t="s">
        <v>230</v>
      </c>
      <c r="N44" s="48" t="s">
        <v>231</v>
      </c>
      <c r="O44" s="48"/>
      <c r="P44" s="48"/>
      <c r="Q44" s="48" t="s">
        <v>136</v>
      </c>
      <c r="R44" s="48"/>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row>
    <row r="45" spans="1:42" ht="15" customHeight="1">
      <c r="A45" s="48" t="s">
        <v>232</v>
      </c>
      <c r="B45" s="48" t="s">
        <v>233</v>
      </c>
      <c r="C45" s="49" t="s">
        <v>70</v>
      </c>
      <c r="D45" s="49">
        <v>3</v>
      </c>
      <c r="E45" s="49">
        <v>0</v>
      </c>
      <c r="F45" s="49">
        <v>0.5</v>
      </c>
      <c r="G45" s="49"/>
      <c r="H45" s="49">
        <v>0</v>
      </c>
      <c r="I45" s="49">
        <v>0</v>
      </c>
      <c r="J45" s="49">
        <v>0</v>
      </c>
      <c r="K45" s="49">
        <v>0</v>
      </c>
      <c r="L45" s="49">
        <v>42</v>
      </c>
      <c r="M45" s="48" t="s">
        <v>234</v>
      </c>
      <c r="N45" s="48" t="s">
        <v>235</v>
      </c>
      <c r="O45" s="48" t="s">
        <v>236</v>
      </c>
      <c r="P45" s="48"/>
      <c r="Q45" s="48" t="s">
        <v>136</v>
      </c>
      <c r="R45" s="48"/>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row>
    <row r="46" spans="1:42" ht="15" customHeight="1">
      <c r="A46" s="48" t="s">
        <v>237</v>
      </c>
      <c r="B46" s="48" t="s">
        <v>233</v>
      </c>
      <c r="C46" s="49" t="s">
        <v>70</v>
      </c>
      <c r="D46" s="49">
        <v>3</v>
      </c>
      <c r="E46" s="49">
        <v>0</v>
      </c>
      <c r="F46" s="49">
        <v>0.5</v>
      </c>
      <c r="G46" s="49"/>
      <c r="H46" s="49">
        <v>0</v>
      </c>
      <c r="I46" s="49">
        <v>0</v>
      </c>
      <c r="J46" s="49">
        <v>0</v>
      </c>
      <c r="K46" s="49">
        <v>0</v>
      </c>
      <c r="L46" s="49">
        <v>42</v>
      </c>
      <c r="M46" s="48" t="s">
        <v>238</v>
      </c>
      <c r="N46" s="48" t="s">
        <v>235</v>
      </c>
      <c r="O46" s="48" t="s">
        <v>236</v>
      </c>
      <c r="P46" s="48"/>
      <c r="Q46" s="48" t="s">
        <v>136</v>
      </c>
      <c r="R46" s="48"/>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row>
    <row r="47" spans="1:42" ht="15" customHeight="1">
      <c r="A47" s="48" t="s">
        <v>239</v>
      </c>
      <c r="B47" s="48" t="s">
        <v>233</v>
      </c>
      <c r="C47" s="49" t="s">
        <v>70</v>
      </c>
      <c r="D47" s="49">
        <v>3</v>
      </c>
      <c r="E47" s="49">
        <v>0</v>
      </c>
      <c r="F47" s="49">
        <v>0.5</v>
      </c>
      <c r="G47" s="49"/>
      <c r="H47" s="49">
        <v>0</v>
      </c>
      <c r="I47" s="49">
        <v>0</v>
      </c>
      <c r="J47" s="49">
        <v>0</v>
      </c>
      <c r="K47" s="49">
        <v>0</v>
      </c>
      <c r="L47" s="49">
        <v>42</v>
      </c>
      <c r="M47" s="48" t="s">
        <v>240</v>
      </c>
      <c r="N47" s="48" t="s">
        <v>235</v>
      </c>
      <c r="O47" s="48" t="s">
        <v>236</v>
      </c>
      <c r="P47" s="48"/>
      <c r="Q47" s="48" t="s">
        <v>136</v>
      </c>
      <c r="R47" s="48"/>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row>
    <row r="48" spans="1:42" ht="15" customHeight="1">
      <c r="A48" s="48" t="s">
        <v>241</v>
      </c>
      <c r="B48" s="48" t="s">
        <v>242</v>
      </c>
      <c r="C48" s="49" t="s">
        <v>61</v>
      </c>
      <c r="D48" s="49">
        <v>0.25</v>
      </c>
      <c r="E48" s="49">
        <v>6</v>
      </c>
      <c r="F48" s="49">
        <v>0.75</v>
      </c>
      <c r="G48" s="49"/>
      <c r="H48" s="49">
        <v>0</v>
      </c>
      <c r="I48" s="49">
        <v>0</v>
      </c>
      <c r="J48" s="49">
        <v>0</v>
      </c>
      <c r="K48" s="49">
        <v>84</v>
      </c>
      <c r="L48" s="49">
        <v>0</v>
      </c>
      <c r="M48" s="48" t="s">
        <v>243</v>
      </c>
      <c r="N48" s="48"/>
      <c r="O48" s="48"/>
      <c r="P48" s="48"/>
      <c r="Q48" s="48" t="s">
        <v>136</v>
      </c>
      <c r="R48" s="48"/>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row>
    <row r="49" spans="1:42" ht="15" customHeight="1">
      <c r="A49" s="48" t="s">
        <v>244</v>
      </c>
      <c r="B49" s="48" t="s">
        <v>245</v>
      </c>
      <c r="C49" s="49" t="s">
        <v>70</v>
      </c>
      <c r="D49" s="49">
        <v>3</v>
      </c>
      <c r="E49" s="49">
        <v>0</v>
      </c>
      <c r="F49" s="49">
        <v>0.5</v>
      </c>
      <c r="G49" s="49"/>
      <c r="H49" s="49">
        <v>0</v>
      </c>
      <c r="I49" s="49">
        <v>12</v>
      </c>
      <c r="J49" s="49">
        <v>0</v>
      </c>
      <c r="K49" s="49">
        <v>30</v>
      </c>
      <c r="L49" s="49">
        <v>0</v>
      </c>
      <c r="M49" s="48" t="s">
        <v>246</v>
      </c>
      <c r="N49" s="48"/>
      <c r="O49" s="48"/>
      <c r="P49" s="48" t="s">
        <v>247</v>
      </c>
      <c r="Q49" s="48" t="s">
        <v>136</v>
      </c>
      <c r="R49" s="48"/>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row>
    <row r="50" spans="1:42" ht="15" customHeight="1">
      <c r="A50" s="48" t="s">
        <v>248</v>
      </c>
      <c r="B50" s="48" t="s">
        <v>249</v>
      </c>
      <c r="C50" s="49" t="s">
        <v>64</v>
      </c>
      <c r="D50" s="49">
        <v>3</v>
      </c>
      <c r="E50" s="49">
        <v>0</v>
      </c>
      <c r="F50" s="49">
        <v>0.5</v>
      </c>
      <c r="G50" s="49"/>
      <c r="H50" s="49">
        <v>0</v>
      </c>
      <c r="I50" s="49">
        <v>0</v>
      </c>
      <c r="J50" s="49">
        <v>0</v>
      </c>
      <c r="K50" s="49">
        <v>42</v>
      </c>
      <c r="L50" s="49">
        <v>0</v>
      </c>
      <c r="M50" s="48" t="s">
        <v>250</v>
      </c>
      <c r="N50" s="48" t="s">
        <v>251</v>
      </c>
      <c r="O50" s="48"/>
      <c r="P50" s="48"/>
      <c r="Q50" s="48" t="s">
        <v>136</v>
      </c>
      <c r="R50" s="48"/>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row>
    <row r="51" spans="1:42" ht="15" customHeight="1">
      <c r="A51" s="48" t="s">
        <v>236</v>
      </c>
      <c r="B51" s="48" t="s">
        <v>252</v>
      </c>
      <c r="C51" s="49" t="s">
        <v>70</v>
      </c>
      <c r="D51" s="49">
        <v>0.75</v>
      </c>
      <c r="E51" s="49">
        <v>0</v>
      </c>
      <c r="F51" s="49">
        <v>0.75</v>
      </c>
      <c r="G51" s="49"/>
      <c r="H51" s="49">
        <v>0</v>
      </c>
      <c r="I51" s="49">
        <v>0</v>
      </c>
      <c r="J51" s="49">
        <v>18</v>
      </c>
      <c r="K51" s="49">
        <v>0</v>
      </c>
      <c r="L51" s="49">
        <v>0</v>
      </c>
      <c r="M51" s="48" t="s">
        <v>253</v>
      </c>
      <c r="N51" s="48"/>
      <c r="O51" s="48" t="s">
        <v>254</v>
      </c>
      <c r="P51" s="48"/>
      <c r="Q51" s="48" t="s">
        <v>136</v>
      </c>
      <c r="R51" s="48"/>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row>
    <row r="52" spans="1:42" ht="15" customHeight="1">
      <c r="A52" s="48" t="s">
        <v>255</v>
      </c>
      <c r="B52" s="48" t="s">
        <v>256</v>
      </c>
      <c r="C52" s="49" t="s">
        <v>70</v>
      </c>
      <c r="D52" s="49">
        <v>3</v>
      </c>
      <c r="E52" s="49">
        <v>0</v>
      </c>
      <c r="F52" s="49">
        <v>0.5</v>
      </c>
      <c r="G52" s="49"/>
      <c r="H52" s="49">
        <v>0</v>
      </c>
      <c r="I52" s="49">
        <v>0</v>
      </c>
      <c r="J52" s="49">
        <v>0</v>
      </c>
      <c r="K52" s="49">
        <v>17</v>
      </c>
      <c r="L52" s="49">
        <v>25</v>
      </c>
      <c r="M52" s="48" t="s">
        <v>257</v>
      </c>
      <c r="N52" s="48" t="s">
        <v>258</v>
      </c>
      <c r="O52" s="48"/>
      <c r="P52" s="48" t="s">
        <v>259</v>
      </c>
      <c r="Q52" s="48" t="s">
        <v>136</v>
      </c>
      <c r="R52" s="48"/>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row>
    <row r="53" spans="1:42" ht="15" customHeight="1">
      <c r="A53" s="48" t="s">
        <v>260</v>
      </c>
      <c r="B53" s="48" t="s">
        <v>261</v>
      </c>
      <c r="C53" s="49" t="s">
        <v>64</v>
      </c>
      <c r="D53" s="49">
        <v>3</v>
      </c>
      <c r="E53" s="49">
        <v>0</v>
      </c>
      <c r="F53" s="49">
        <v>0.5</v>
      </c>
      <c r="G53" s="49"/>
      <c r="H53" s="49">
        <v>0</v>
      </c>
      <c r="I53" s="49">
        <v>0</v>
      </c>
      <c r="J53" s="49">
        <v>0</v>
      </c>
      <c r="K53" s="49">
        <v>30</v>
      </c>
      <c r="L53" s="49">
        <v>12</v>
      </c>
      <c r="M53" s="48" t="s">
        <v>262</v>
      </c>
      <c r="N53" s="48"/>
      <c r="O53" s="48"/>
      <c r="P53" s="48"/>
      <c r="Q53" s="48" t="s">
        <v>136</v>
      </c>
      <c r="R53" s="48"/>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row>
    <row r="54" spans="1:42" ht="15" customHeight="1">
      <c r="A54" s="48" t="s">
        <v>263</v>
      </c>
      <c r="B54" s="48" t="s">
        <v>264</v>
      </c>
      <c r="C54" s="49" t="s">
        <v>61</v>
      </c>
      <c r="D54" s="49">
        <v>0.25</v>
      </c>
      <c r="E54" s="49">
        <v>6</v>
      </c>
      <c r="F54" s="49">
        <v>0.75</v>
      </c>
      <c r="G54" s="49"/>
      <c r="H54" s="49">
        <v>0</v>
      </c>
      <c r="I54" s="49">
        <v>0</v>
      </c>
      <c r="J54" s="49">
        <v>0</v>
      </c>
      <c r="K54" s="49">
        <v>84</v>
      </c>
      <c r="L54" s="49">
        <v>0</v>
      </c>
      <c r="M54" s="48" t="s">
        <v>265</v>
      </c>
      <c r="N54" s="48"/>
      <c r="O54" s="48"/>
      <c r="P54" s="48"/>
      <c r="Q54" s="48" t="s">
        <v>136</v>
      </c>
      <c r="R54" s="48"/>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row>
    <row r="55" spans="1:42" ht="15" customHeight="1">
      <c r="A55" s="48" t="s">
        <v>266</v>
      </c>
      <c r="B55" s="48" t="s">
        <v>267</v>
      </c>
      <c r="C55" s="49" t="s">
        <v>61</v>
      </c>
      <c r="D55" s="49">
        <v>0.25</v>
      </c>
      <c r="E55" s="49">
        <v>6</v>
      </c>
      <c r="F55" s="49">
        <v>0.75</v>
      </c>
      <c r="G55" s="49"/>
      <c r="H55" s="49">
        <v>0</v>
      </c>
      <c r="I55" s="49">
        <v>0</v>
      </c>
      <c r="J55" s="49">
        <v>0</v>
      </c>
      <c r="K55" s="49">
        <v>84</v>
      </c>
      <c r="L55" s="49">
        <v>0</v>
      </c>
      <c r="M55" s="48" t="s">
        <v>268</v>
      </c>
      <c r="N55" s="48"/>
      <c r="O55" s="48"/>
      <c r="P55" s="48"/>
      <c r="Q55" s="48" t="s">
        <v>136</v>
      </c>
      <c r="R55" s="48"/>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row>
    <row r="56" spans="1:42" ht="15" customHeight="1">
      <c r="A56" s="48" t="s">
        <v>269</v>
      </c>
      <c r="B56" s="48" t="s">
        <v>270</v>
      </c>
      <c r="C56" s="49" t="s">
        <v>70</v>
      </c>
      <c r="D56" s="49">
        <v>3</v>
      </c>
      <c r="E56" s="49">
        <v>0</v>
      </c>
      <c r="F56" s="49">
        <v>0.5</v>
      </c>
      <c r="G56" s="49"/>
      <c r="H56" s="49">
        <v>0</v>
      </c>
      <c r="I56" s="49">
        <v>0</v>
      </c>
      <c r="J56" s="49">
        <v>0</v>
      </c>
      <c r="K56" s="49">
        <v>30</v>
      </c>
      <c r="L56" s="49">
        <v>12</v>
      </c>
      <c r="M56" s="48" t="s">
        <v>271</v>
      </c>
      <c r="N56" s="48" t="s">
        <v>272</v>
      </c>
      <c r="O56" s="48"/>
      <c r="P56" s="48"/>
      <c r="Q56" s="48" t="s">
        <v>136</v>
      </c>
      <c r="R56" s="48"/>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row>
    <row r="57" spans="1:42" ht="15" customHeight="1">
      <c r="A57" s="48" t="s">
        <v>273</v>
      </c>
      <c r="B57" s="48" t="s">
        <v>274</v>
      </c>
      <c r="C57" s="49" t="s">
        <v>64</v>
      </c>
      <c r="D57" s="49">
        <v>3</v>
      </c>
      <c r="E57" s="49">
        <v>0</v>
      </c>
      <c r="F57" s="49">
        <v>0.5</v>
      </c>
      <c r="G57" s="49"/>
      <c r="H57" s="49">
        <v>12</v>
      </c>
      <c r="I57" s="49">
        <v>0</v>
      </c>
      <c r="J57" s="49">
        <v>0</v>
      </c>
      <c r="K57" s="49">
        <v>18</v>
      </c>
      <c r="L57" s="49">
        <v>12</v>
      </c>
      <c r="M57" s="48" t="s">
        <v>275</v>
      </c>
      <c r="N57" s="48" t="s">
        <v>276</v>
      </c>
      <c r="O57" s="48"/>
      <c r="P57" s="48" t="s">
        <v>277</v>
      </c>
      <c r="Q57" s="48" t="s">
        <v>136</v>
      </c>
      <c r="R57" s="48"/>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row>
    <row r="58" spans="1:42" ht="15" customHeight="1">
      <c r="A58" s="48" t="s">
        <v>278</v>
      </c>
      <c r="B58" s="48" t="s">
        <v>279</v>
      </c>
      <c r="C58" s="49" t="s">
        <v>67</v>
      </c>
      <c r="D58" s="49">
        <v>0.25</v>
      </c>
      <c r="E58" s="49">
        <v>3</v>
      </c>
      <c r="F58" s="49">
        <v>0.75</v>
      </c>
      <c r="G58" s="49"/>
      <c r="H58" s="49">
        <v>0</v>
      </c>
      <c r="I58" s="49">
        <v>0</v>
      </c>
      <c r="J58" s="49">
        <v>0</v>
      </c>
      <c r="K58" s="49">
        <v>24</v>
      </c>
      <c r="L58" s="49">
        <v>24</v>
      </c>
      <c r="M58" s="48" t="s">
        <v>280</v>
      </c>
      <c r="N58" s="48" t="s">
        <v>281</v>
      </c>
      <c r="O58" s="48"/>
      <c r="P58" s="48"/>
      <c r="Q58" s="48" t="s">
        <v>136</v>
      </c>
      <c r="R58" s="48"/>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row>
    <row r="59" spans="1:42" ht="15" customHeight="1">
      <c r="A59" s="48" t="s">
        <v>282</v>
      </c>
      <c r="B59" s="48" t="s">
        <v>283</v>
      </c>
      <c r="C59" s="49" t="s">
        <v>61</v>
      </c>
      <c r="D59" s="49">
        <v>0.25</v>
      </c>
      <c r="E59" s="49">
        <v>6</v>
      </c>
      <c r="F59" s="49">
        <v>0.75</v>
      </c>
      <c r="G59" s="49"/>
      <c r="H59" s="49">
        <v>0</v>
      </c>
      <c r="I59" s="49">
        <v>0</v>
      </c>
      <c r="J59" s="49">
        <v>0</v>
      </c>
      <c r="K59" s="49">
        <v>84</v>
      </c>
      <c r="L59" s="49">
        <v>0</v>
      </c>
      <c r="M59" s="48" t="s">
        <v>284</v>
      </c>
      <c r="N59" s="48" t="s">
        <v>285</v>
      </c>
      <c r="O59" s="48"/>
      <c r="P59" s="48"/>
      <c r="Q59" s="48" t="s">
        <v>136</v>
      </c>
      <c r="R59" s="48"/>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row>
    <row r="60" spans="1:42" ht="15" customHeight="1">
      <c r="A60" s="48" t="s">
        <v>286</v>
      </c>
      <c r="B60" s="48" t="s">
        <v>287</v>
      </c>
      <c r="C60" s="49" t="s">
        <v>70</v>
      </c>
      <c r="D60" s="49">
        <v>3</v>
      </c>
      <c r="E60" s="49">
        <v>0</v>
      </c>
      <c r="F60" s="49">
        <v>0.5</v>
      </c>
      <c r="G60" s="49"/>
      <c r="H60" s="49">
        <v>0</v>
      </c>
      <c r="I60" s="49">
        <v>0</v>
      </c>
      <c r="J60" s="49">
        <v>0</v>
      </c>
      <c r="K60" s="49">
        <v>29</v>
      </c>
      <c r="L60" s="49">
        <v>13</v>
      </c>
      <c r="M60" s="48" t="s">
        <v>288</v>
      </c>
      <c r="N60" s="48" t="s">
        <v>289</v>
      </c>
      <c r="O60" s="48"/>
      <c r="P60" s="48"/>
      <c r="Q60" s="48" t="s">
        <v>136</v>
      </c>
      <c r="R60" s="48"/>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row>
    <row r="61" spans="1:42" ht="15" customHeight="1">
      <c r="A61" s="48" t="s">
        <v>291</v>
      </c>
      <c r="B61" s="48" t="s">
        <v>292</v>
      </c>
      <c r="C61" s="49" t="s">
        <v>64</v>
      </c>
      <c r="D61" s="49">
        <v>3</v>
      </c>
      <c r="E61" s="49">
        <v>0</v>
      </c>
      <c r="F61" s="49">
        <v>0.5</v>
      </c>
      <c r="G61" s="49"/>
      <c r="H61" s="49">
        <v>0</v>
      </c>
      <c r="I61" s="49">
        <v>12</v>
      </c>
      <c r="J61" s="49">
        <v>0</v>
      </c>
      <c r="K61" s="49">
        <v>30</v>
      </c>
      <c r="L61" s="49">
        <v>0</v>
      </c>
      <c r="M61" s="48" t="s">
        <v>293</v>
      </c>
      <c r="N61" s="48" t="s">
        <v>294</v>
      </c>
      <c r="O61" s="48"/>
      <c r="P61" s="48" t="s">
        <v>295</v>
      </c>
      <c r="Q61" s="48" t="s">
        <v>136</v>
      </c>
      <c r="R61" s="48"/>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row>
    <row r="62" spans="1:42" ht="15" customHeight="1">
      <c r="A62" s="48" t="s">
        <v>296</v>
      </c>
      <c r="B62" s="48" t="s">
        <v>297</v>
      </c>
      <c r="C62" s="49" t="s">
        <v>70</v>
      </c>
      <c r="D62" s="49">
        <v>3</v>
      </c>
      <c r="E62" s="49">
        <v>0</v>
      </c>
      <c r="F62" s="49">
        <v>0.5</v>
      </c>
      <c r="G62" s="49"/>
      <c r="H62" s="49">
        <v>0</v>
      </c>
      <c r="I62" s="49">
        <v>0</v>
      </c>
      <c r="J62" s="49">
        <v>0</v>
      </c>
      <c r="K62" s="49">
        <v>30</v>
      </c>
      <c r="L62" s="49">
        <v>12</v>
      </c>
      <c r="M62" s="48" t="s">
        <v>298</v>
      </c>
      <c r="N62" s="48" t="s">
        <v>299</v>
      </c>
      <c r="O62" s="48"/>
      <c r="P62" s="48"/>
      <c r="Q62" s="48" t="s">
        <v>136</v>
      </c>
      <c r="R62" s="48"/>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row>
    <row r="63" spans="1:42" ht="15" customHeight="1">
      <c r="A63" s="48" t="s">
        <v>300</v>
      </c>
      <c r="B63" s="48" t="s">
        <v>301</v>
      </c>
      <c r="C63" s="49" t="s">
        <v>64</v>
      </c>
      <c r="D63" s="49">
        <v>3</v>
      </c>
      <c r="E63" s="49">
        <v>3</v>
      </c>
      <c r="F63" s="49">
        <v>0.25</v>
      </c>
      <c r="G63" s="49"/>
      <c r="H63" s="49">
        <v>0</v>
      </c>
      <c r="I63" s="49">
        <v>0</v>
      </c>
      <c r="J63" s="49">
        <v>0</v>
      </c>
      <c r="K63" s="49">
        <v>0</v>
      </c>
      <c r="L63" s="49">
        <v>75</v>
      </c>
      <c r="M63" s="48" t="s">
        <v>302</v>
      </c>
      <c r="N63" s="48" t="s">
        <v>303</v>
      </c>
      <c r="O63" s="48"/>
      <c r="P63" s="48"/>
      <c r="Q63" s="48" t="s">
        <v>136</v>
      </c>
      <c r="R63" s="48"/>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row>
    <row r="64" spans="1:42" ht="15" customHeight="1">
      <c r="A64" s="48" t="s">
        <v>304</v>
      </c>
      <c r="B64" s="48" t="s">
        <v>305</v>
      </c>
      <c r="C64" s="49" t="s">
        <v>70</v>
      </c>
      <c r="D64" s="49">
        <v>3</v>
      </c>
      <c r="E64" s="49">
        <v>0</v>
      </c>
      <c r="F64" s="49">
        <v>0.5</v>
      </c>
      <c r="G64" s="49"/>
      <c r="H64" s="49">
        <v>0</v>
      </c>
      <c r="I64" s="49">
        <v>0</v>
      </c>
      <c r="J64" s="49">
        <v>0</v>
      </c>
      <c r="K64" s="49">
        <v>42</v>
      </c>
      <c r="L64" s="49">
        <v>0</v>
      </c>
      <c r="M64" s="48" t="s">
        <v>306</v>
      </c>
      <c r="N64" s="48"/>
      <c r="O64" s="48"/>
      <c r="P64" s="48"/>
      <c r="Q64" s="48" t="s">
        <v>136</v>
      </c>
      <c r="R64" s="48"/>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row>
    <row r="65" spans="1:42" ht="15" customHeight="1">
      <c r="A65" s="48" t="s">
        <v>307</v>
      </c>
      <c r="B65" s="48" t="s">
        <v>308</v>
      </c>
      <c r="C65" s="49" t="s">
        <v>70</v>
      </c>
      <c r="D65" s="49">
        <v>3</v>
      </c>
      <c r="E65" s="49">
        <v>0</v>
      </c>
      <c r="F65" s="49">
        <v>0.5</v>
      </c>
      <c r="G65" s="49"/>
      <c r="H65" s="49">
        <v>0</v>
      </c>
      <c r="I65" s="49">
        <v>0</v>
      </c>
      <c r="J65" s="49">
        <v>0</v>
      </c>
      <c r="K65" s="49">
        <v>30</v>
      </c>
      <c r="L65" s="49">
        <v>12</v>
      </c>
      <c r="M65" s="48" t="s">
        <v>309</v>
      </c>
      <c r="N65" s="48"/>
      <c r="O65" s="48"/>
      <c r="P65" s="48"/>
      <c r="Q65" s="48" t="s">
        <v>136</v>
      </c>
      <c r="R65" s="48"/>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row>
    <row r="66" spans="1:42" ht="15" customHeight="1">
      <c r="A66" s="46"/>
      <c r="B66" s="46" t="s">
        <v>310</v>
      </c>
      <c r="C66" s="47"/>
      <c r="D66" s="47"/>
      <c r="E66" s="47"/>
      <c r="F66" s="47"/>
      <c r="G66" s="47"/>
      <c r="H66" s="47"/>
      <c r="I66" s="47"/>
      <c r="J66" s="47"/>
      <c r="K66" s="47"/>
      <c r="L66" s="47"/>
      <c r="M66" s="46"/>
      <c r="N66" s="46"/>
      <c r="O66" s="46"/>
      <c r="P66" s="46"/>
      <c r="Q66" s="46"/>
      <c r="R66" s="46"/>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row>
    <row r="67" spans="1:42" ht="15" customHeight="1">
      <c r="A67" s="48" t="s">
        <v>311</v>
      </c>
      <c r="B67" s="48" t="s">
        <v>312</v>
      </c>
      <c r="C67" s="49" t="s">
        <v>64</v>
      </c>
      <c r="D67" s="49">
        <v>3</v>
      </c>
      <c r="E67" s="49">
        <v>1.5</v>
      </c>
      <c r="F67" s="49">
        <v>0</v>
      </c>
      <c r="G67" s="49"/>
      <c r="H67" s="49">
        <v>0</v>
      </c>
      <c r="I67" s="49">
        <v>54</v>
      </c>
      <c r="J67" s="49">
        <v>0</v>
      </c>
      <c r="K67" s="49">
        <v>0</v>
      </c>
      <c r="L67" s="49">
        <v>0</v>
      </c>
      <c r="M67" s="48" t="s">
        <v>313</v>
      </c>
      <c r="N67" s="48" t="s">
        <v>314</v>
      </c>
      <c r="O67" s="48"/>
      <c r="P67" s="48"/>
      <c r="Q67" s="48" t="s">
        <v>136</v>
      </c>
      <c r="R67" s="48"/>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row>
    <row r="68" spans="1:42" ht="15" customHeight="1">
      <c r="A68" s="48" t="s">
        <v>315</v>
      </c>
      <c r="B68" s="48" t="s">
        <v>316</v>
      </c>
      <c r="C68" s="49" t="s">
        <v>64</v>
      </c>
      <c r="D68" s="49">
        <v>3</v>
      </c>
      <c r="E68" s="49">
        <v>0.75</v>
      </c>
      <c r="F68" s="49">
        <v>0</v>
      </c>
      <c r="G68" s="49"/>
      <c r="H68" s="49">
        <v>0</v>
      </c>
      <c r="I68" s="49">
        <v>45</v>
      </c>
      <c r="J68" s="49">
        <v>0</v>
      </c>
      <c r="K68" s="49">
        <v>0</v>
      </c>
      <c r="L68" s="49">
        <v>0</v>
      </c>
      <c r="M68" s="48" t="s">
        <v>317</v>
      </c>
      <c r="N68" s="48" t="s">
        <v>318</v>
      </c>
      <c r="O68" s="48"/>
      <c r="P68" s="48"/>
      <c r="Q68" s="48" t="s">
        <v>136</v>
      </c>
      <c r="R68" s="48"/>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row>
    <row r="69" spans="1:42" ht="15" customHeight="1">
      <c r="A69" s="48" t="s">
        <v>319</v>
      </c>
      <c r="B69" s="48" t="s">
        <v>320</v>
      </c>
      <c r="C69" s="49" t="s">
        <v>64</v>
      </c>
      <c r="D69" s="49">
        <v>3</v>
      </c>
      <c r="E69" s="49">
        <v>1.5</v>
      </c>
      <c r="F69" s="49">
        <v>0</v>
      </c>
      <c r="G69" s="49"/>
      <c r="H69" s="49">
        <v>0</v>
      </c>
      <c r="I69" s="49">
        <v>40</v>
      </c>
      <c r="J69" s="49">
        <v>0</v>
      </c>
      <c r="K69" s="49">
        <v>14</v>
      </c>
      <c r="L69" s="49">
        <v>0</v>
      </c>
      <c r="M69" s="48" t="s">
        <v>321</v>
      </c>
      <c r="N69" s="48" t="s">
        <v>314</v>
      </c>
      <c r="O69" s="48"/>
      <c r="P69" s="48"/>
      <c r="Q69" s="48" t="s">
        <v>136</v>
      </c>
      <c r="R69" s="48"/>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row>
    <row r="70" spans="1:42" ht="15" customHeight="1">
      <c r="A70" s="48" t="s">
        <v>322</v>
      </c>
      <c r="B70" s="48" t="s">
        <v>323</v>
      </c>
      <c r="C70" s="49" t="s">
        <v>70</v>
      </c>
      <c r="D70" s="49">
        <v>3</v>
      </c>
      <c r="E70" s="49">
        <v>0</v>
      </c>
      <c r="F70" s="49">
        <v>0.75</v>
      </c>
      <c r="G70" s="49"/>
      <c r="H70" s="49">
        <v>0</v>
      </c>
      <c r="I70" s="49">
        <v>45</v>
      </c>
      <c r="J70" s="49">
        <v>0</v>
      </c>
      <c r="K70" s="49">
        <v>0</v>
      </c>
      <c r="L70" s="49">
        <v>0</v>
      </c>
      <c r="M70" s="48" t="s">
        <v>324</v>
      </c>
      <c r="N70" s="48" t="s">
        <v>325</v>
      </c>
      <c r="O70" s="48"/>
      <c r="P70" s="48"/>
      <c r="Q70" s="48"/>
      <c r="R70" s="48"/>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row>
    <row r="71" spans="1:42" ht="15" customHeight="1">
      <c r="A71" s="48" t="s">
        <v>326</v>
      </c>
      <c r="B71" s="48" t="s">
        <v>327</v>
      </c>
      <c r="C71" s="49" t="s">
        <v>70</v>
      </c>
      <c r="D71" s="49">
        <v>3</v>
      </c>
      <c r="E71" s="49">
        <v>1.5</v>
      </c>
      <c r="F71" s="49">
        <v>0</v>
      </c>
      <c r="G71" s="49"/>
      <c r="H71" s="49">
        <v>0</v>
      </c>
      <c r="I71" s="49">
        <v>38</v>
      </c>
      <c r="J71" s="49">
        <v>0</v>
      </c>
      <c r="K71" s="49">
        <v>16</v>
      </c>
      <c r="L71" s="49">
        <v>0</v>
      </c>
      <c r="M71" s="48" t="s">
        <v>328</v>
      </c>
      <c r="N71" s="48" t="s">
        <v>329</v>
      </c>
      <c r="O71" s="48"/>
      <c r="P71" s="48" t="s">
        <v>330</v>
      </c>
      <c r="Q71" s="48" t="s">
        <v>136</v>
      </c>
      <c r="R71" s="48"/>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row>
    <row r="72" spans="1:42" ht="15" customHeight="1">
      <c r="A72" s="48" t="s">
        <v>331</v>
      </c>
      <c r="B72" s="48" t="s">
        <v>332</v>
      </c>
      <c r="C72" s="49" t="s">
        <v>64</v>
      </c>
      <c r="D72" s="49">
        <v>3</v>
      </c>
      <c r="E72" s="49">
        <v>0</v>
      </c>
      <c r="F72" s="49">
        <v>0.5</v>
      </c>
      <c r="G72" s="49"/>
      <c r="H72" s="49">
        <v>0</v>
      </c>
      <c r="I72" s="49">
        <v>42</v>
      </c>
      <c r="J72" s="49">
        <v>0</v>
      </c>
      <c r="K72" s="49">
        <v>0</v>
      </c>
      <c r="L72" s="49">
        <v>0</v>
      </c>
      <c r="M72" s="48" t="s">
        <v>333</v>
      </c>
      <c r="N72" s="48" t="s">
        <v>290</v>
      </c>
      <c r="O72" s="48"/>
      <c r="P72" s="48"/>
      <c r="Q72" s="48" t="s">
        <v>136</v>
      </c>
      <c r="R72" s="48"/>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row>
    <row r="73" spans="1:42" ht="15" customHeight="1">
      <c r="A73" s="48" t="s">
        <v>334</v>
      </c>
      <c r="B73" s="48" t="s">
        <v>335</v>
      </c>
      <c r="C73" s="49" t="s">
        <v>64</v>
      </c>
      <c r="D73" s="49">
        <v>3</v>
      </c>
      <c r="E73" s="49">
        <v>0</v>
      </c>
      <c r="F73" s="49">
        <v>0.5</v>
      </c>
      <c r="G73" s="49"/>
      <c r="H73" s="49">
        <v>0</v>
      </c>
      <c r="I73" s="49">
        <v>42</v>
      </c>
      <c r="J73" s="49">
        <v>0</v>
      </c>
      <c r="K73" s="49">
        <v>0</v>
      </c>
      <c r="L73" s="49">
        <v>0</v>
      </c>
      <c r="M73" s="48" t="s">
        <v>336</v>
      </c>
      <c r="N73" s="48" t="s">
        <v>337</v>
      </c>
      <c r="O73" s="48"/>
      <c r="P73" s="48"/>
      <c r="Q73" s="48" t="s">
        <v>136</v>
      </c>
      <c r="R73" s="48"/>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row>
    <row r="74" spans="1:42" ht="15" customHeight="1">
      <c r="A74" s="48" t="s">
        <v>338</v>
      </c>
      <c r="B74" s="48" t="s">
        <v>339</v>
      </c>
      <c r="C74" s="49" t="s">
        <v>70</v>
      </c>
      <c r="D74" s="49">
        <v>3</v>
      </c>
      <c r="E74" s="49">
        <v>0</v>
      </c>
      <c r="F74" s="49">
        <v>0</v>
      </c>
      <c r="G74" s="49"/>
      <c r="H74" s="49">
        <v>0</v>
      </c>
      <c r="I74" s="49">
        <v>36</v>
      </c>
      <c r="J74" s="49">
        <v>0</v>
      </c>
      <c r="K74" s="49">
        <v>0</v>
      </c>
      <c r="L74" s="49">
        <v>0</v>
      </c>
      <c r="M74" s="48" t="s">
        <v>340</v>
      </c>
      <c r="N74" s="48" t="s">
        <v>341</v>
      </c>
      <c r="O74" s="48"/>
      <c r="P74" s="48" t="s">
        <v>342</v>
      </c>
      <c r="Q74" s="48" t="s">
        <v>136</v>
      </c>
      <c r="R74" s="48"/>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row>
    <row r="75" spans="1:42" ht="15" customHeight="1">
      <c r="A75" s="48" t="s">
        <v>343</v>
      </c>
      <c r="B75" s="48" t="s">
        <v>344</v>
      </c>
      <c r="C75" s="49" t="s">
        <v>70</v>
      </c>
      <c r="D75" s="49">
        <v>3</v>
      </c>
      <c r="E75" s="49">
        <v>0</v>
      </c>
      <c r="F75" s="49">
        <v>0.5</v>
      </c>
      <c r="G75" s="49"/>
      <c r="H75" s="49">
        <v>0</v>
      </c>
      <c r="I75" s="49">
        <v>42</v>
      </c>
      <c r="J75" s="49">
        <v>0</v>
      </c>
      <c r="K75" s="49">
        <v>0</v>
      </c>
      <c r="L75" s="49">
        <v>0</v>
      </c>
      <c r="M75" s="48" t="s">
        <v>345</v>
      </c>
      <c r="N75" s="48" t="s">
        <v>346</v>
      </c>
      <c r="O75" s="48"/>
      <c r="P75" s="48"/>
      <c r="Q75" s="48" t="s">
        <v>136</v>
      </c>
      <c r="R75" s="48"/>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row>
    <row r="76" spans="1:42" ht="15" customHeight="1">
      <c r="A76" s="48" t="s">
        <v>347</v>
      </c>
      <c r="B76" s="48" t="s">
        <v>348</v>
      </c>
      <c r="C76" s="49" t="s">
        <v>70</v>
      </c>
      <c r="D76" s="49">
        <v>3</v>
      </c>
      <c r="E76" s="49">
        <v>0</v>
      </c>
      <c r="F76" s="49">
        <v>0</v>
      </c>
      <c r="G76" s="49"/>
      <c r="H76" s="49">
        <v>0</v>
      </c>
      <c r="I76" s="49">
        <v>36</v>
      </c>
      <c r="J76" s="49">
        <v>0</v>
      </c>
      <c r="K76" s="49">
        <v>0</v>
      </c>
      <c r="L76" s="49">
        <v>0</v>
      </c>
      <c r="M76" s="48" t="s">
        <v>349</v>
      </c>
      <c r="N76" s="48" t="s">
        <v>350</v>
      </c>
      <c r="O76" s="48"/>
      <c r="P76" s="48"/>
      <c r="Q76" s="48" t="s">
        <v>136</v>
      </c>
      <c r="R76" s="48"/>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row>
    <row r="77" spans="1:42" ht="15" customHeight="1">
      <c r="A77" s="48" t="s">
        <v>351</v>
      </c>
      <c r="B77" s="48" t="s">
        <v>352</v>
      </c>
      <c r="C77" s="49" t="s">
        <v>70</v>
      </c>
      <c r="D77" s="49">
        <v>3</v>
      </c>
      <c r="E77" s="49">
        <v>0</v>
      </c>
      <c r="F77" s="49">
        <v>0</v>
      </c>
      <c r="G77" s="49"/>
      <c r="H77" s="49">
        <v>0</v>
      </c>
      <c r="I77" s="49">
        <v>24</v>
      </c>
      <c r="J77" s="49">
        <v>0</v>
      </c>
      <c r="K77" s="49">
        <v>12</v>
      </c>
      <c r="L77" s="49">
        <v>0</v>
      </c>
      <c r="M77" s="48" t="s">
        <v>353</v>
      </c>
      <c r="N77" s="48" t="s">
        <v>354</v>
      </c>
      <c r="O77" s="48"/>
      <c r="P77" s="48"/>
      <c r="Q77" s="48" t="s">
        <v>136</v>
      </c>
      <c r="R77" s="48"/>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row>
    <row r="78" spans="1:42" ht="15" customHeight="1">
      <c r="A78" s="48" t="s">
        <v>355</v>
      </c>
      <c r="B78" s="48" t="s">
        <v>356</v>
      </c>
      <c r="C78" s="49" t="s">
        <v>70</v>
      </c>
      <c r="D78" s="49">
        <v>3</v>
      </c>
      <c r="E78" s="49">
        <v>0</v>
      </c>
      <c r="F78" s="49">
        <v>0</v>
      </c>
      <c r="G78" s="49"/>
      <c r="H78" s="49">
        <v>0</v>
      </c>
      <c r="I78" s="49">
        <v>24</v>
      </c>
      <c r="J78" s="49">
        <v>0</v>
      </c>
      <c r="K78" s="49">
        <v>12</v>
      </c>
      <c r="L78" s="49">
        <v>0</v>
      </c>
      <c r="M78" s="48" t="s">
        <v>357</v>
      </c>
      <c r="N78" s="48" t="s">
        <v>358</v>
      </c>
      <c r="O78" s="48"/>
      <c r="P78" s="48"/>
      <c r="Q78" s="48" t="s">
        <v>136</v>
      </c>
      <c r="R78" s="48"/>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row>
    <row r="79" spans="1:42" ht="15" customHeight="1">
      <c r="A79" s="48" t="s">
        <v>359</v>
      </c>
      <c r="B79" s="48" t="s">
        <v>360</v>
      </c>
      <c r="C79" s="49" t="s">
        <v>64</v>
      </c>
      <c r="D79" s="49">
        <v>3</v>
      </c>
      <c r="E79" s="49">
        <v>0</v>
      </c>
      <c r="F79" s="49">
        <v>0.5</v>
      </c>
      <c r="G79" s="49"/>
      <c r="H79" s="49">
        <v>0</v>
      </c>
      <c r="I79" s="49">
        <v>21</v>
      </c>
      <c r="J79" s="49">
        <v>0</v>
      </c>
      <c r="K79" s="49">
        <v>21</v>
      </c>
      <c r="L79" s="49">
        <v>0</v>
      </c>
      <c r="M79" s="48" t="s">
        <v>361</v>
      </c>
      <c r="N79" s="48" t="s">
        <v>362</v>
      </c>
      <c r="O79" s="48"/>
      <c r="P79" s="48"/>
      <c r="Q79" s="48" t="s">
        <v>136</v>
      </c>
      <c r="R79" s="48"/>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row>
    <row r="80" spans="1:42" ht="15" customHeight="1">
      <c r="A80" s="48" t="s">
        <v>363</v>
      </c>
      <c r="B80" s="48" t="s">
        <v>364</v>
      </c>
      <c r="C80" s="49" t="s">
        <v>64</v>
      </c>
      <c r="D80" s="49">
        <v>0</v>
      </c>
      <c r="E80" s="49">
        <v>3</v>
      </c>
      <c r="F80" s="49">
        <v>0.5</v>
      </c>
      <c r="G80" s="49"/>
      <c r="H80" s="49">
        <v>0</v>
      </c>
      <c r="I80" s="49">
        <v>42</v>
      </c>
      <c r="J80" s="49">
        <v>0</v>
      </c>
      <c r="K80" s="49">
        <v>0</v>
      </c>
      <c r="L80" s="49">
        <v>0</v>
      </c>
      <c r="M80" s="48" t="s">
        <v>365</v>
      </c>
      <c r="N80" s="48" t="s">
        <v>366</v>
      </c>
      <c r="O80" s="48" t="s">
        <v>367</v>
      </c>
      <c r="P80" s="48"/>
      <c r="Q80" s="48" t="s">
        <v>136</v>
      </c>
      <c r="R80" s="48"/>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row>
    <row r="81" spans="1:42" ht="15" customHeight="1">
      <c r="A81" s="48" t="s">
        <v>368</v>
      </c>
      <c r="B81" s="48" t="s">
        <v>369</v>
      </c>
      <c r="C81" s="49" t="s">
        <v>70</v>
      </c>
      <c r="D81" s="49">
        <v>0</v>
      </c>
      <c r="E81" s="49">
        <v>3</v>
      </c>
      <c r="F81" s="49">
        <v>0.5</v>
      </c>
      <c r="G81" s="49"/>
      <c r="H81" s="49">
        <v>0</v>
      </c>
      <c r="I81" s="49">
        <v>42</v>
      </c>
      <c r="J81" s="49">
        <v>0</v>
      </c>
      <c r="K81" s="49">
        <v>0</v>
      </c>
      <c r="L81" s="49">
        <v>0</v>
      </c>
      <c r="M81" s="48" t="s">
        <v>370</v>
      </c>
      <c r="N81" s="48" t="s">
        <v>371</v>
      </c>
      <c r="O81" s="48" t="s">
        <v>372</v>
      </c>
      <c r="P81" s="48"/>
      <c r="Q81" s="48" t="s">
        <v>136</v>
      </c>
      <c r="R81" s="48"/>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row>
    <row r="82" spans="1:42" ht="15" customHeight="1">
      <c r="A82" s="48" t="s">
        <v>373</v>
      </c>
      <c r="B82" s="48" t="s">
        <v>374</v>
      </c>
      <c r="C82" s="49" t="s">
        <v>64</v>
      </c>
      <c r="D82" s="49">
        <v>3</v>
      </c>
      <c r="E82" s="49">
        <v>0</v>
      </c>
      <c r="F82" s="49">
        <v>0</v>
      </c>
      <c r="G82" s="49"/>
      <c r="H82" s="49">
        <v>0</v>
      </c>
      <c r="I82" s="49">
        <v>36</v>
      </c>
      <c r="J82" s="49">
        <v>0</v>
      </c>
      <c r="K82" s="49">
        <v>0</v>
      </c>
      <c r="L82" s="49">
        <v>0</v>
      </c>
      <c r="M82" s="48" t="s">
        <v>375</v>
      </c>
      <c r="N82" s="48" t="s">
        <v>376</v>
      </c>
      <c r="O82" s="48"/>
      <c r="P82" s="48"/>
      <c r="Q82" s="48" t="s">
        <v>136</v>
      </c>
      <c r="R82" s="48"/>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row>
    <row r="83" spans="1:42" ht="15" customHeight="1">
      <c r="A83" s="48" t="s">
        <v>378</v>
      </c>
      <c r="B83" s="48" t="s">
        <v>379</v>
      </c>
      <c r="C83" s="49" t="s">
        <v>70</v>
      </c>
      <c r="D83" s="49">
        <v>3</v>
      </c>
      <c r="E83" s="49">
        <v>0</v>
      </c>
      <c r="F83" s="49">
        <v>0</v>
      </c>
      <c r="G83" s="49"/>
      <c r="H83" s="49">
        <v>0</v>
      </c>
      <c r="I83" s="49">
        <v>36</v>
      </c>
      <c r="J83" s="49">
        <v>0</v>
      </c>
      <c r="K83" s="49">
        <v>0</v>
      </c>
      <c r="L83" s="49">
        <v>0</v>
      </c>
      <c r="M83" s="48" t="s">
        <v>380</v>
      </c>
      <c r="N83" s="48" t="s">
        <v>346</v>
      </c>
      <c r="O83" s="48"/>
      <c r="P83" s="48"/>
      <c r="Q83" s="48" t="s">
        <v>136</v>
      </c>
      <c r="R83" s="48"/>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row>
    <row r="84" spans="1:42" ht="15" customHeight="1">
      <c r="A84" s="48" t="s">
        <v>381</v>
      </c>
      <c r="B84" s="48" t="s">
        <v>283</v>
      </c>
      <c r="C84" s="49" t="s">
        <v>109</v>
      </c>
      <c r="D84" s="49">
        <v>0</v>
      </c>
      <c r="E84" s="49">
        <v>9</v>
      </c>
      <c r="F84" s="49">
        <v>0</v>
      </c>
      <c r="G84" s="49"/>
      <c r="H84" s="49">
        <v>0</v>
      </c>
      <c r="I84" s="49">
        <v>76</v>
      </c>
      <c r="J84" s="49">
        <v>0</v>
      </c>
      <c r="K84" s="49">
        <v>32</v>
      </c>
      <c r="L84" s="49">
        <v>0</v>
      </c>
      <c r="M84" s="48" t="s">
        <v>382</v>
      </c>
      <c r="N84" s="48"/>
      <c r="O84" s="48"/>
      <c r="P84" s="48"/>
      <c r="Q84" s="48" t="s">
        <v>136</v>
      </c>
      <c r="R84" s="48"/>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row>
    <row r="85" spans="1:42" ht="15" customHeight="1">
      <c r="A85" s="48" t="s">
        <v>383</v>
      </c>
      <c r="B85" s="48" t="s">
        <v>384</v>
      </c>
      <c r="C85" s="49" t="s">
        <v>70</v>
      </c>
      <c r="D85" s="49">
        <v>3</v>
      </c>
      <c r="E85" s="49">
        <v>0</v>
      </c>
      <c r="F85" s="49">
        <v>0</v>
      </c>
      <c r="G85" s="49"/>
      <c r="H85" s="49">
        <v>0</v>
      </c>
      <c r="I85" s="49">
        <v>36</v>
      </c>
      <c r="J85" s="49">
        <v>0</v>
      </c>
      <c r="K85" s="49">
        <v>0</v>
      </c>
      <c r="L85" s="49">
        <v>0</v>
      </c>
      <c r="M85" s="48" t="s">
        <v>385</v>
      </c>
      <c r="N85" s="48" t="s">
        <v>346</v>
      </c>
      <c r="O85" s="48"/>
      <c r="P85" s="48"/>
      <c r="Q85" s="48" t="s">
        <v>136</v>
      </c>
      <c r="R85" s="48"/>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row>
    <row r="86" spans="1:42" ht="15" customHeight="1">
      <c r="A86" s="48" t="s">
        <v>386</v>
      </c>
      <c r="B86" s="48" t="s">
        <v>387</v>
      </c>
      <c r="C86" s="49" t="s">
        <v>64</v>
      </c>
      <c r="D86" s="49">
        <v>3</v>
      </c>
      <c r="E86" s="49">
        <v>0</v>
      </c>
      <c r="F86" s="49">
        <v>0.5</v>
      </c>
      <c r="G86" s="49"/>
      <c r="H86" s="49">
        <v>0</v>
      </c>
      <c r="I86" s="49">
        <v>42</v>
      </c>
      <c r="J86" s="49">
        <v>0</v>
      </c>
      <c r="K86" s="49">
        <v>0</v>
      </c>
      <c r="L86" s="49">
        <v>0</v>
      </c>
      <c r="M86" s="48" t="s">
        <v>388</v>
      </c>
      <c r="N86" s="48" t="s">
        <v>355</v>
      </c>
      <c r="O86" s="48"/>
      <c r="P86" s="48"/>
      <c r="Q86" s="48" t="s">
        <v>136</v>
      </c>
      <c r="R86" s="48"/>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row>
    <row r="87" spans="1:42" ht="15" customHeight="1">
      <c r="A87" s="48" t="s">
        <v>389</v>
      </c>
      <c r="B87" s="48" t="s">
        <v>390</v>
      </c>
      <c r="C87" s="49" t="s">
        <v>64</v>
      </c>
      <c r="D87" s="49">
        <v>3</v>
      </c>
      <c r="E87" s="49">
        <v>0</v>
      </c>
      <c r="F87" s="49">
        <v>0</v>
      </c>
      <c r="G87" s="49"/>
      <c r="H87" s="49">
        <v>0</v>
      </c>
      <c r="I87" s="49">
        <v>36</v>
      </c>
      <c r="J87" s="49">
        <v>0</v>
      </c>
      <c r="K87" s="49">
        <v>0</v>
      </c>
      <c r="L87" s="49">
        <v>0</v>
      </c>
      <c r="M87" s="48" t="s">
        <v>391</v>
      </c>
      <c r="N87" s="48" t="s">
        <v>392</v>
      </c>
      <c r="O87" s="48"/>
      <c r="P87" s="48"/>
      <c r="Q87" s="48" t="s">
        <v>136</v>
      </c>
      <c r="R87" s="48"/>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row>
    <row r="88" spans="1:42" ht="15" customHeight="1">
      <c r="A88" s="48" t="s">
        <v>393</v>
      </c>
      <c r="B88" s="48" t="s">
        <v>394</v>
      </c>
      <c r="C88" s="49" t="s">
        <v>70</v>
      </c>
      <c r="D88" s="49">
        <v>3</v>
      </c>
      <c r="E88" s="49">
        <v>0</v>
      </c>
      <c r="F88" s="49">
        <v>0</v>
      </c>
      <c r="G88" s="49"/>
      <c r="H88" s="49">
        <v>0</v>
      </c>
      <c r="I88" s="49">
        <v>36</v>
      </c>
      <c r="J88" s="49">
        <v>0</v>
      </c>
      <c r="K88" s="49">
        <v>0</v>
      </c>
      <c r="L88" s="49">
        <v>0</v>
      </c>
      <c r="M88" s="48" t="s">
        <v>395</v>
      </c>
      <c r="N88" s="48" t="s">
        <v>396</v>
      </c>
      <c r="O88" s="48"/>
      <c r="P88" s="48"/>
      <c r="Q88" s="48" t="s">
        <v>136</v>
      </c>
      <c r="R88" s="48"/>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row>
    <row r="89" spans="1:42" ht="15" customHeight="1">
      <c r="A89" s="44"/>
      <c r="B89" s="44" t="s">
        <v>397</v>
      </c>
      <c r="C89" s="44"/>
      <c r="D89" s="44"/>
      <c r="E89" s="44"/>
      <c r="F89" s="44"/>
      <c r="G89" s="44"/>
      <c r="H89" s="44"/>
      <c r="I89" s="44"/>
      <c r="J89" s="44"/>
      <c r="K89" s="44"/>
      <c r="L89" s="44"/>
      <c r="M89" s="44"/>
      <c r="N89" s="44"/>
      <c r="O89" s="44"/>
      <c r="P89" s="44"/>
      <c r="Q89" s="44"/>
      <c r="R89" s="44"/>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row>
    <row r="90" spans="1:42" ht="15" customHeight="1">
      <c r="A90" s="46"/>
      <c r="B90" s="46" t="s">
        <v>398</v>
      </c>
      <c r="C90" s="47"/>
      <c r="D90" s="47"/>
      <c r="E90" s="47"/>
      <c r="F90" s="47"/>
      <c r="G90" s="47"/>
      <c r="H90" s="47"/>
      <c r="I90" s="47"/>
      <c r="J90" s="47"/>
      <c r="K90" s="47"/>
      <c r="L90" s="47"/>
      <c r="M90" s="46"/>
      <c r="N90" s="46"/>
      <c r="O90" s="46"/>
      <c r="P90" s="46"/>
      <c r="Q90" s="46"/>
      <c r="R90" s="46"/>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row>
    <row r="91" spans="1:42" ht="15" customHeight="1">
      <c r="A91" s="48" t="s">
        <v>399</v>
      </c>
      <c r="B91" s="48" t="s">
        <v>400</v>
      </c>
      <c r="C91" s="49" t="s">
        <v>64</v>
      </c>
      <c r="D91" s="49">
        <v>0.5</v>
      </c>
      <c r="E91" s="49">
        <v>1</v>
      </c>
      <c r="F91" s="49">
        <v>1</v>
      </c>
      <c r="G91" s="49"/>
      <c r="H91" s="49">
        <v>0</v>
      </c>
      <c r="I91" s="49">
        <v>0</v>
      </c>
      <c r="J91" s="49">
        <v>14</v>
      </c>
      <c r="K91" s="49">
        <v>7</v>
      </c>
      <c r="L91" s="49">
        <v>7</v>
      </c>
      <c r="M91" s="48" t="s">
        <v>401</v>
      </c>
      <c r="N91" s="48"/>
      <c r="O91" s="48"/>
      <c r="P91" s="48"/>
      <c r="Q91" s="48" t="s">
        <v>136</v>
      </c>
      <c r="R91" s="48"/>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row>
    <row r="92" spans="1:42" ht="15" customHeight="1">
      <c r="A92" s="48" t="s">
        <v>402</v>
      </c>
      <c r="B92" s="48" t="s">
        <v>403</v>
      </c>
      <c r="C92" s="49" t="s">
        <v>67</v>
      </c>
      <c r="D92" s="49">
        <v>0.5</v>
      </c>
      <c r="E92" s="49">
        <v>1</v>
      </c>
      <c r="F92" s="49">
        <v>1</v>
      </c>
      <c r="G92" s="49"/>
      <c r="H92" s="49">
        <v>0</v>
      </c>
      <c r="I92" s="49">
        <v>0</v>
      </c>
      <c r="J92" s="49">
        <v>14</v>
      </c>
      <c r="K92" s="49">
        <v>7</v>
      </c>
      <c r="L92" s="49">
        <v>7</v>
      </c>
      <c r="M92" s="48" t="s">
        <v>404</v>
      </c>
      <c r="N92" s="48" t="s">
        <v>405</v>
      </c>
      <c r="O92" s="48"/>
      <c r="P92" s="48" t="s">
        <v>399</v>
      </c>
      <c r="Q92" s="48" t="s">
        <v>136</v>
      </c>
      <c r="R92" s="48"/>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row>
    <row r="93" spans="1:42" ht="15" customHeight="1">
      <c r="A93" s="48" t="s">
        <v>406</v>
      </c>
      <c r="B93" s="48" t="s">
        <v>407</v>
      </c>
      <c r="C93" s="49" t="s">
        <v>64</v>
      </c>
      <c r="D93" s="49">
        <v>3</v>
      </c>
      <c r="E93" s="49">
        <v>1</v>
      </c>
      <c r="F93" s="49">
        <v>0.5</v>
      </c>
      <c r="G93" s="49"/>
      <c r="H93" s="49">
        <v>0</v>
      </c>
      <c r="I93" s="49">
        <v>20</v>
      </c>
      <c r="J93" s="49">
        <v>0</v>
      </c>
      <c r="K93" s="49">
        <v>20</v>
      </c>
      <c r="L93" s="49">
        <v>15</v>
      </c>
      <c r="M93" s="48" t="s">
        <v>408</v>
      </c>
      <c r="N93" s="48" t="s">
        <v>77</v>
      </c>
      <c r="O93" s="48"/>
      <c r="P93" s="48"/>
      <c r="Q93" s="48" t="s">
        <v>136</v>
      </c>
      <c r="R93" s="48"/>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row>
    <row r="94" spans="1:42" ht="15" customHeight="1">
      <c r="A94" s="48" t="s">
        <v>409</v>
      </c>
      <c r="B94" s="48" t="s">
        <v>410</v>
      </c>
      <c r="C94" s="49" t="s">
        <v>70</v>
      </c>
      <c r="D94" s="49">
        <v>3</v>
      </c>
      <c r="E94" s="49">
        <v>1</v>
      </c>
      <c r="F94" s="49">
        <v>0.5</v>
      </c>
      <c r="G94" s="49"/>
      <c r="H94" s="49">
        <v>0</v>
      </c>
      <c r="I94" s="49">
        <v>12</v>
      </c>
      <c r="J94" s="49">
        <v>0</v>
      </c>
      <c r="K94" s="49">
        <v>32</v>
      </c>
      <c r="L94" s="49">
        <v>10</v>
      </c>
      <c r="M94" s="48" t="s">
        <v>411</v>
      </c>
      <c r="N94" s="48" t="s">
        <v>81</v>
      </c>
      <c r="O94" s="48"/>
      <c r="P94" s="48"/>
      <c r="Q94" s="48" t="s">
        <v>136</v>
      </c>
      <c r="R94" s="48"/>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row>
    <row r="95" spans="1:42" ht="15" customHeight="1">
      <c r="A95" s="48" t="s">
        <v>412</v>
      </c>
      <c r="B95" s="48" t="s">
        <v>413</v>
      </c>
      <c r="C95" s="49" t="s">
        <v>64</v>
      </c>
      <c r="D95" s="49">
        <v>3</v>
      </c>
      <c r="E95" s="49">
        <v>0.25</v>
      </c>
      <c r="F95" s="49">
        <v>0.75</v>
      </c>
      <c r="G95" s="49"/>
      <c r="H95" s="49">
        <v>0</v>
      </c>
      <c r="I95" s="49">
        <v>0</v>
      </c>
      <c r="J95" s="49">
        <v>0</v>
      </c>
      <c r="K95" s="49">
        <v>48</v>
      </c>
      <c r="L95" s="49">
        <v>0</v>
      </c>
      <c r="M95" s="48" t="s">
        <v>414</v>
      </c>
      <c r="N95" s="48" t="s">
        <v>415</v>
      </c>
      <c r="O95" s="48"/>
      <c r="P95" s="48"/>
      <c r="Q95" s="48" t="s">
        <v>136</v>
      </c>
      <c r="R95" s="48"/>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row>
    <row r="96" spans="1:42" ht="15" customHeight="1">
      <c r="A96" s="48" t="s">
        <v>416</v>
      </c>
      <c r="B96" s="48" t="s">
        <v>417</v>
      </c>
      <c r="C96" s="49" t="s">
        <v>70</v>
      </c>
      <c r="D96" s="49">
        <v>4</v>
      </c>
      <c r="E96" s="49">
        <v>1</v>
      </c>
      <c r="F96" s="49">
        <v>0</v>
      </c>
      <c r="G96" s="49"/>
      <c r="H96" s="49">
        <v>45</v>
      </c>
      <c r="I96" s="49">
        <v>0</v>
      </c>
      <c r="J96" s="49">
        <v>0</v>
      </c>
      <c r="K96" s="49">
        <v>15</v>
      </c>
      <c r="L96" s="49">
        <v>0</v>
      </c>
      <c r="M96" s="48" t="s">
        <v>418</v>
      </c>
      <c r="N96" s="48" t="s">
        <v>419</v>
      </c>
      <c r="O96" s="48"/>
      <c r="P96" s="48"/>
      <c r="Q96" s="48" t="s">
        <v>136</v>
      </c>
      <c r="R96" s="48"/>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row>
    <row r="97" spans="1:42" ht="15" customHeight="1">
      <c r="A97" s="48" t="s">
        <v>420</v>
      </c>
      <c r="B97" s="48" t="s">
        <v>421</v>
      </c>
      <c r="C97" s="49" t="s">
        <v>64</v>
      </c>
      <c r="D97" s="49">
        <v>3</v>
      </c>
      <c r="E97" s="49">
        <v>0.5</v>
      </c>
      <c r="F97" s="49">
        <v>0.75</v>
      </c>
      <c r="G97" s="49"/>
      <c r="H97" s="49">
        <v>0</v>
      </c>
      <c r="I97" s="49">
        <v>0</v>
      </c>
      <c r="J97" s="49">
        <v>0</v>
      </c>
      <c r="K97" s="49">
        <v>50</v>
      </c>
      <c r="L97" s="49">
        <v>0</v>
      </c>
      <c r="M97" s="48" t="s">
        <v>422</v>
      </c>
      <c r="N97" s="48" t="s">
        <v>423</v>
      </c>
      <c r="O97" s="48"/>
      <c r="P97" s="48" t="s">
        <v>412</v>
      </c>
      <c r="Q97" s="48" t="s">
        <v>136</v>
      </c>
      <c r="R97" s="48"/>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row>
    <row r="98" spans="1:42" ht="15" customHeight="1">
      <c r="A98" s="48" t="s">
        <v>424</v>
      </c>
      <c r="B98" s="48" t="s">
        <v>425</v>
      </c>
      <c r="C98" s="49" t="s">
        <v>70</v>
      </c>
      <c r="D98" s="49">
        <v>3</v>
      </c>
      <c r="E98" s="49">
        <v>0.5</v>
      </c>
      <c r="F98" s="49">
        <v>1</v>
      </c>
      <c r="G98" s="49"/>
      <c r="H98" s="49">
        <v>0</v>
      </c>
      <c r="I98" s="49">
        <v>0</v>
      </c>
      <c r="J98" s="49">
        <v>0</v>
      </c>
      <c r="K98" s="49">
        <v>54</v>
      </c>
      <c r="L98" s="49">
        <v>0</v>
      </c>
      <c r="M98" s="48" t="s">
        <v>426</v>
      </c>
      <c r="N98" s="48" t="s">
        <v>420</v>
      </c>
      <c r="O98" s="48"/>
      <c r="P98" s="48"/>
      <c r="Q98" s="48" t="s">
        <v>136</v>
      </c>
      <c r="R98" s="48"/>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row>
    <row r="99" spans="1:42" ht="15" customHeight="1">
      <c r="A99" s="48" t="s">
        <v>427</v>
      </c>
      <c r="B99" s="48" t="s">
        <v>428</v>
      </c>
      <c r="C99" s="49" t="s">
        <v>70</v>
      </c>
      <c r="D99" s="49">
        <v>3</v>
      </c>
      <c r="E99" s="49">
        <v>0.5</v>
      </c>
      <c r="F99" s="49">
        <v>0.5</v>
      </c>
      <c r="G99" s="49"/>
      <c r="H99" s="49">
        <v>0</v>
      </c>
      <c r="I99" s="49">
        <v>4</v>
      </c>
      <c r="J99" s="49">
        <v>0</v>
      </c>
      <c r="K99" s="49">
        <v>22</v>
      </c>
      <c r="L99" s="49">
        <v>22</v>
      </c>
      <c r="M99" s="48" t="s">
        <v>429</v>
      </c>
      <c r="N99" s="48" t="s">
        <v>430</v>
      </c>
      <c r="O99" s="48"/>
      <c r="P99" s="48"/>
      <c r="Q99" s="48" t="s">
        <v>136</v>
      </c>
      <c r="R99" s="48"/>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row>
    <row r="100" spans="1:42" ht="15" customHeight="1">
      <c r="A100" s="48" t="s">
        <v>431</v>
      </c>
      <c r="B100" s="48" t="s">
        <v>432</v>
      </c>
      <c r="C100" s="49" t="s">
        <v>64</v>
      </c>
      <c r="D100" s="49">
        <v>0.5</v>
      </c>
      <c r="E100" s="49">
        <v>1</v>
      </c>
      <c r="F100" s="49">
        <v>1</v>
      </c>
      <c r="G100" s="49"/>
      <c r="H100" s="49">
        <v>0</v>
      </c>
      <c r="I100" s="49">
        <v>0</v>
      </c>
      <c r="J100" s="49">
        <v>14</v>
      </c>
      <c r="K100" s="49">
        <v>7</v>
      </c>
      <c r="L100" s="49">
        <v>7</v>
      </c>
      <c r="M100" s="48" t="s">
        <v>401</v>
      </c>
      <c r="N100" s="48" t="s">
        <v>399</v>
      </c>
      <c r="O100" s="48"/>
      <c r="P100" s="48"/>
      <c r="Q100" s="48" t="s">
        <v>136</v>
      </c>
      <c r="R100" s="48"/>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row>
    <row r="101" spans="1:42" ht="15" customHeight="1">
      <c r="A101" s="48" t="s">
        <v>433</v>
      </c>
      <c r="B101" s="48" t="s">
        <v>434</v>
      </c>
      <c r="C101" s="49" t="s">
        <v>64</v>
      </c>
      <c r="D101" s="49">
        <v>3</v>
      </c>
      <c r="E101" s="49">
        <v>0.5</v>
      </c>
      <c r="F101" s="49">
        <v>0.25</v>
      </c>
      <c r="G101" s="49"/>
      <c r="H101" s="49">
        <v>0</v>
      </c>
      <c r="I101" s="49">
        <v>0</v>
      </c>
      <c r="J101" s="49">
        <v>0</v>
      </c>
      <c r="K101" s="49">
        <v>44</v>
      </c>
      <c r="L101" s="49">
        <v>0</v>
      </c>
      <c r="M101" s="48" t="s">
        <v>435</v>
      </c>
      <c r="N101" s="48" t="s">
        <v>436</v>
      </c>
      <c r="O101" s="48"/>
      <c r="P101" s="48"/>
      <c r="Q101" s="48" t="s">
        <v>136</v>
      </c>
      <c r="R101" s="48"/>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row>
    <row r="102" spans="1:42" ht="15" customHeight="1">
      <c r="A102" s="48" t="s">
        <v>437</v>
      </c>
      <c r="B102" s="48" t="s">
        <v>438</v>
      </c>
      <c r="C102" s="49" t="s">
        <v>70</v>
      </c>
      <c r="D102" s="49">
        <v>3</v>
      </c>
      <c r="E102" s="49">
        <v>0.5</v>
      </c>
      <c r="F102" s="49">
        <v>0.5</v>
      </c>
      <c r="G102" s="49"/>
      <c r="H102" s="49">
        <v>0</v>
      </c>
      <c r="I102" s="49">
        <v>0</v>
      </c>
      <c r="J102" s="49">
        <v>0</v>
      </c>
      <c r="K102" s="49">
        <v>12</v>
      </c>
      <c r="L102" s="49">
        <v>36</v>
      </c>
      <c r="M102" s="48" t="s">
        <v>439</v>
      </c>
      <c r="N102" s="48" t="s">
        <v>433</v>
      </c>
      <c r="O102" s="48"/>
      <c r="P102" s="48"/>
      <c r="Q102" s="48" t="s">
        <v>136</v>
      </c>
      <c r="R102" s="48"/>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row>
    <row r="103" spans="1:42" ht="15" customHeight="1">
      <c r="A103" s="48" t="s">
        <v>440</v>
      </c>
      <c r="B103" s="48" t="s">
        <v>441</v>
      </c>
      <c r="C103" s="49" t="s">
        <v>64</v>
      </c>
      <c r="D103" s="49">
        <v>3</v>
      </c>
      <c r="E103" s="49">
        <v>0.5</v>
      </c>
      <c r="F103" s="49">
        <v>0.25</v>
      </c>
      <c r="G103" s="49"/>
      <c r="H103" s="49">
        <v>0</v>
      </c>
      <c r="I103" s="49">
        <v>0</v>
      </c>
      <c r="J103" s="49">
        <v>0</v>
      </c>
      <c r="K103" s="49">
        <v>32</v>
      </c>
      <c r="L103" s="49">
        <v>12</v>
      </c>
      <c r="M103" s="48" t="s">
        <v>442</v>
      </c>
      <c r="N103" s="48" t="s">
        <v>443</v>
      </c>
      <c r="O103" s="48"/>
      <c r="P103" s="48"/>
      <c r="Q103" s="48" t="s">
        <v>136</v>
      </c>
      <c r="R103" s="48"/>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row>
    <row r="104" spans="1:42" ht="15" customHeight="1">
      <c r="A104" s="48" t="s">
        <v>444</v>
      </c>
      <c r="B104" s="48" t="s">
        <v>445</v>
      </c>
      <c r="C104" s="49" t="s">
        <v>70</v>
      </c>
      <c r="D104" s="49">
        <v>3</v>
      </c>
      <c r="E104" s="49">
        <v>0.5</v>
      </c>
      <c r="F104" s="49">
        <v>0.5</v>
      </c>
      <c r="G104" s="49"/>
      <c r="H104" s="49">
        <v>0</v>
      </c>
      <c r="I104" s="49">
        <v>0</v>
      </c>
      <c r="J104" s="49">
        <v>0</v>
      </c>
      <c r="K104" s="49">
        <v>12</v>
      </c>
      <c r="L104" s="49">
        <v>36</v>
      </c>
      <c r="M104" s="48" t="s">
        <v>446</v>
      </c>
      <c r="N104" s="48" t="s">
        <v>440</v>
      </c>
      <c r="O104" s="48"/>
      <c r="P104" s="48"/>
      <c r="Q104" s="48" t="s">
        <v>136</v>
      </c>
      <c r="R104" s="48"/>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row>
    <row r="105" spans="1:42" ht="15" customHeight="1">
      <c r="A105" s="48" t="s">
        <v>447</v>
      </c>
      <c r="B105" s="48" t="s">
        <v>448</v>
      </c>
      <c r="C105" s="49" t="s">
        <v>64</v>
      </c>
      <c r="D105" s="49">
        <v>3</v>
      </c>
      <c r="E105" s="49">
        <v>0.5</v>
      </c>
      <c r="F105" s="49">
        <v>0.25</v>
      </c>
      <c r="G105" s="49"/>
      <c r="H105" s="49">
        <v>0</v>
      </c>
      <c r="I105" s="49">
        <v>0</v>
      </c>
      <c r="J105" s="49">
        <v>0</v>
      </c>
      <c r="K105" s="49">
        <v>14</v>
      </c>
      <c r="L105" s="49">
        <v>30</v>
      </c>
      <c r="M105" s="48" t="s">
        <v>449</v>
      </c>
      <c r="N105" s="48" t="s">
        <v>427</v>
      </c>
      <c r="O105" s="48"/>
      <c r="P105" s="48"/>
      <c r="Q105" s="48" t="s">
        <v>136</v>
      </c>
      <c r="R105" s="48"/>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row>
    <row r="106" spans="1:42" ht="15" customHeight="1">
      <c r="A106" s="48" t="s">
        <v>450</v>
      </c>
      <c r="B106" s="48" t="s">
        <v>451</v>
      </c>
      <c r="C106" s="49" t="s">
        <v>70</v>
      </c>
      <c r="D106" s="49" t="s">
        <v>157</v>
      </c>
      <c r="E106" s="49" t="s">
        <v>157</v>
      </c>
      <c r="F106" s="49" t="s">
        <v>157</v>
      </c>
      <c r="G106" s="49">
        <v>4</v>
      </c>
      <c r="H106" s="49">
        <v>0</v>
      </c>
      <c r="I106" s="49">
        <v>0</v>
      </c>
      <c r="J106" s="49">
        <v>12</v>
      </c>
      <c r="K106" s="49"/>
      <c r="L106" s="49">
        <v>36</v>
      </c>
      <c r="M106" s="48" t="s">
        <v>452</v>
      </c>
      <c r="N106" s="48" t="s">
        <v>93</v>
      </c>
      <c r="O106" s="48"/>
      <c r="P106" s="48"/>
      <c r="Q106" s="48" t="s">
        <v>136</v>
      </c>
      <c r="R106" s="48"/>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row>
    <row r="107" spans="1:42" ht="15" customHeight="1">
      <c r="A107" s="48" t="s">
        <v>453</v>
      </c>
      <c r="B107" s="48" t="s">
        <v>454</v>
      </c>
      <c r="C107" s="49" t="s">
        <v>64</v>
      </c>
      <c r="D107" s="49">
        <v>3</v>
      </c>
      <c r="E107" s="49">
        <v>0.5</v>
      </c>
      <c r="F107" s="49">
        <v>0.25</v>
      </c>
      <c r="G107" s="49"/>
      <c r="H107" s="49">
        <v>0</v>
      </c>
      <c r="I107" s="49">
        <v>0</v>
      </c>
      <c r="J107" s="49">
        <v>0</v>
      </c>
      <c r="K107" s="49">
        <v>30</v>
      </c>
      <c r="L107" s="49">
        <v>14</v>
      </c>
      <c r="M107" s="48" t="s">
        <v>455</v>
      </c>
      <c r="N107" s="48" t="s">
        <v>456</v>
      </c>
      <c r="O107" s="48"/>
      <c r="P107" s="48"/>
      <c r="Q107" s="48" t="s">
        <v>136</v>
      </c>
      <c r="R107" s="48"/>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row>
    <row r="108" spans="1:42" ht="15" customHeight="1">
      <c r="A108" s="48" t="s">
        <v>457</v>
      </c>
      <c r="B108" s="48" t="s">
        <v>458</v>
      </c>
      <c r="C108" s="49" t="s">
        <v>70</v>
      </c>
      <c r="D108" s="49">
        <v>3</v>
      </c>
      <c r="E108" s="49">
        <v>0.5</v>
      </c>
      <c r="F108" s="49">
        <v>0.5</v>
      </c>
      <c r="G108" s="49"/>
      <c r="H108" s="49">
        <v>0</v>
      </c>
      <c r="I108" s="49">
        <v>12</v>
      </c>
      <c r="J108" s="49">
        <v>0</v>
      </c>
      <c r="K108" s="49">
        <v>20</v>
      </c>
      <c r="L108" s="49">
        <v>16</v>
      </c>
      <c r="M108" s="48" t="s">
        <v>459</v>
      </c>
      <c r="N108" s="48" t="s">
        <v>406</v>
      </c>
      <c r="O108" s="48"/>
      <c r="P108" s="48"/>
      <c r="Q108" s="48" t="s">
        <v>136</v>
      </c>
      <c r="R108" s="48"/>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row>
    <row r="109" spans="1:42" ht="15" customHeight="1">
      <c r="A109" s="48" t="s">
        <v>460</v>
      </c>
      <c r="B109" s="48" t="s">
        <v>432</v>
      </c>
      <c r="C109" s="49" t="s">
        <v>64</v>
      </c>
      <c r="D109" s="49">
        <v>0.5</v>
      </c>
      <c r="E109" s="49">
        <v>1</v>
      </c>
      <c r="F109" s="49">
        <v>1</v>
      </c>
      <c r="G109" s="49"/>
      <c r="H109" s="49">
        <v>0</v>
      </c>
      <c r="I109" s="49">
        <v>0</v>
      </c>
      <c r="J109" s="49">
        <v>14</v>
      </c>
      <c r="K109" s="49">
        <v>7</v>
      </c>
      <c r="L109" s="49">
        <v>7</v>
      </c>
      <c r="M109" s="48" t="s">
        <v>401</v>
      </c>
      <c r="N109" s="48" t="s">
        <v>431</v>
      </c>
      <c r="O109" s="48" t="s">
        <v>461</v>
      </c>
      <c r="P109" s="48"/>
      <c r="Q109" s="48" t="s">
        <v>136</v>
      </c>
      <c r="R109" s="48"/>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row>
    <row r="110" spans="1:42" ht="15" customHeight="1">
      <c r="A110" s="48" t="s">
        <v>462</v>
      </c>
      <c r="B110" s="48" t="s">
        <v>463</v>
      </c>
      <c r="C110" s="49" t="s">
        <v>64</v>
      </c>
      <c r="D110" s="49">
        <v>3</v>
      </c>
      <c r="E110" s="49">
        <v>0.25</v>
      </c>
      <c r="F110" s="49">
        <v>0.5</v>
      </c>
      <c r="G110" s="49"/>
      <c r="H110" s="49">
        <v>0</v>
      </c>
      <c r="I110" s="49">
        <v>0</v>
      </c>
      <c r="J110" s="49">
        <v>0</v>
      </c>
      <c r="K110" s="49">
        <v>11</v>
      </c>
      <c r="L110" s="49">
        <v>33</v>
      </c>
      <c r="M110" s="48" t="s">
        <v>464</v>
      </c>
      <c r="N110" s="48" t="s">
        <v>465</v>
      </c>
      <c r="O110" s="48"/>
      <c r="P110" s="48"/>
      <c r="Q110" s="48" t="s">
        <v>136</v>
      </c>
      <c r="R110" s="48"/>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row>
    <row r="111" spans="1:42" ht="15" customHeight="1">
      <c r="A111" s="48" t="s">
        <v>466</v>
      </c>
      <c r="B111" s="48" t="s">
        <v>467</v>
      </c>
      <c r="C111" s="49" t="s">
        <v>70</v>
      </c>
      <c r="D111" s="49">
        <v>3</v>
      </c>
      <c r="E111" s="49">
        <v>0.5</v>
      </c>
      <c r="F111" s="49">
        <v>0.5</v>
      </c>
      <c r="G111" s="49"/>
      <c r="H111" s="49">
        <v>0</v>
      </c>
      <c r="I111" s="49">
        <v>0</v>
      </c>
      <c r="J111" s="49">
        <v>0</v>
      </c>
      <c r="K111" s="49">
        <v>32</v>
      </c>
      <c r="L111" s="49">
        <v>16</v>
      </c>
      <c r="M111" s="48" t="s">
        <v>468</v>
      </c>
      <c r="N111" s="48" t="s">
        <v>462</v>
      </c>
      <c r="O111" s="48"/>
      <c r="P111" s="48"/>
      <c r="Q111" s="48" t="s">
        <v>136</v>
      </c>
      <c r="R111" s="48"/>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row>
    <row r="112" spans="1:42" ht="15" customHeight="1">
      <c r="A112" s="48" t="s">
        <v>469</v>
      </c>
      <c r="B112" s="48" t="s">
        <v>470</v>
      </c>
      <c r="C112" s="49" t="s">
        <v>70</v>
      </c>
      <c r="D112" s="49">
        <v>3</v>
      </c>
      <c r="E112" s="49">
        <v>0</v>
      </c>
      <c r="F112" s="49">
        <v>1</v>
      </c>
      <c r="G112" s="49"/>
      <c r="H112" s="49">
        <v>0</v>
      </c>
      <c r="I112" s="49">
        <v>0</v>
      </c>
      <c r="J112" s="49">
        <v>0</v>
      </c>
      <c r="K112" s="49">
        <v>24</v>
      </c>
      <c r="L112" s="49">
        <v>24</v>
      </c>
      <c r="M112" s="48" t="s">
        <v>471</v>
      </c>
      <c r="N112" s="48" t="s">
        <v>462</v>
      </c>
      <c r="O112" s="48"/>
      <c r="P112" s="48"/>
      <c r="Q112" s="48" t="s">
        <v>136</v>
      </c>
      <c r="R112" s="48"/>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row>
    <row r="113" spans="1:42" ht="15" customHeight="1">
      <c r="A113" s="48" t="s">
        <v>472</v>
      </c>
      <c r="B113" s="48" t="s">
        <v>473</v>
      </c>
      <c r="C113" s="49" t="s">
        <v>64</v>
      </c>
      <c r="D113" s="49">
        <v>3</v>
      </c>
      <c r="E113" s="49">
        <v>0</v>
      </c>
      <c r="F113" s="49">
        <v>0.75</v>
      </c>
      <c r="G113" s="49"/>
      <c r="H113" s="49">
        <v>0</v>
      </c>
      <c r="I113" s="49">
        <v>0</v>
      </c>
      <c r="J113" s="49">
        <v>0</v>
      </c>
      <c r="K113" s="49">
        <v>10</v>
      </c>
      <c r="L113" s="49">
        <v>35</v>
      </c>
      <c r="M113" s="48" t="s">
        <v>474</v>
      </c>
      <c r="N113" s="48" t="s">
        <v>444</v>
      </c>
      <c r="O113" s="48"/>
      <c r="P113" s="48"/>
      <c r="Q113" s="48" t="s">
        <v>136</v>
      </c>
      <c r="R113" s="48"/>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row>
    <row r="114" spans="1:42" ht="15" customHeight="1">
      <c r="A114" s="48" t="s">
        <v>475</v>
      </c>
      <c r="B114" s="48" t="s">
        <v>476</v>
      </c>
      <c r="C114" s="49" t="s">
        <v>70</v>
      </c>
      <c r="D114" s="49">
        <v>3</v>
      </c>
      <c r="E114" s="49">
        <v>1</v>
      </c>
      <c r="F114" s="49">
        <v>0</v>
      </c>
      <c r="G114" s="49"/>
      <c r="H114" s="49">
        <v>0</v>
      </c>
      <c r="I114" s="49">
        <v>0</v>
      </c>
      <c r="J114" s="49">
        <v>0</v>
      </c>
      <c r="K114" s="49">
        <v>12</v>
      </c>
      <c r="L114" s="49">
        <v>36</v>
      </c>
      <c r="M114" s="48" t="s">
        <v>477</v>
      </c>
      <c r="N114" s="48" t="s">
        <v>478</v>
      </c>
      <c r="O114" s="48"/>
      <c r="P114" s="48"/>
      <c r="Q114" s="48" t="s">
        <v>136</v>
      </c>
      <c r="R114" s="48"/>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row>
    <row r="115" spans="1:42" ht="15" customHeight="1">
      <c r="A115" s="48" t="s">
        <v>479</v>
      </c>
      <c r="B115" s="48" t="s">
        <v>480</v>
      </c>
      <c r="C115" s="49" t="s">
        <v>64</v>
      </c>
      <c r="D115" s="49">
        <v>3</v>
      </c>
      <c r="E115" s="49">
        <v>0</v>
      </c>
      <c r="F115" s="49">
        <v>0.75</v>
      </c>
      <c r="G115" s="49"/>
      <c r="H115" s="49">
        <v>12</v>
      </c>
      <c r="I115" s="49">
        <v>0</v>
      </c>
      <c r="J115" s="49">
        <v>0</v>
      </c>
      <c r="K115" s="49">
        <v>20</v>
      </c>
      <c r="L115" s="49">
        <v>12</v>
      </c>
      <c r="M115" s="48" t="s">
        <v>481</v>
      </c>
      <c r="N115" s="48" t="s">
        <v>447</v>
      </c>
      <c r="O115" s="48"/>
      <c r="P115" s="48"/>
      <c r="Q115" s="48" t="s">
        <v>136</v>
      </c>
      <c r="R115" s="48"/>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row>
    <row r="116" spans="1:42" ht="15" customHeight="1">
      <c r="A116" s="48" t="s">
        <v>482</v>
      </c>
      <c r="B116" s="48" t="s">
        <v>483</v>
      </c>
      <c r="C116" s="49" t="s">
        <v>64</v>
      </c>
      <c r="D116" s="49">
        <v>3</v>
      </c>
      <c r="E116" s="49">
        <v>0.5</v>
      </c>
      <c r="F116" s="49">
        <v>0.25</v>
      </c>
      <c r="G116" s="49"/>
      <c r="H116" s="49">
        <v>0</v>
      </c>
      <c r="I116" s="49">
        <v>0</v>
      </c>
      <c r="J116" s="49">
        <v>0</v>
      </c>
      <c r="K116" s="49">
        <v>22</v>
      </c>
      <c r="L116" s="49">
        <v>22</v>
      </c>
      <c r="M116" s="48" t="s">
        <v>484</v>
      </c>
      <c r="N116" s="48" t="s">
        <v>485</v>
      </c>
      <c r="O116" s="48"/>
      <c r="P116" s="48"/>
      <c r="Q116" s="48" t="s">
        <v>136</v>
      </c>
      <c r="R116" s="48"/>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row>
    <row r="117" spans="1:42" ht="15" customHeight="1">
      <c r="A117" s="48" t="s">
        <v>486</v>
      </c>
      <c r="B117" s="48" t="s">
        <v>487</v>
      </c>
      <c r="C117" s="49" t="s">
        <v>70</v>
      </c>
      <c r="D117" s="49">
        <v>3</v>
      </c>
      <c r="E117" s="49">
        <v>0.5</v>
      </c>
      <c r="F117" s="49">
        <v>0.5</v>
      </c>
      <c r="G117" s="49"/>
      <c r="H117" s="49">
        <v>0</v>
      </c>
      <c r="I117" s="49">
        <v>0</v>
      </c>
      <c r="J117" s="49">
        <v>0</v>
      </c>
      <c r="K117" s="49">
        <v>24</v>
      </c>
      <c r="L117" s="49">
        <v>24</v>
      </c>
      <c r="M117" s="48" t="s">
        <v>488</v>
      </c>
      <c r="N117" s="48" t="s">
        <v>489</v>
      </c>
      <c r="O117" s="48"/>
      <c r="P117" s="48"/>
      <c r="Q117" s="48" t="s">
        <v>136</v>
      </c>
      <c r="R117" s="48"/>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row>
    <row r="118" spans="1:42" ht="15" customHeight="1">
      <c r="A118" s="48" t="s">
        <v>461</v>
      </c>
      <c r="B118" s="48" t="s">
        <v>490</v>
      </c>
      <c r="C118" s="49" t="s">
        <v>61</v>
      </c>
      <c r="D118" s="49" t="s">
        <v>157</v>
      </c>
      <c r="E118" s="49" t="s">
        <v>157</v>
      </c>
      <c r="F118" s="49" t="s">
        <v>157</v>
      </c>
      <c r="G118" s="49">
        <v>6</v>
      </c>
      <c r="H118" s="49">
        <v>0</v>
      </c>
      <c r="I118" s="49">
        <v>0</v>
      </c>
      <c r="J118" s="49">
        <v>12</v>
      </c>
      <c r="K118" s="49">
        <v>0</v>
      </c>
      <c r="L118" s="49">
        <v>60</v>
      </c>
      <c r="M118" s="48" t="s">
        <v>491</v>
      </c>
      <c r="N118" s="48" t="s">
        <v>492</v>
      </c>
      <c r="O118" s="48" t="s">
        <v>460</v>
      </c>
      <c r="P118" s="48"/>
      <c r="Q118" s="48" t="s">
        <v>136</v>
      </c>
      <c r="R118" s="48"/>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row>
    <row r="119" spans="1:42" ht="15" customHeight="1">
      <c r="A119" s="48" t="s">
        <v>493</v>
      </c>
      <c r="B119" s="48" t="s">
        <v>494</v>
      </c>
      <c r="C119" s="49" t="s">
        <v>70</v>
      </c>
      <c r="D119" s="49">
        <v>3</v>
      </c>
      <c r="E119" s="49">
        <v>0</v>
      </c>
      <c r="F119" s="49">
        <v>1</v>
      </c>
      <c r="G119" s="49"/>
      <c r="H119" s="49">
        <v>0</v>
      </c>
      <c r="I119" s="49">
        <v>0</v>
      </c>
      <c r="J119" s="49">
        <v>0</v>
      </c>
      <c r="K119" s="49">
        <v>34</v>
      </c>
      <c r="L119" s="49">
        <v>14</v>
      </c>
      <c r="M119" s="48" t="s">
        <v>495</v>
      </c>
      <c r="N119" s="48" t="s">
        <v>496</v>
      </c>
      <c r="O119" s="48"/>
      <c r="P119" s="48"/>
      <c r="Q119" s="48" t="s">
        <v>136</v>
      </c>
      <c r="R119" s="48"/>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row>
    <row r="120" spans="1:42" ht="15" customHeight="1">
      <c r="A120" s="48" t="s">
        <v>497</v>
      </c>
      <c r="B120" s="48" t="s">
        <v>498</v>
      </c>
      <c r="C120" s="49" t="s">
        <v>64</v>
      </c>
      <c r="D120" s="49">
        <v>3</v>
      </c>
      <c r="E120" s="49">
        <v>0</v>
      </c>
      <c r="F120" s="49">
        <v>0.75</v>
      </c>
      <c r="G120" s="49"/>
      <c r="H120" s="49">
        <v>12</v>
      </c>
      <c r="I120" s="49">
        <v>0</v>
      </c>
      <c r="J120" s="49">
        <v>0</v>
      </c>
      <c r="K120" s="49">
        <v>20</v>
      </c>
      <c r="L120" s="49">
        <v>12</v>
      </c>
      <c r="M120" s="48" t="s">
        <v>499</v>
      </c>
      <c r="N120" s="48" t="s">
        <v>447</v>
      </c>
      <c r="O120" s="48"/>
      <c r="P120" s="48"/>
      <c r="Q120" s="48" t="s">
        <v>136</v>
      </c>
      <c r="R120" s="48"/>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row>
    <row r="121" spans="1:42" ht="15" customHeight="1">
      <c r="A121" s="48" t="s">
        <v>500</v>
      </c>
      <c r="B121" s="48" t="s">
        <v>501</v>
      </c>
      <c r="C121" s="49" t="s">
        <v>61</v>
      </c>
      <c r="D121" s="49" t="s">
        <v>157</v>
      </c>
      <c r="E121" s="49" t="s">
        <v>157</v>
      </c>
      <c r="F121" s="49" t="s">
        <v>157</v>
      </c>
      <c r="G121" s="49">
        <v>4</v>
      </c>
      <c r="H121" s="49">
        <v>0</v>
      </c>
      <c r="I121" s="49">
        <v>0</v>
      </c>
      <c r="J121" s="49">
        <v>24</v>
      </c>
      <c r="K121" s="49">
        <v>24</v>
      </c>
      <c r="L121" s="49">
        <v>0</v>
      </c>
      <c r="M121" s="48" t="s">
        <v>502</v>
      </c>
      <c r="N121" s="48" t="s">
        <v>503</v>
      </c>
      <c r="O121" s="48"/>
      <c r="P121" s="48"/>
      <c r="Q121" s="48" t="s">
        <v>136</v>
      </c>
      <c r="R121" s="48"/>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row>
    <row r="122" spans="1:42" ht="15" customHeight="1">
      <c r="A122" s="44"/>
      <c r="B122" s="44" t="s">
        <v>505</v>
      </c>
      <c r="C122" s="44"/>
      <c r="D122" s="44"/>
      <c r="E122" s="44"/>
      <c r="F122" s="44"/>
      <c r="G122" s="44"/>
      <c r="H122" s="44"/>
      <c r="I122" s="44"/>
      <c r="J122" s="44"/>
      <c r="K122" s="44"/>
      <c r="L122" s="44"/>
      <c r="M122" s="44"/>
      <c r="N122" s="44"/>
      <c r="O122" s="44"/>
      <c r="P122" s="44"/>
      <c r="Q122" s="44"/>
      <c r="R122" s="44"/>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row>
    <row r="123" spans="1:42" ht="15" customHeight="1">
      <c r="A123" s="46"/>
      <c r="B123" s="46" t="s">
        <v>506</v>
      </c>
      <c r="C123" s="47"/>
      <c r="D123" s="47"/>
      <c r="E123" s="47"/>
      <c r="F123" s="47"/>
      <c r="G123" s="47"/>
      <c r="H123" s="47"/>
      <c r="I123" s="47"/>
      <c r="J123" s="47"/>
      <c r="K123" s="47"/>
      <c r="L123" s="47"/>
      <c r="M123" s="46"/>
      <c r="N123" s="46"/>
      <c r="O123" s="46"/>
      <c r="P123" s="46"/>
      <c r="Q123" s="46"/>
      <c r="R123" s="46"/>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row>
    <row r="124" spans="1:42" ht="15" customHeight="1">
      <c r="A124" s="48" t="s">
        <v>507</v>
      </c>
      <c r="B124" s="48" t="s">
        <v>508</v>
      </c>
      <c r="C124" s="49" t="s">
        <v>70</v>
      </c>
      <c r="D124" s="49">
        <v>3</v>
      </c>
      <c r="E124" s="49">
        <v>0</v>
      </c>
      <c r="F124" s="49">
        <v>0</v>
      </c>
      <c r="G124" s="49"/>
      <c r="H124" s="49">
        <v>36</v>
      </c>
      <c r="I124" s="49">
        <v>0</v>
      </c>
      <c r="J124" s="49">
        <v>0</v>
      </c>
      <c r="K124" s="49">
        <v>0</v>
      </c>
      <c r="L124" s="49">
        <v>0</v>
      </c>
      <c r="M124" s="48" t="s">
        <v>509</v>
      </c>
      <c r="N124" s="48" t="s">
        <v>510</v>
      </c>
      <c r="O124" s="48"/>
      <c r="P124" s="48"/>
      <c r="Q124" s="48" t="s">
        <v>136</v>
      </c>
      <c r="R124" s="48"/>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row>
    <row r="125" spans="1:42" ht="15" customHeight="1">
      <c r="A125" s="48" t="s">
        <v>511</v>
      </c>
      <c r="B125" s="48" t="s">
        <v>512</v>
      </c>
      <c r="C125" s="49" t="s">
        <v>67</v>
      </c>
      <c r="D125" s="49">
        <v>3</v>
      </c>
      <c r="E125" s="49">
        <v>1</v>
      </c>
      <c r="F125" s="49">
        <v>0</v>
      </c>
      <c r="G125" s="49"/>
      <c r="H125" s="49">
        <v>0</v>
      </c>
      <c r="I125" s="49">
        <v>0</v>
      </c>
      <c r="J125" s="49">
        <v>0</v>
      </c>
      <c r="K125" s="49">
        <v>26</v>
      </c>
      <c r="L125" s="49">
        <v>22</v>
      </c>
      <c r="M125" s="48" t="s">
        <v>513</v>
      </c>
      <c r="N125" s="48" t="s">
        <v>514</v>
      </c>
      <c r="O125" s="48"/>
      <c r="P125" s="48" t="s">
        <v>515</v>
      </c>
      <c r="Q125" s="48" t="s">
        <v>136</v>
      </c>
      <c r="R125" s="48"/>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row>
    <row r="126" spans="1:42" ht="15" customHeight="1">
      <c r="A126" s="48" t="s">
        <v>516</v>
      </c>
      <c r="B126" s="48" t="s">
        <v>517</v>
      </c>
      <c r="C126" s="49" t="s">
        <v>70</v>
      </c>
      <c r="D126" s="49">
        <v>3</v>
      </c>
      <c r="E126" s="49">
        <v>0</v>
      </c>
      <c r="F126" s="49">
        <v>0</v>
      </c>
      <c r="G126" s="49"/>
      <c r="H126" s="49">
        <v>0</v>
      </c>
      <c r="I126" s="49">
        <v>0</v>
      </c>
      <c r="J126" s="49">
        <v>0</v>
      </c>
      <c r="K126" s="49">
        <v>24</v>
      </c>
      <c r="L126" s="49">
        <v>12</v>
      </c>
      <c r="M126" s="48" t="s">
        <v>518</v>
      </c>
      <c r="N126" s="48" t="s">
        <v>519</v>
      </c>
      <c r="O126" s="48"/>
      <c r="P126" s="48" t="s">
        <v>520</v>
      </c>
      <c r="Q126" s="48" t="s">
        <v>136</v>
      </c>
      <c r="R126" s="48"/>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row>
    <row r="127" spans="1:42" ht="15" customHeight="1">
      <c r="A127" s="48" t="s">
        <v>521</v>
      </c>
      <c r="B127" s="48" t="s">
        <v>522</v>
      </c>
      <c r="C127" s="49" t="s">
        <v>70</v>
      </c>
      <c r="D127" s="49">
        <v>3</v>
      </c>
      <c r="E127" s="49">
        <v>0</v>
      </c>
      <c r="F127" s="49">
        <v>0</v>
      </c>
      <c r="G127" s="49"/>
      <c r="H127" s="49">
        <v>21</v>
      </c>
      <c r="I127" s="49">
        <v>0</v>
      </c>
      <c r="J127" s="49">
        <v>0</v>
      </c>
      <c r="K127" s="49">
        <v>15</v>
      </c>
      <c r="L127" s="49">
        <v>0</v>
      </c>
      <c r="M127" s="48" t="s">
        <v>523</v>
      </c>
      <c r="N127" s="48" t="s">
        <v>524</v>
      </c>
      <c r="O127" s="48"/>
      <c r="P127" s="48" t="s">
        <v>525</v>
      </c>
      <c r="Q127" s="48" t="s">
        <v>136</v>
      </c>
      <c r="R127" s="48"/>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row>
    <row r="128" spans="1:42" ht="15" customHeight="1">
      <c r="A128" s="48" t="s">
        <v>526</v>
      </c>
      <c r="B128" s="48" t="s">
        <v>527</v>
      </c>
      <c r="C128" s="49" t="s">
        <v>70</v>
      </c>
      <c r="D128" s="49">
        <v>3</v>
      </c>
      <c r="E128" s="49">
        <v>0</v>
      </c>
      <c r="F128" s="49">
        <v>1</v>
      </c>
      <c r="G128" s="49"/>
      <c r="H128" s="49">
        <v>0</v>
      </c>
      <c r="I128" s="49">
        <v>0</v>
      </c>
      <c r="J128" s="49">
        <v>0</v>
      </c>
      <c r="K128" s="49">
        <v>26</v>
      </c>
      <c r="L128" s="49">
        <v>22</v>
      </c>
      <c r="M128" s="48" t="s">
        <v>528</v>
      </c>
      <c r="N128" s="48" t="s">
        <v>529</v>
      </c>
      <c r="O128" s="48"/>
      <c r="P128" s="48" t="s">
        <v>530</v>
      </c>
      <c r="Q128" s="48" t="s">
        <v>136</v>
      </c>
      <c r="R128" s="48"/>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row>
    <row r="129" spans="1:42" ht="15" customHeight="1">
      <c r="A129" s="48" t="s">
        <v>530</v>
      </c>
      <c r="B129" s="48" t="s">
        <v>531</v>
      </c>
      <c r="C129" s="49" t="s">
        <v>64</v>
      </c>
      <c r="D129" s="49">
        <v>3</v>
      </c>
      <c r="E129" s="49">
        <v>0</v>
      </c>
      <c r="F129" s="49">
        <v>1</v>
      </c>
      <c r="G129" s="49"/>
      <c r="H129" s="49">
        <v>0</v>
      </c>
      <c r="I129" s="49">
        <v>0</v>
      </c>
      <c r="J129" s="49">
        <v>0</v>
      </c>
      <c r="K129" s="49">
        <v>26</v>
      </c>
      <c r="L129" s="49">
        <v>22</v>
      </c>
      <c r="M129" s="48" t="s">
        <v>532</v>
      </c>
      <c r="N129" s="48" t="s">
        <v>533</v>
      </c>
      <c r="O129" s="48"/>
      <c r="P129" s="48"/>
      <c r="Q129" s="48" t="s">
        <v>136</v>
      </c>
      <c r="R129" s="48"/>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row>
    <row r="130" spans="1:42" ht="15" customHeight="1">
      <c r="A130" s="48" t="s">
        <v>534</v>
      </c>
      <c r="B130" s="48" t="s">
        <v>535</v>
      </c>
      <c r="C130" s="49" t="s">
        <v>70</v>
      </c>
      <c r="D130" s="49">
        <v>3</v>
      </c>
      <c r="E130" s="49">
        <v>0</v>
      </c>
      <c r="F130" s="49">
        <v>0</v>
      </c>
      <c r="G130" s="49"/>
      <c r="H130" s="49">
        <v>0</v>
      </c>
      <c r="I130" s="49">
        <v>0</v>
      </c>
      <c r="J130" s="49">
        <v>0</v>
      </c>
      <c r="K130" s="49">
        <v>36</v>
      </c>
      <c r="L130" s="49">
        <v>0</v>
      </c>
      <c r="M130" s="48" t="s">
        <v>536</v>
      </c>
      <c r="N130" s="48" t="s">
        <v>537</v>
      </c>
      <c r="O130" s="48"/>
      <c r="P130" s="48" t="s">
        <v>538</v>
      </c>
      <c r="Q130" s="48" t="s">
        <v>136</v>
      </c>
      <c r="R130" s="48"/>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row>
    <row r="131" spans="1:42" ht="15" customHeight="1">
      <c r="A131" s="48" t="s">
        <v>539</v>
      </c>
      <c r="B131" s="48" t="s">
        <v>540</v>
      </c>
      <c r="C131" s="49" t="s">
        <v>70</v>
      </c>
      <c r="D131" s="49">
        <v>3</v>
      </c>
      <c r="E131" s="49">
        <v>0</v>
      </c>
      <c r="F131" s="49">
        <v>0</v>
      </c>
      <c r="G131" s="49"/>
      <c r="H131" s="49">
        <v>0</v>
      </c>
      <c r="I131" s="49">
        <v>0</v>
      </c>
      <c r="J131" s="49">
        <v>0</v>
      </c>
      <c r="K131" s="49">
        <v>24</v>
      </c>
      <c r="L131" s="49">
        <v>12</v>
      </c>
      <c r="M131" s="48" t="s">
        <v>541</v>
      </c>
      <c r="N131" s="48" t="s">
        <v>529</v>
      </c>
      <c r="O131" s="48"/>
      <c r="P131" s="48"/>
      <c r="Q131" s="48" t="s">
        <v>136</v>
      </c>
      <c r="R131" s="48"/>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row>
    <row r="132" spans="1:42" ht="15" customHeight="1">
      <c r="A132" s="48" t="s">
        <v>542</v>
      </c>
      <c r="B132" s="48" t="s">
        <v>543</v>
      </c>
      <c r="C132" s="49" t="s">
        <v>64</v>
      </c>
      <c r="D132" s="49">
        <v>3</v>
      </c>
      <c r="E132" s="49">
        <v>0</v>
      </c>
      <c r="F132" s="49">
        <v>0</v>
      </c>
      <c r="G132" s="49"/>
      <c r="H132" s="49">
        <v>0</v>
      </c>
      <c r="I132" s="49">
        <v>0</v>
      </c>
      <c r="J132" s="49">
        <v>0</v>
      </c>
      <c r="K132" s="49">
        <v>19</v>
      </c>
      <c r="L132" s="49">
        <v>17</v>
      </c>
      <c r="M132" s="48" t="s">
        <v>544</v>
      </c>
      <c r="N132" s="48" t="s">
        <v>545</v>
      </c>
      <c r="O132" s="48"/>
      <c r="P132" s="48" t="s">
        <v>530</v>
      </c>
      <c r="Q132" s="48" t="s">
        <v>136</v>
      </c>
      <c r="R132" s="48"/>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row>
    <row r="133" spans="1:42" ht="15" customHeight="1">
      <c r="A133" s="48" t="s">
        <v>546</v>
      </c>
      <c r="B133" s="48" t="s">
        <v>547</v>
      </c>
      <c r="C133" s="49" t="s">
        <v>64</v>
      </c>
      <c r="D133" s="49">
        <v>3</v>
      </c>
      <c r="E133" s="49">
        <v>0</v>
      </c>
      <c r="F133" s="49">
        <v>0</v>
      </c>
      <c r="G133" s="49"/>
      <c r="H133" s="49">
        <v>0</v>
      </c>
      <c r="I133" s="49">
        <v>0</v>
      </c>
      <c r="J133" s="49">
        <v>0</v>
      </c>
      <c r="K133" s="49">
        <v>24</v>
      </c>
      <c r="L133" s="49">
        <v>12</v>
      </c>
      <c r="M133" s="48" t="s">
        <v>548</v>
      </c>
      <c r="N133" s="48" t="s">
        <v>549</v>
      </c>
      <c r="O133" s="48"/>
      <c r="P133" s="48"/>
      <c r="Q133" s="48" t="s">
        <v>136</v>
      </c>
      <c r="R133" s="48"/>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row>
    <row r="134" spans="1:42" ht="15" customHeight="1">
      <c r="A134" s="48" t="s">
        <v>550</v>
      </c>
      <c r="B134" s="48" t="s">
        <v>551</v>
      </c>
      <c r="C134" s="49" t="s">
        <v>64</v>
      </c>
      <c r="D134" s="49">
        <v>2.75</v>
      </c>
      <c r="E134" s="49">
        <v>0.25</v>
      </c>
      <c r="F134" s="49">
        <v>0</v>
      </c>
      <c r="G134" s="49"/>
      <c r="H134" s="49">
        <v>0</v>
      </c>
      <c r="I134" s="49">
        <v>0</v>
      </c>
      <c r="J134" s="49">
        <v>0</v>
      </c>
      <c r="K134" s="49">
        <v>35</v>
      </c>
      <c r="L134" s="49">
        <v>0</v>
      </c>
      <c r="M134" s="48" t="s">
        <v>552</v>
      </c>
      <c r="N134" s="48" t="s">
        <v>553</v>
      </c>
      <c r="O134" s="48"/>
      <c r="P134" s="48" t="s">
        <v>554</v>
      </c>
      <c r="Q134" s="48" t="s">
        <v>136</v>
      </c>
      <c r="R134" s="48"/>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row>
    <row r="135" spans="1:42" ht="15" customHeight="1">
      <c r="A135" s="48" t="s">
        <v>555</v>
      </c>
      <c r="B135" s="48" t="s">
        <v>556</v>
      </c>
      <c r="C135" s="49" t="s">
        <v>70</v>
      </c>
      <c r="D135" s="49">
        <v>3</v>
      </c>
      <c r="E135" s="49">
        <v>0</v>
      </c>
      <c r="F135" s="49">
        <v>0</v>
      </c>
      <c r="G135" s="49"/>
      <c r="H135" s="49">
        <v>0</v>
      </c>
      <c r="I135" s="49">
        <v>0</v>
      </c>
      <c r="J135" s="49">
        <v>0</v>
      </c>
      <c r="K135" s="49">
        <v>24</v>
      </c>
      <c r="L135" s="49">
        <v>12</v>
      </c>
      <c r="M135" s="48" t="s">
        <v>557</v>
      </c>
      <c r="N135" s="48" t="s">
        <v>558</v>
      </c>
      <c r="O135" s="48"/>
      <c r="P135" s="48"/>
      <c r="Q135" s="48" t="s">
        <v>136</v>
      </c>
      <c r="R135" s="48"/>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row>
    <row r="136" spans="1:42" ht="15" customHeight="1">
      <c r="A136" s="48" t="s">
        <v>559</v>
      </c>
      <c r="B136" s="48" t="s">
        <v>560</v>
      </c>
      <c r="C136" s="49" t="s">
        <v>64</v>
      </c>
      <c r="D136" s="49">
        <v>3</v>
      </c>
      <c r="E136" s="49">
        <v>0</v>
      </c>
      <c r="F136" s="49">
        <v>0</v>
      </c>
      <c r="G136" s="49"/>
      <c r="H136" s="49">
        <v>10</v>
      </c>
      <c r="I136" s="49">
        <v>0</v>
      </c>
      <c r="J136" s="49">
        <v>0</v>
      </c>
      <c r="K136" s="49">
        <v>14</v>
      </c>
      <c r="L136" s="49">
        <v>12</v>
      </c>
      <c r="M136" s="48" t="s">
        <v>561</v>
      </c>
      <c r="N136" s="48" t="s">
        <v>562</v>
      </c>
      <c r="O136" s="48"/>
      <c r="P136" s="48"/>
      <c r="Q136" s="48" t="s">
        <v>136</v>
      </c>
      <c r="R136" s="48"/>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row>
    <row r="137" spans="1:42" ht="15" customHeight="1">
      <c r="A137" s="48" t="s">
        <v>563</v>
      </c>
      <c r="B137" s="48" t="s">
        <v>564</v>
      </c>
      <c r="C137" s="49" t="s">
        <v>64</v>
      </c>
      <c r="D137" s="49">
        <v>3</v>
      </c>
      <c r="E137" s="49">
        <v>1</v>
      </c>
      <c r="F137" s="49">
        <v>0</v>
      </c>
      <c r="G137" s="49"/>
      <c r="H137" s="49">
        <v>0</v>
      </c>
      <c r="I137" s="49">
        <v>0</v>
      </c>
      <c r="J137" s="49">
        <v>0</v>
      </c>
      <c r="K137" s="49">
        <v>24</v>
      </c>
      <c r="L137" s="49">
        <v>24</v>
      </c>
      <c r="M137" s="48" t="s">
        <v>565</v>
      </c>
      <c r="N137" s="48" t="s">
        <v>566</v>
      </c>
      <c r="O137" s="48"/>
      <c r="P137" s="48"/>
      <c r="Q137" s="48" t="s">
        <v>136</v>
      </c>
      <c r="R137" s="48"/>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row>
    <row r="138" spans="1:42" ht="15" customHeight="1">
      <c r="A138" s="48" t="s">
        <v>567</v>
      </c>
      <c r="B138" s="48" t="s">
        <v>568</v>
      </c>
      <c r="C138" s="49" t="s">
        <v>64</v>
      </c>
      <c r="D138" s="49">
        <v>3</v>
      </c>
      <c r="E138" s="49">
        <v>0</v>
      </c>
      <c r="F138" s="49">
        <v>0</v>
      </c>
      <c r="G138" s="49"/>
      <c r="H138" s="49">
        <v>14</v>
      </c>
      <c r="I138" s="49">
        <v>0</v>
      </c>
      <c r="J138" s="49">
        <v>0</v>
      </c>
      <c r="K138" s="49">
        <v>12</v>
      </c>
      <c r="L138" s="49">
        <v>10</v>
      </c>
      <c r="M138" s="48" t="s">
        <v>569</v>
      </c>
      <c r="N138" s="48" t="s">
        <v>570</v>
      </c>
      <c r="O138" s="48"/>
      <c r="P138" s="48"/>
      <c r="Q138" s="48" t="s">
        <v>136</v>
      </c>
      <c r="R138" s="48"/>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row>
    <row r="139" spans="1:42" ht="15" customHeight="1">
      <c r="A139" s="48" t="s">
        <v>571</v>
      </c>
      <c r="B139" s="48" t="s">
        <v>572</v>
      </c>
      <c r="C139" s="49" t="s">
        <v>64</v>
      </c>
      <c r="D139" s="49">
        <v>3</v>
      </c>
      <c r="E139" s="49">
        <v>0</v>
      </c>
      <c r="F139" s="49">
        <v>0</v>
      </c>
      <c r="G139" s="49"/>
      <c r="H139" s="49">
        <v>0</v>
      </c>
      <c r="I139" s="49">
        <v>0</v>
      </c>
      <c r="J139" s="49">
        <v>0</v>
      </c>
      <c r="K139" s="49">
        <v>24</v>
      </c>
      <c r="L139" s="49">
        <v>12</v>
      </c>
      <c r="M139" s="48" t="s">
        <v>573</v>
      </c>
      <c r="N139" s="48" t="s">
        <v>574</v>
      </c>
      <c r="O139" s="48"/>
      <c r="P139" s="48"/>
      <c r="Q139" s="48" t="s">
        <v>136</v>
      </c>
      <c r="R139" s="48"/>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row>
    <row r="140" spans="1:42" ht="15" customHeight="1">
      <c r="A140" s="48" t="s">
        <v>575</v>
      </c>
      <c r="B140" s="48" t="s">
        <v>576</v>
      </c>
      <c r="C140" s="49" t="s">
        <v>64</v>
      </c>
      <c r="D140" s="49">
        <v>3</v>
      </c>
      <c r="E140" s="49">
        <v>0</v>
      </c>
      <c r="F140" s="49">
        <v>0</v>
      </c>
      <c r="G140" s="49"/>
      <c r="H140" s="49">
        <v>0</v>
      </c>
      <c r="I140" s="49">
        <v>0</v>
      </c>
      <c r="J140" s="49">
        <v>0</v>
      </c>
      <c r="K140" s="49">
        <v>24</v>
      </c>
      <c r="L140" s="49">
        <v>12</v>
      </c>
      <c r="M140" s="48" t="s">
        <v>577</v>
      </c>
      <c r="N140" s="48" t="s">
        <v>578</v>
      </c>
      <c r="O140" s="48"/>
      <c r="P140" s="48"/>
      <c r="Q140" s="48" t="s">
        <v>136</v>
      </c>
      <c r="R140" s="48"/>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row>
    <row r="141" spans="1:42" ht="15" customHeight="1">
      <c r="A141" s="48" t="s">
        <v>579</v>
      </c>
      <c r="B141" s="48" t="s">
        <v>580</v>
      </c>
      <c r="C141" s="49" t="s">
        <v>70</v>
      </c>
      <c r="D141" s="49">
        <v>3</v>
      </c>
      <c r="E141" s="49">
        <v>0</v>
      </c>
      <c r="F141" s="49">
        <v>0</v>
      </c>
      <c r="G141" s="49"/>
      <c r="H141" s="49">
        <v>0</v>
      </c>
      <c r="I141" s="49">
        <v>0</v>
      </c>
      <c r="J141" s="49">
        <v>0</v>
      </c>
      <c r="K141" s="49">
        <v>24</v>
      </c>
      <c r="L141" s="49">
        <v>12</v>
      </c>
      <c r="M141" s="48" t="s">
        <v>581</v>
      </c>
      <c r="N141" s="48" t="s">
        <v>538</v>
      </c>
      <c r="O141" s="48"/>
      <c r="P141" s="48"/>
      <c r="Q141" s="48" t="s">
        <v>136</v>
      </c>
      <c r="R141" s="48"/>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row>
    <row r="142" spans="1:42" ht="15" customHeight="1">
      <c r="A142" s="48" t="s">
        <v>582</v>
      </c>
      <c r="B142" s="48" t="s">
        <v>583</v>
      </c>
      <c r="C142" s="49" t="s">
        <v>64</v>
      </c>
      <c r="D142" s="49">
        <v>3</v>
      </c>
      <c r="E142" s="49">
        <v>0</v>
      </c>
      <c r="F142" s="49">
        <v>0</v>
      </c>
      <c r="G142" s="49"/>
      <c r="H142" s="49">
        <v>9</v>
      </c>
      <c r="I142" s="49">
        <v>15</v>
      </c>
      <c r="J142" s="49">
        <v>0</v>
      </c>
      <c r="K142" s="49">
        <v>12</v>
      </c>
      <c r="L142" s="49">
        <v>0</v>
      </c>
      <c r="M142" s="48" t="s">
        <v>584</v>
      </c>
      <c r="N142" s="48" t="s">
        <v>585</v>
      </c>
      <c r="O142" s="48"/>
      <c r="P142" s="48"/>
      <c r="Q142" s="48" t="s">
        <v>136</v>
      </c>
      <c r="R142" s="48"/>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row>
    <row r="143" spans="1:42" ht="15" customHeight="1">
      <c r="A143" s="48" t="s">
        <v>586</v>
      </c>
      <c r="B143" s="48" t="s">
        <v>587</v>
      </c>
      <c r="C143" s="49" t="s">
        <v>70</v>
      </c>
      <c r="D143" s="49">
        <v>3</v>
      </c>
      <c r="E143" s="49">
        <v>0</v>
      </c>
      <c r="F143" s="49">
        <v>0</v>
      </c>
      <c r="G143" s="49"/>
      <c r="H143" s="49">
        <v>0</v>
      </c>
      <c r="I143" s="49">
        <v>0</v>
      </c>
      <c r="J143" s="49">
        <v>0</v>
      </c>
      <c r="K143" s="49">
        <v>24</v>
      </c>
      <c r="L143" s="49">
        <v>12</v>
      </c>
      <c r="M143" s="48" t="s">
        <v>588</v>
      </c>
      <c r="N143" s="48" t="s">
        <v>529</v>
      </c>
      <c r="O143" s="48"/>
      <c r="P143" s="48"/>
      <c r="Q143" s="48" t="s">
        <v>136</v>
      </c>
      <c r="R143" s="48"/>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row>
    <row r="144" spans="1:42" ht="15" customHeight="1">
      <c r="A144" s="48" t="s">
        <v>589</v>
      </c>
      <c r="B144" s="48" t="s">
        <v>590</v>
      </c>
      <c r="C144" s="49" t="s">
        <v>64</v>
      </c>
      <c r="D144" s="49">
        <v>3</v>
      </c>
      <c r="E144" s="49">
        <v>0</v>
      </c>
      <c r="F144" s="49">
        <v>0</v>
      </c>
      <c r="G144" s="49"/>
      <c r="H144" s="49">
        <v>0</v>
      </c>
      <c r="I144" s="49">
        <v>0</v>
      </c>
      <c r="J144" s="49">
        <v>0</v>
      </c>
      <c r="K144" s="49">
        <v>24</v>
      </c>
      <c r="L144" s="49">
        <v>12</v>
      </c>
      <c r="M144" s="48" t="s">
        <v>591</v>
      </c>
      <c r="N144" s="48" t="s">
        <v>592</v>
      </c>
      <c r="O144" s="48"/>
      <c r="P144" s="48"/>
      <c r="Q144" s="48" t="s">
        <v>136</v>
      </c>
      <c r="R144" s="48"/>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row>
    <row r="145" spans="1:42" ht="15" customHeight="1">
      <c r="A145" s="48" t="s">
        <v>593</v>
      </c>
      <c r="B145" s="48" t="s">
        <v>594</v>
      </c>
      <c r="C145" s="49" t="s">
        <v>70</v>
      </c>
      <c r="D145" s="49">
        <v>3</v>
      </c>
      <c r="E145" s="49">
        <v>0</v>
      </c>
      <c r="F145" s="49">
        <v>1</v>
      </c>
      <c r="G145" s="49"/>
      <c r="H145" s="49">
        <v>0</v>
      </c>
      <c r="I145" s="49">
        <v>0</v>
      </c>
      <c r="J145" s="49">
        <v>0</v>
      </c>
      <c r="K145" s="49">
        <v>30</v>
      </c>
      <c r="L145" s="49">
        <v>18</v>
      </c>
      <c r="M145" s="48" t="s">
        <v>595</v>
      </c>
      <c r="N145" s="48" t="s">
        <v>596</v>
      </c>
      <c r="O145" s="48"/>
      <c r="P145" s="48"/>
      <c r="Q145" s="48" t="s">
        <v>136</v>
      </c>
      <c r="R145" s="48"/>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row>
    <row r="146" spans="1:42" ht="15" customHeight="1">
      <c r="A146" s="48" t="s">
        <v>597</v>
      </c>
      <c r="B146" s="48" t="s">
        <v>598</v>
      </c>
      <c r="C146" s="49" t="s">
        <v>64</v>
      </c>
      <c r="D146" s="49">
        <v>3</v>
      </c>
      <c r="E146" s="49">
        <v>1</v>
      </c>
      <c r="F146" s="49">
        <v>0</v>
      </c>
      <c r="G146" s="49"/>
      <c r="H146" s="49">
        <v>0</v>
      </c>
      <c r="I146" s="49">
        <v>18</v>
      </c>
      <c r="J146" s="49">
        <v>0</v>
      </c>
      <c r="K146" s="49">
        <v>18</v>
      </c>
      <c r="L146" s="49">
        <v>12</v>
      </c>
      <c r="M146" s="48" t="s">
        <v>599</v>
      </c>
      <c r="N146" s="48" t="s">
        <v>600</v>
      </c>
      <c r="O146" s="48" t="s">
        <v>172</v>
      </c>
      <c r="P146" s="48"/>
      <c r="Q146" s="48" t="s">
        <v>136</v>
      </c>
      <c r="R146" s="48"/>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row>
    <row r="147" spans="1:42" ht="15" customHeight="1">
      <c r="A147" s="48" t="s">
        <v>601</v>
      </c>
      <c r="B147" s="48" t="s">
        <v>602</v>
      </c>
      <c r="C147" s="49" t="s">
        <v>70</v>
      </c>
      <c r="D147" s="49">
        <v>3</v>
      </c>
      <c r="E147" s="49">
        <v>0</v>
      </c>
      <c r="F147" s="49">
        <v>0</v>
      </c>
      <c r="G147" s="49"/>
      <c r="H147" s="49">
        <v>0</v>
      </c>
      <c r="I147" s="49">
        <v>18</v>
      </c>
      <c r="J147" s="49">
        <v>0</v>
      </c>
      <c r="K147" s="49">
        <v>18</v>
      </c>
      <c r="L147" s="49">
        <v>0</v>
      </c>
      <c r="M147" s="48" t="s">
        <v>603</v>
      </c>
      <c r="N147" s="48" t="s">
        <v>604</v>
      </c>
      <c r="O147" s="48"/>
      <c r="P147" s="48"/>
      <c r="Q147" s="48" t="s">
        <v>136</v>
      </c>
      <c r="R147" s="48"/>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row>
    <row r="148" spans="1:42" ht="15" customHeight="1">
      <c r="A148" s="44"/>
      <c r="B148" s="44" t="s">
        <v>605</v>
      </c>
      <c r="C148" s="44"/>
      <c r="D148" s="44"/>
      <c r="E148" s="44"/>
      <c r="F148" s="44"/>
      <c r="G148" s="44"/>
      <c r="H148" s="44"/>
      <c r="I148" s="44"/>
      <c r="J148" s="44"/>
      <c r="K148" s="44"/>
      <c r="L148" s="44"/>
      <c r="M148" s="44"/>
      <c r="N148" s="44"/>
      <c r="O148" s="44"/>
      <c r="P148" s="44"/>
      <c r="Q148" s="44"/>
      <c r="R148" s="44"/>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row>
    <row r="149" spans="1:42" ht="15" customHeight="1">
      <c r="A149" s="46"/>
      <c r="B149" s="46" t="s">
        <v>606</v>
      </c>
      <c r="C149" s="47"/>
      <c r="D149" s="47"/>
      <c r="E149" s="47"/>
      <c r="F149" s="47"/>
      <c r="G149" s="47"/>
      <c r="H149" s="47"/>
      <c r="I149" s="47"/>
      <c r="J149" s="47"/>
      <c r="K149" s="47"/>
      <c r="L149" s="47"/>
      <c r="M149" s="46"/>
      <c r="N149" s="46"/>
      <c r="O149" s="46"/>
      <c r="P149" s="46"/>
      <c r="Q149" s="46" t="s">
        <v>136</v>
      </c>
      <c r="R149" s="46"/>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row>
    <row r="150" spans="1:42" ht="15" customHeight="1">
      <c r="A150" s="48" t="s">
        <v>607</v>
      </c>
      <c r="B150" s="48" t="s">
        <v>608</v>
      </c>
      <c r="C150" s="49" t="s">
        <v>70</v>
      </c>
      <c r="D150" s="49">
        <v>3</v>
      </c>
      <c r="E150" s="49">
        <v>0.5</v>
      </c>
      <c r="F150" s="49">
        <v>0.5</v>
      </c>
      <c r="G150" s="49"/>
      <c r="H150" s="49">
        <v>0</v>
      </c>
      <c r="I150" s="49">
        <v>0</v>
      </c>
      <c r="J150" s="49">
        <v>0</v>
      </c>
      <c r="K150" s="49">
        <v>48</v>
      </c>
      <c r="L150" s="49">
        <v>0</v>
      </c>
      <c r="M150" s="48" t="s">
        <v>609</v>
      </c>
      <c r="N150" s="48" t="s">
        <v>610</v>
      </c>
      <c r="O150" s="48"/>
      <c r="P150" s="48"/>
      <c r="Q150" s="48" t="s">
        <v>136</v>
      </c>
      <c r="R150" s="48"/>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row>
    <row r="151" spans="1:42" ht="15" customHeight="1">
      <c r="A151" s="48" t="s">
        <v>611</v>
      </c>
      <c r="B151" s="48" t="s">
        <v>612</v>
      </c>
      <c r="C151" s="49" t="s">
        <v>64</v>
      </c>
      <c r="D151" s="49">
        <v>3</v>
      </c>
      <c r="E151" s="49">
        <v>0.75</v>
      </c>
      <c r="F151" s="49">
        <v>0.5</v>
      </c>
      <c r="G151" s="49"/>
      <c r="H151" s="49">
        <v>0</v>
      </c>
      <c r="I151" s="49">
        <v>0</v>
      </c>
      <c r="J151" s="49">
        <v>0</v>
      </c>
      <c r="K151" s="49">
        <v>51</v>
      </c>
      <c r="L151" s="49">
        <v>0</v>
      </c>
      <c r="M151" s="48" t="s">
        <v>613</v>
      </c>
      <c r="N151" s="48" t="s">
        <v>614</v>
      </c>
      <c r="O151" s="48" t="s">
        <v>615</v>
      </c>
      <c r="P151" s="48"/>
      <c r="Q151" s="48" t="s">
        <v>136</v>
      </c>
      <c r="R151" s="48"/>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row>
    <row r="152" spans="1:42" ht="15" customHeight="1">
      <c r="A152" s="48" t="s">
        <v>3</v>
      </c>
      <c r="B152" s="48" t="s">
        <v>616</v>
      </c>
      <c r="C152" s="49" t="s">
        <v>70</v>
      </c>
      <c r="D152" s="49">
        <v>3</v>
      </c>
      <c r="E152" s="49">
        <v>0.75</v>
      </c>
      <c r="F152" s="49">
        <v>0.5</v>
      </c>
      <c r="G152" s="49"/>
      <c r="H152" s="49">
        <v>0</v>
      </c>
      <c r="I152" s="49">
        <v>0</v>
      </c>
      <c r="J152" s="49">
        <v>0</v>
      </c>
      <c r="K152" s="49">
        <v>36</v>
      </c>
      <c r="L152" s="49">
        <v>15</v>
      </c>
      <c r="M152" s="48" t="s">
        <v>617</v>
      </c>
      <c r="N152" s="48" t="s">
        <v>611</v>
      </c>
      <c r="O152" s="48"/>
      <c r="P152" s="48"/>
      <c r="Q152" s="48" t="s">
        <v>136</v>
      </c>
      <c r="R152" s="48"/>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row>
    <row r="153" spans="1:42" ht="15" customHeight="1">
      <c r="A153" s="48" t="s">
        <v>618</v>
      </c>
      <c r="B153" s="48" t="s">
        <v>619</v>
      </c>
      <c r="C153" s="49" t="s">
        <v>70</v>
      </c>
      <c r="D153" s="49">
        <v>3</v>
      </c>
      <c r="E153" s="49">
        <v>0</v>
      </c>
      <c r="F153" s="49">
        <v>0.5</v>
      </c>
      <c r="G153" s="49"/>
      <c r="H153" s="49">
        <v>31</v>
      </c>
      <c r="I153" s="49">
        <v>0</v>
      </c>
      <c r="J153" s="49">
        <v>0</v>
      </c>
      <c r="K153" s="49">
        <v>11</v>
      </c>
      <c r="L153" s="49">
        <v>0</v>
      </c>
      <c r="M153" s="48" t="s">
        <v>620</v>
      </c>
      <c r="N153" s="48" t="s">
        <v>79</v>
      </c>
      <c r="O153" s="48"/>
      <c r="P153" s="48"/>
      <c r="Q153" s="48" t="s">
        <v>136</v>
      </c>
      <c r="R153" s="48"/>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row>
    <row r="154" spans="1:42" ht="15" customHeight="1">
      <c r="A154" s="48" t="s">
        <v>621</v>
      </c>
      <c r="B154" s="48" t="s">
        <v>622</v>
      </c>
      <c r="C154" s="49" t="s">
        <v>64</v>
      </c>
      <c r="D154" s="49">
        <v>3</v>
      </c>
      <c r="E154" s="49">
        <v>0.75</v>
      </c>
      <c r="F154" s="49">
        <v>0.5</v>
      </c>
      <c r="G154" s="49"/>
      <c r="H154" s="49">
        <v>0</v>
      </c>
      <c r="I154" s="49">
        <v>0</v>
      </c>
      <c r="J154" s="49">
        <v>0</v>
      </c>
      <c r="K154" s="49">
        <v>23</v>
      </c>
      <c r="L154" s="49">
        <v>28</v>
      </c>
      <c r="M154" s="48" t="s">
        <v>623</v>
      </c>
      <c r="N154" s="48" t="s">
        <v>177</v>
      </c>
      <c r="O154" s="48"/>
      <c r="P154" s="48"/>
      <c r="Q154" s="48" t="s">
        <v>136</v>
      </c>
      <c r="R154" s="48"/>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row>
    <row r="155" spans="1:42" ht="15" customHeight="1">
      <c r="A155" s="48" t="s">
        <v>624</v>
      </c>
      <c r="B155" s="48" t="s">
        <v>625</v>
      </c>
      <c r="C155" s="49" t="s">
        <v>70</v>
      </c>
      <c r="D155" s="49">
        <v>3</v>
      </c>
      <c r="E155" s="49">
        <v>0.5</v>
      </c>
      <c r="F155" s="49">
        <v>0</v>
      </c>
      <c r="G155" s="49"/>
      <c r="H155" s="49">
        <v>21</v>
      </c>
      <c r="I155" s="49">
        <v>0</v>
      </c>
      <c r="J155" s="49">
        <v>0</v>
      </c>
      <c r="K155" s="49">
        <v>21</v>
      </c>
      <c r="L155" s="49">
        <v>0</v>
      </c>
      <c r="M155" s="48" t="s">
        <v>626</v>
      </c>
      <c r="N155" s="48" t="s">
        <v>627</v>
      </c>
      <c r="O155" s="48"/>
      <c r="P155" s="48" t="s">
        <v>628</v>
      </c>
      <c r="Q155" s="48" t="s">
        <v>136</v>
      </c>
      <c r="R155" s="48"/>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row>
    <row r="156" spans="1:42" ht="15" customHeight="1">
      <c r="A156" s="48" t="s">
        <v>5</v>
      </c>
      <c r="B156" s="48" t="s">
        <v>629</v>
      </c>
      <c r="C156" s="49" t="s">
        <v>70</v>
      </c>
      <c r="D156" s="49">
        <v>3</v>
      </c>
      <c r="E156" s="49">
        <v>0.5</v>
      </c>
      <c r="F156" s="49">
        <v>0.5</v>
      </c>
      <c r="G156" s="49"/>
      <c r="H156" s="49">
        <v>0</v>
      </c>
      <c r="I156" s="49">
        <v>0</v>
      </c>
      <c r="J156" s="49">
        <v>0</v>
      </c>
      <c r="K156" s="49">
        <v>26</v>
      </c>
      <c r="L156" s="49">
        <v>22</v>
      </c>
      <c r="M156" s="48" t="s">
        <v>630</v>
      </c>
      <c r="N156" s="48" t="s">
        <v>631</v>
      </c>
      <c r="O156" s="48"/>
      <c r="P156" s="48" t="s">
        <v>632</v>
      </c>
      <c r="Q156" s="48" t="s">
        <v>136</v>
      </c>
      <c r="R156" s="48"/>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row>
    <row r="157" spans="1:42" ht="15" customHeight="1">
      <c r="A157" s="48" t="s">
        <v>529</v>
      </c>
      <c r="B157" s="48" t="s">
        <v>633</v>
      </c>
      <c r="C157" s="49" t="s">
        <v>64</v>
      </c>
      <c r="D157" s="49">
        <v>3</v>
      </c>
      <c r="E157" s="49">
        <v>0.5</v>
      </c>
      <c r="F157" s="49">
        <v>0.5</v>
      </c>
      <c r="G157" s="49"/>
      <c r="H157" s="49">
        <v>12</v>
      </c>
      <c r="I157" s="49">
        <v>0</v>
      </c>
      <c r="J157" s="49">
        <v>0</v>
      </c>
      <c r="K157" s="49">
        <v>24</v>
      </c>
      <c r="L157" s="49">
        <v>12</v>
      </c>
      <c r="M157" s="48" t="s">
        <v>634</v>
      </c>
      <c r="N157" s="48" t="s">
        <v>79</v>
      </c>
      <c r="O157" s="48"/>
      <c r="P157" s="48" t="s">
        <v>635</v>
      </c>
      <c r="Q157" s="48" t="s">
        <v>136</v>
      </c>
      <c r="R157" s="48"/>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row>
    <row r="158" spans="1:42" ht="15" customHeight="1">
      <c r="A158" s="48" t="s">
        <v>636</v>
      </c>
      <c r="B158" s="48" t="s">
        <v>637</v>
      </c>
      <c r="C158" s="49" t="s">
        <v>70</v>
      </c>
      <c r="D158" s="49">
        <v>3</v>
      </c>
      <c r="E158" s="49">
        <v>0.25</v>
      </c>
      <c r="F158" s="49">
        <v>0.5</v>
      </c>
      <c r="G158" s="49"/>
      <c r="H158" s="49">
        <v>11</v>
      </c>
      <c r="I158" s="49">
        <v>20</v>
      </c>
      <c r="J158" s="49">
        <v>0</v>
      </c>
      <c r="K158" s="49">
        <v>14</v>
      </c>
      <c r="L158" s="49">
        <v>0</v>
      </c>
      <c r="M158" s="48" t="s">
        <v>638</v>
      </c>
      <c r="N158" s="48" t="s">
        <v>614</v>
      </c>
      <c r="O158" s="48"/>
      <c r="P158" s="48"/>
      <c r="Q158" s="48" t="s">
        <v>136</v>
      </c>
      <c r="R158" s="48"/>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row>
    <row r="159" spans="1:42" ht="15" customHeight="1">
      <c r="A159" s="48" t="s">
        <v>639</v>
      </c>
      <c r="B159" s="48" t="s">
        <v>640</v>
      </c>
      <c r="C159" s="49" t="s">
        <v>70</v>
      </c>
      <c r="D159" s="49" t="s">
        <v>157</v>
      </c>
      <c r="E159" s="49" t="s">
        <v>157</v>
      </c>
      <c r="F159" s="49" t="s">
        <v>157</v>
      </c>
      <c r="G159" s="49">
        <v>1.5</v>
      </c>
      <c r="H159" s="49">
        <v>0</v>
      </c>
      <c r="I159" s="49">
        <v>0</v>
      </c>
      <c r="J159" s="49">
        <v>0</v>
      </c>
      <c r="K159" s="49">
        <v>0</v>
      </c>
      <c r="L159" s="49">
        <v>18</v>
      </c>
      <c r="M159" s="48" t="s">
        <v>641</v>
      </c>
      <c r="N159" s="48" t="s">
        <v>642</v>
      </c>
      <c r="O159" s="48" t="s">
        <v>643</v>
      </c>
      <c r="P159" s="48"/>
      <c r="Q159" s="48" t="s">
        <v>136</v>
      </c>
      <c r="R159" s="48"/>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row>
    <row r="160" spans="1:42" ht="15" customHeight="1">
      <c r="A160" s="48" t="s">
        <v>644</v>
      </c>
      <c r="B160" s="48" t="s">
        <v>645</v>
      </c>
      <c r="C160" s="49" t="s">
        <v>64</v>
      </c>
      <c r="D160" s="49">
        <v>3</v>
      </c>
      <c r="E160" s="49">
        <v>1</v>
      </c>
      <c r="F160" s="49">
        <v>0.5</v>
      </c>
      <c r="G160" s="49"/>
      <c r="H160" s="49">
        <v>0</v>
      </c>
      <c r="I160" s="49">
        <v>0</v>
      </c>
      <c r="J160" s="49">
        <v>0</v>
      </c>
      <c r="K160" s="49">
        <v>27</v>
      </c>
      <c r="L160" s="49">
        <v>27</v>
      </c>
      <c r="M160" s="48" t="s">
        <v>646</v>
      </c>
      <c r="N160" s="48" t="s">
        <v>647</v>
      </c>
      <c r="O160" s="48"/>
      <c r="P160" s="48" t="s">
        <v>648</v>
      </c>
      <c r="Q160" s="48" t="s">
        <v>136</v>
      </c>
      <c r="R160" s="48"/>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row>
    <row r="161" spans="1:42" ht="15" customHeight="1">
      <c r="A161" s="48" t="s">
        <v>649</v>
      </c>
      <c r="B161" s="48" t="s">
        <v>650</v>
      </c>
      <c r="C161" s="49" t="s">
        <v>64</v>
      </c>
      <c r="D161" s="49">
        <v>3</v>
      </c>
      <c r="E161" s="49">
        <v>0.25</v>
      </c>
      <c r="F161" s="49">
        <v>0.5</v>
      </c>
      <c r="G161" s="49"/>
      <c r="H161" s="49">
        <v>12</v>
      </c>
      <c r="I161" s="49">
        <v>0</v>
      </c>
      <c r="J161" s="49">
        <v>0</v>
      </c>
      <c r="K161" s="49">
        <v>33</v>
      </c>
      <c r="L161" s="49">
        <v>0</v>
      </c>
      <c r="M161" s="48" t="s">
        <v>651</v>
      </c>
      <c r="N161" s="48" t="s">
        <v>652</v>
      </c>
      <c r="O161" s="48"/>
      <c r="P161" s="48"/>
      <c r="Q161" s="48" t="s">
        <v>136</v>
      </c>
      <c r="R161" s="48"/>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row>
    <row r="162" spans="1:42" ht="15" customHeight="1">
      <c r="A162" s="48" t="s">
        <v>6</v>
      </c>
      <c r="B162" s="48" t="s">
        <v>653</v>
      </c>
      <c r="C162" s="49" t="s">
        <v>70</v>
      </c>
      <c r="D162" s="49">
        <v>3</v>
      </c>
      <c r="E162" s="49">
        <v>0.5</v>
      </c>
      <c r="F162" s="49">
        <v>0.5</v>
      </c>
      <c r="G162" s="49"/>
      <c r="H162" s="49">
        <v>12</v>
      </c>
      <c r="I162" s="49">
        <v>0</v>
      </c>
      <c r="J162" s="49">
        <v>0</v>
      </c>
      <c r="K162" s="49">
        <v>36</v>
      </c>
      <c r="L162" s="49">
        <v>0</v>
      </c>
      <c r="M162" s="48" t="s">
        <v>654</v>
      </c>
      <c r="N162" s="48" t="s">
        <v>649</v>
      </c>
      <c r="O162" s="48"/>
      <c r="P162" s="48"/>
      <c r="Q162" s="48" t="s">
        <v>136</v>
      </c>
      <c r="R162" s="48"/>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row>
    <row r="163" spans="1:42" ht="15" customHeight="1">
      <c r="A163" s="48" t="s">
        <v>655</v>
      </c>
      <c r="B163" s="48" t="s">
        <v>656</v>
      </c>
      <c r="C163" s="49" t="s">
        <v>70</v>
      </c>
      <c r="D163" s="49">
        <v>3</v>
      </c>
      <c r="E163" s="49">
        <v>0</v>
      </c>
      <c r="F163" s="49">
        <v>0.5</v>
      </c>
      <c r="G163" s="49"/>
      <c r="H163" s="49">
        <v>24</v>
      </c>
      <c r="I163" s="49">
        <v>0</v>
      </c>
      <c r="J163" s="49">
        <v>0</v>
      </c>
      <c r="K163" s="49">
        <v>18</v>
      </c>
      <c r="L163" s="49">
        <v>0</v>
      </c>
      <c r="M163" s="48" t="s">
        <v>657</v>
      </c>
      <c r="N163" s="48" t="s">
        <v>85</v>
      </c>
      <c r="O163" s="48"/>
      <c r="P163" s="48" t="s">
        <v>658</v>
      </c>
      <c r="Q163" s="48" t="s">
        <v>136</v>
      </c>
      <c r="R163" s="48"/>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row>
    <row r="164" spans="1:42" ht="15" customHeight="1">
      <c r="A164" s="48" t="s">
        <v>659</v>
      </c>
      <c r="B164" s="48" t="s">
        <v>660</v>
      </c>
      <c r="C164" s="49" t="s">
        <v>64</v>
      </c>
      <c r="D164" s="49">
        <v>3</v>
      </c>
      <c r="E164" s="49">
        <v>0.75</v>
      </c>
      <c r="F164" s="49">
        <v>0.75</v>
      </c>
      <c r="G164" s="49"/>
      <c r="H164" s="49">
        <v>0</v>
      </c>
      <c r="I164" s="49">
        <v>14</v>
      </c>
      <c r="J164" s="49">
        <v>0</v>
      </c>
      <c r="K164" s="49">
        <v>26</v>
      </c>
      <c r="L164" s="49">
        <v>14</v>
      </c>
      <c r="M164" s="48" t="s">
        <v>661</v>
      </c>
      <c r="N164" s="48" t="s">
        <v>611</v>
      </c>
      <c r="O164" s="48"/>
      <c r="P164" s="48"/>
      <c r="Q164" s="48" t="s">
        <v>136</v>
      </c>
      <c r="R164" s="48"/>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row>
    <row r="165" spans="1:42" ht="15" customHeight="1">
      <c r="A165" s="48" t="s">
        <v>662</v>
      </c>
      <c r="B165" s="48" t="s">
        <v>663</v>
      </c>
      <c r="C165" s="49" t="s">
        <v>64</v>
      </c>
      <c r="D165" s="49">
        <v>3</v>
      </c>
      <c r="E165" s="49">
        <v>0.25</v>
      </c>
      <c r="F165" s="49">
        <v>0</v>
      </c>
      <c r="G165" s="49"/>
      <c r="H165" s="49">
        <v>0</v>
      </c>
      <c r="I165" s="49">
        <v>0</v>
      </c>
      <c r="J165" s="49">
        <v>0</v>
      </c>
      <c r="K165" s="49">
        <v>39</v>
      </c>
      <c r="L165" s="49">
        <v>0</v>
      </c>
      <c r="M165" s="48" t="s">
        <v>664</v>
      </c>
      <c r="N165" s="48" t="s">
        <v>665</v>
      </c>
      <c r="O165" s="48"/>
      <c r="P165" s="48"/>
      <c r="Q165" s="48" t="s">
        <v>136</v>
      </c>
      <c r="R165" s="48"/>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row>
    <row r="166" spans="1:42" ht="15" customHeight="1">
      <c r="A166" s="48" t="s">
        <v>666</v>
      </c>
      <c r="B166" s="48" t="s">
        <v>667</v>
      </c>
      <c r="C166" s="49" t="s">
        <v>64</v>
      </c>
      <c r="D166" s="49">
        <v>3</v>
      </c>
      <c r="E166" s="49">
        <v>0.75</v>
      </c>
      <c r="F166" s="49">
        <v>0.75</v>
      </c>
      <c r="G166" s="49"/>
      <c r="H166" s="49">
        <v>0</v>
      </c>
      <c r="I166" s="49">
        <v>0</v>
      </c>
      <c r="J166" s="49">
        <v>0</v>
      </c>
      <c r="K166" s="49">
        <v>27</v>
      </c>
      <c r="L166" s="49">
        <v>27</v>
      </c>
      <c r="M166" s="48" t="s">
        <v>668</v>
      </c>
      <c r="N166" s="48" t="s">
        <v>3</v>
      </c>
      <c r="O166" s="48" t="s">
        <v>669</v>
      </c>
      <c r="P166" s="48"/>
      <c r="Q166" s="48" t="s">
        <v>136</v>
      </c>
      <c r="R166" s="48"/>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row>
    <row r="167" spans="1:42" ht="15" customHeight="1">
      <c r="A167" s="48" t="s">
        <v>670</v>
      </c>
      <c r="B167" s="48" t="s">
        <v>671</v>
      </c>
      <c r="C167" s="49" t="s">
        <v>64</v>
      </c>
      <c r="D167" s="49">
        <v>3</v>
      </c>
      <c r="E167" s="49">
        <v>1</v>
      </c>
      <c r="F167" s="49">
        <v>0.5</v>
      </c>
      <c r="G167" s="49"/>
      <c r="H167" s="49">
        <v>0</v>
      </c>
      <c r="I167" s="49">
        <v>0</v>
      </c>
      <c r="J167" s="49">
        <v>0</v>
      </c>
      <c r="K167" s="49">
        <v>40</v>
      </c>
      <c r="L167" s="49">
        <v>14</v>
      </c>
      <c r="M167" s="48" t="s">
        <v>672</v>
      </c>
      <c r="N167" s="48" t="s">
        <v>673</v>
      </c>
      <c r="O167" s="48"/>
      <c r="P167" s="48"/>
      <c r="Q167" s="48" t="s">
        <v>136</v>
      </c>
      <c r="R167" s="48"/>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row>
    <row r="168" spans="1:42" ht="15" customHeight="1">
      <c r="A168" s="48" t="s">
        <v>7</v>
      </c>
      <c r="B168" s="48" t="s">
        <v>674</v>
      </c>
      <c r="C168" s="49" t="s">
        <v>70</v>
      </c>
      <c r="D168" s="49">
        <v>3</v>
      </c>
      <c r="E168" s="49">
        <v>1</v>
      </c>
      <c r="F168" s="49">
        <v>0.25</v>
      </c>
      <c r="G168" s="49"/>
      <c r="H168" s="49">
        <v>0</v>
      </c>
      <c r="I168" s="49">
        <v>0</v>
      </c>
      <c r="J168" s="49">
        <v>0</v>
      </c>
      <c r="K168" s="49">
        <v>28</v>
      </c>
      <c r="L168" s="49">
        <v>23</v>
      </c>
      <c r="M168" s="48" t="s">
        <v>675</v>
      </c>
      <c r="N168" s="48" t="s">
        <v>676</v>
      </c>
      <c r="O168" s="48"/>
      <c r="P168" s="48"/>
      <c r="Q168" s="48" t="s">
        <v>136</v>
      </c>
      <c r="R168" s="48"/>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row>
    <row r="169" spans="1:42" ht="15" customHeight="1">
      <c r="A169" s="48" t="s">
        <v>538</v>
      </c>
      <c r="B169" s="48" t="s">
        <v>535</v>
      </c>
      <c r="C169" s="49" t="s">
        <v>64</v>
      </c>
      <c r="D169" s="49">
        <v>3</v>
      </c>
      <c r="E169" s="49">
        <v>1</v>
      </c>
      <c r="F169" s="49">
        <v>0</v>
      </c>
      <c r="G169" s="49"/>
      <c r="H169" s="49">
        <v>0</v>
      </c>
      <c r="I169" s="49">
        <v>0</v>
      </c>
      <c r="J169" s="49">
        <v>0</v>
      </c>
      <c r="K169" s="49">
        <v>26</v>
      </c>
      <c r="L169" s="49">
        <v>22</v>
      </c>
      <c r="M169" s="48" t="s">
        <v>677</v>
      </c>
      <c r="N169" s="48" t="s">
        <v>678</v>
      </c>
      <c r="O169" s="48"/>
      <c r="P169" s="48" t="s">
        <v>679</v>
      </c>
      <c r="Q169" s="48" t="s">
        <v>136</v>
      </c>
      <c r="R169" s="48"/>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row>
    <row r="170" spans="1:42" ht="15" customHeight="1">
      <c r="A170" s="48" t="s">
        <v>680</v>
      </c>
      <c r="B170" s="48" t="s">
        <v>681</v>
      </c>
      <c r="C170" s="49" t="s">
        <v>64</v>
      </c>
      <c r="D170" s="49">
        <v>3</v>
      </c>
      <c r="E170" s="49">
        <v>0</v>
      </c>
      <c r="F170" s="49">
        <v>0.5</v>
      </c>
      <c r="G170" s="49"/>
      <c r="H170" s="49">
        <v>0</v>
      </c>
      <c r="I170" s="49">
        <v>0</v>
      </c>
      <c r="J170" s="49">
        <v>0</v>
      </c>
      <c r="K170" s="49">
        <v>24</v>
      </c>
      <c r="L170" s="49">
        <v>18</v>
      </c>
      <c r="M170" s="48" t="s">
        <v>682</v>
      </c>
      <c r="N170" s="48" t="s">
        <v>683</v>
      </c>
      <c r="O170" s="48"/>
      <c r="P170" s="48"/>
      <c r="Q170" s="48" t="s">
        <v>136</v>
      </c>
      <c r="R170" s="48"/>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row>
    <row r="171" spans="1:42" ht="15" customHeight="1">
      <c r="A171" s="48" t="s">
        <v>684</v>
      </c>
      <c r="B171" s="48" t="s">
        <v>685</v>
      </c>
      <c r="C171" s="49" t="s">
        <v>70</v>
      </c>
      <c r="D171" s="49" t="s">
        <v>157</v>
      </c>
      <c r="E171" s="49" t="s">
        <v>157</v>
      </c>
      <c r="F171" s="49" t="s">
        <v>157</v>
      </c>
      <c r="G171" s="49">
        <v>2.25</v>
      </c>
      <c r="H171" s="49">
        <v>0</v>
      </c>
      <c r="I171" s="49">
        <v>0</v>
      </c>
      <c r="J171" s="49">
        <v>6</v>
      </c>
      <c r="K171" s="49">
        <v>0</v>
      </c>
      <c r="L171" s="49">
        <v>21</v>
      </c>
      <c r="M171" s="48" t="s">
        <v>686</v>
      </c>
      <c r="N171" s="48" t="s">
        <v>687</v>
      </c>
      <c r="O171" s="48"/>
      <c r="P171" s="48"/>
      <c r="Q171" s="48" t="s">
        <v>136</v>
      </c>
      <c r="R171" s="48"/>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row>
    <row r="172" spans="1:42" ht="15" customHeight="1">
      <c r="A172" s="48" t="s">
        <v>688</v>
      </c>
      <c r="B172" s="48" t="s">
        <v>689</v>
      </c>
      <c r="C172" s="49" t="s">
        <v>70</v>
      </c>
      <c r="D172" s="49">
        <v>3</v>
      </c>
      <c r="E172" s="49">
        <v>0</v>
      </c>
      <c r="F172" s="49">
        <v>0</v>
      </c>
      <c r="G172" s="49"/>
      <c r="H172" s="49">
        <v>9</v>
      </c>
      <c r="I172" s="49">
        <v>0</v>
      </c>
      <c r="J172" s="49">
        <v>0</v>
      </c>
      <c r="K172" s="49">
        <v>18</v>
      </c>
      <c r="L172" s="49">
        <v>9</v>
      </c>
      <c r="M172" s="48" t="s">
        <v>690</v>
      </c>
      <c r="N172" s="48" t="s">
        <v>691</v>
      </c>
      <c r="O172" s="48" t="s">
        <v>655</v>
      </c>
      <c r="P172" s="48"/>
      <c r="Q172" s="48" t="s">
        <v>136</v>
      </c>
      <c r="R172" s="48"/>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row>
    <row r="173" spans="1:42" ht="15" customHeight="1">
      <c r="A173" s="48" t="s">
        <v>692</v>
      </c>
      <c r="B173" s="48" t="s">
        <v>693</v>
      </c>
      <c r="C173" s="49" t="s">
        <v>64</v>
      </c>
      <c r="D173" s="49">
        <v>3</v>
      </c>
      <c r="E173" s="49">
        <v>0.5</v>
      </c>
      <c r="F173" s="49">
        <v>0.5</v>
      </c>
      <c r="G173" s="49"/>
      <c r="H173" s="49">
        <v>0</v>
      </c>
      <c r="I173" s="49">
        <v>0</v>
      </c>
      <c r="J173" s="49">
        <v>0</v>
      </c>
      <c r="K173" s="49">
        <v>24</v>
      </c>
      <c r="L173" s="49">
        <v>24</v>
      </c>
      <c r="M173" s="48" t="s">
        <v>694</v>
      </c>
      <c r="N173" s="48" t="s">
        <v>695</v>
      </c>
      <c r="O173" s="48"/>
      <c r="P173" s="48"/>
      <c r="Q173" s="48" t="s">
        <v>136</v>
      </c>
      <c r="R173" s="48"/>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row>
    <row r="174" spans="1:42" ht="15" customHeight="1">
      <c r="A174" s="48" t="s">
        <v>696</v>
      </c>
      <c r="B174" s="48" t="s">
        <v>697</v>
      </c>
      <c r="C174" s="49" t="s">
        <v>64</v>
      </c>
      <c r="D174" s="49">
        <v>3</v>
      </c>
      <c r="E174" s="49">
        <v>0</v>
      </c>
      <c r="F174" s="49">
        <v>0</v>
      </c>
      <c r="G174" s="49"/>
      <c r="H174" s="49">
        <v>0</v>
      </c>
      <c r="I174" s="49">
        <v>0</v>
      </c>
      <c r="J174" s="49">
        <v>0</v>
      </c>
      <c r="K174" s="49">
        <v>12</v>
      </c>
      <c r="L174" s="49">
        <v>24</v>
      </c>
      <c r="M174" s="48" t="s">
        <v>698</v>
      </c>
      <c r="N174" s="48" t="s">
        <v>699</v>
      </c>
      <c r="O174" s="48"/>
      <c r="P174" s="48"/>
      <c r="Q174" s="48" t="s">
        <v>136</v>
      </c>
      <c r="R174" s="48"/>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row>
    <row r="175" spans="1:42" ht="15" customHeight="1">
      <c r="A175" s="48" t="s">
        <v>700</v>
      </c>
      <c r="B175" s="48" t="s">
        <v>701</v>
      </c>
      <c r="C175" s="49" t="s">
        <v>70</v>
      </c>
      <c r="D175" s="49">
        <v>3</v>
      </c>
      <c r="E175" s="49">
        <v>0.25</v>
      </c>
      <c r="F175" s="49">
        <v>0</v>
      </c>
      <c r="G175" s="49"/>
      <c r="H175" s="49">
        <v>0</v>
      </c>
      <c r="I175" s="49">
        <v>0</v>
      </c>
      <c r="J175" s="49">
        <v>0</v>
      </c>
      <c r="K175" s="49">
        <v>15</v>
      </c>
      <c r="L175" s="49">
        <v>24</v>
      </c>
      <c r="M175" s="48" t="s">
        <v>702</v>
      </c>
      <c r="N175" s="48" t="s">
        <v>3</v>
      </c>
      <c r="O175" s="48"/>
      <c r="P175" s="48"/>
      <c r="Q175" s="48" t="s">
        <v>136</v>
      </c>
      <c r="R175" s="48"/>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row>
    <row r="176" spans="1:42" ht="15" customHeight="1">
      <c r="A176" s="48" t="s">
        <v>703</v>
      </c>
      <c r="B176" s="48" t="s">
        <v>704</v>
      </c>
      <c r="C176" s="49" t="s">
        <v>70</v>
      </c>
      <c r="D176" s="49">
        <v>3</v>
      </c>
      <c r="E176" s="49">
        <v>0</v>
      </c>
      <c r="F176" s="49">
        <v>0.5</v>
      </c>
      <c r="G176" s="49"/>
      <c r="H176" s="49">
        <v>0</v>
      </c>
      <c r="I176" s="49">
        <v>0</v>
      </c>
      <c r="J176" s="49">
        <v>0</v>
      </c>
      <c r="K176" s="49">
        <v>24</v>
      </c>
      <c r="L176" s="49">
        <v>18</v>
      </c>
      <c r="M176" s="48" t="s">
        <v>705</v>
      </c>
      <c r="N176" s="48" t="s">
        <v>659</v>
      </c>
      <c r="O176" s="48"/>
      <c r="P176" s="48"/>
      <c r="Q176" s="48" t="s">
        <v>136</v>
      </c>
      <c r="R176" s="48"/>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row>
    <row r="177" spans="1:42" ht="15" customHeight="1">
      <c r="A177" s="48" t="s">
        <v>706</v>
      </c>
      <c r="B177" s="48" t="s">
        <v>707</v>
      </c>
      <c r="C177" s="49" t="s">
        <v>70</v>
      </c>
      <c r="D177" s="49">
        <v>3</v>
      </c>
      <c r="E177" s="49">
        <v>0</v>
      </c>
      <c r="F177" s="49">
        <v>0</v>
      </c>
      <c r="G177" s="49"/>
      <c r="H177" s="49">
        <v>0</v>
      </c>
      <c r="I177" s="49">
        <v>0</v>
      </c>
      <c r="J177" s="49">
        <v>0</v>
      </c>
      <c r="K177" s="49">
        <v>18</v>
      </c>
      <c r="L177" s="49">
        <v>18</v>
      </c>
      <c r="M177" s="48" t="s">
        <v>708</v>
      </c>
      <c r="N177" s="48" t="s">
        <v>700</v>
      </c>
      <c r="O177" s="48"/>
      <c r="P177" s="48"/>
      <c r="Q177" s="48" t="s">
        <v>136</v>
      </c>
      <c r="R177" s="48"/>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row>
    <row r="178" spans="1:42" ht="15" customHeight="1">
      <c r="A178" s="48" t="s">
        <v>709</v>
      </c>
      <c r="B178" s="48" t="s">
        <v>710</v>
      </c>
      <c r="C178" s="49" t="s">
        <v>70</v>
      </c>
      <c r="D178" s="49">
        <v>3</v>
      </c>
      <c r="E178" s="49">
        <v>0.75</v>
      </c>
      <c r="F178" s="49">
        <v>0.25</v>
      </c>
      <c r="G178" s="49"/>
      <c r="H178" s="49">
        <v>0</v>
      </c>
      <c r="I178" s="49">
        <v>0</v>
      </c>
      <c r="J178" s="49">
        <v>0</v>
      </c>
      <c r="K178" s="49">
        <v>12</v>
      </c>
      <c r="L178" s="49">
        <v>36</v>
      </c>
      <c r="M178" s="48" t="s">
        <v>711</v>
      </c>
      <c r="N178" s="48" t="s">
        <v>712</v>
      </c>
      <c r="O178" s="48"/>
      <c r="P178" s="48"/>
      <c r="Q178" s="48" t="s">
        <v>136</v>
      </c>
      <c r="R178" s="48"/>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row>
    <row r="179" spans="1:42" ht="15" customHeight="1">
      <c r="A179" s="48" t="s">
        <v>713</v>
      </c>
      <c r="B179" s="48" t="s">
        <v>714</v>
      </c>
      <c r="C179" s="49" t="s">
        <v>70</v>
      </c>
      <c r="D179" s="49">
        <v>3</v>
      </c>
      <c r="E179" s="49">
        <v>0.5</v>
      </c>
      <c r="F179" s="49">
        <v>0</v>
      </c>
      <c r="G179" s="49"/>
      <c r="H179" s="49">
        <v>0</v>
      </c>
      <c r="I179" s="49">
        <v>0</v>
      </c>
      <c r="J179" s="49">
        <v>0</v>
      </c>
      <c r="K179" s="49">
        <v>16</v>
      </c>
      <c r="L179" s="49">
        <v>26</v>
      </c>
      <c r="M179" s="48" t="s">
        <v>715</v>
      </c>
      <c r="N179" s="48"/>
      <c r="O179" s="48" t="s">
        <v>716</v>
      </c>
      <c r="P179" s="48" t="s">
        <v>717</v>
      </c>
      <c r="Q179" s="48" t="s">
        <v>136</v>
      </c>
      <c r="R179" s="48"/>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row>
    <row r="180" spans="1:42" ht="15" customHeight="1">
      <c r="A180" s="48" t="s">
        <v>718</v>
      </c>
      <c r="B180" s="48" t="s">
        <v>719</v>
      </c>
      <c r="C180" s="49" t="s">
        <v>70</v>
      </c>
      <c r="D180" s="49">
        <v>3</v>
      </c>
      <c r="E180" s="49">
        <v>0</v>
      </c>
      <c r="F180" s="49">
        <v>0</v>
      </c>
      <c r="G180" s="49"/>
      <c r="H180" s="49">
        <v>0</v>
      </c>
      <c r="I180" s="49">
        <v>0</v>
      </c>
      <c r="J180" s="49">
        <v>0</v>
      </c>
      <c r="K180" s="49">
        <v>18</v>
      </c>
      <c r="L180" s="49">
        <v>18</v>
      </c>
      <c r="M180" s="48" t="s">
        <v>720</v>
      </c>
      <c r="N180" s="48" t="s">
        <v>721</v>
      </c>
      <c r="O180" s="48"/>
      <c r="P180" s="48" t="s">
        <v>722</v>
      </c>
      <c r="Q180" s="48" t="s">
        <v>136</v>
      </c>
      <c r="R180" s="48"/>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row>
    <row r="181" spans="1:42" ht="15" customHeight="1">
      <c r="A181" s="48" t="s">
        <v>8</v>
      </c>
      <c r="B181" s="48" t="s">
        <v>723</v>
      </c>
      <c r="C181" s="49" t="s">
        <v>64</v>
      </c>
      <c r="D181" s="49">
        <v>3</v>
      </c>
      <c r="E181" s="49">
        <v>0</v>
      </c>
      <c r="F181" s="49">
        <v>0.5</v>
      </c>
      <c r="G181" s="49"/>
      <c r="H181" s="49">
        <v>0</v>
      </c>
      <c r="I181" s="49">
        <v>0</v>
      </c>
      <c r="J181" s="49">
        <v>0</v>
      </c>
      <c r="K181" s="49">
        <v>21</v>
      </c>
      <c r="L181" s="49">
        <v>21</v>
      </c>
      <c r="M181" s="48" t="s">
        <v>724</v>
      </c>
      <c r="N181" s="48" t="s">
        <v>725</v>
      </c>
      <c r="O181" s="48"/>
      <c r="P181" s="48"/>
      <c r="Q181" s="48" t="s">
        <v>136</v>
      </c>
      <c r="R181" s="48"/>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row>
    <row r="182" spans="1:42" ht="15" customHeight="1">
      <c r="A182" s="48" t="s">
        <v>726</v>
      </c>
      <c r="B182" s="48" t="s">
        <v>727</v>
      </c>
      <c r="C182" s="49" t="s">
        <v>70</v>
      </c>
      <c r="D182" s="49">
        <v>3</v>
      </c>
      <c r="E182" s="49">
        <v>0</v>
      </c>
      <c r="F182" s="49">
        <v>0.5</v>
      </c>
      <c r="G182" s="49"/>
      <c r="H182" s="49">
        <v>0</v>
      </c>
      <c r="I182" s="49">
        <v>0</v>
      </c>
      <c r="J182" s="49">
        <v>0</v>
      </c>
      <c r="K182" s="49">
        <v>10</v>
      </c>
      <c r="L182" s="49">
        <v>32</v>
      </c>
      <c r="M182" s="48" t="s">
        <v>728</v>
      </c>
      <c r="N182" s="48" t="s">
        <v>729</v>
      </c>
      <c r="O182" s="48"/>
      <c r="P182" s="48" t="s">
        <v>730</v>
      </c>
      <c r="Q182" s="48" t="s">
        <v>136</v>
      </c>
      <c r="R182" s="48"/>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row>
    <row r="183" spans="1:42" ht="15" customHeight="1">
      <c r="A183" s="48" t="s">
        <v>731</v>
      </c>
      <c r="B183" s="48" t="s">
        <v>732</v>
      </c>
      <c r="C183" s="49" t="s">
        <v>70</v>
      </c>
      <c r="D183" s="49">
        <v>3</v>
      </c>
      <c r="E183" s="49">
        <v>0.75</v>
      </c>
      <c r="F183" s="49">
        <v>0.75</v>
      </c>
      <c r="G183" s="49"/>
      <c r="H183" s="49">
        <v>0</v>
      </c>
      <c r="I183" s="49">
        <v>0</v>
      </c>
      <c r="J183" s="49">
        <v>0</v>
      </c>
      <c r="K183" s="49">
        <v>27</v>
      </c>
      <c r="L183" s="49">
        <v>27</v>
      </c>
      <c r="M183" s="48" t="s">
        <v>733</v>
      </c>
      <c r="N183" s="48" t="s">
        <v>734</v>
      </c>
      <c r="O183" s="48"/>
      <c r="P183" s="48"/>
      <c r="Q183" s="48" t="s">
        <v>136</v>
      </c>
      <c r="R183" s="48"/>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row>
    <row r="184" spans="1:42" ht="15" customHeight="1">
      <c r="A184" s="48" t="s">
        <v>735</v>
      </c>
      <c r="B184" s="48" t="s">
        <v>736</v>
      </c>
      <c r="C184" s="49" t="s">
        <v>61</v>
      </c>
      <c r="D184" s="49" t="s">
        <v>157</v>
      </c>
      <c r="E184" s="49" t="s">
        <v>157</v>
      </c>
      <c r="F184" s="49" t="s">
        <v>157</v>
      </c>
      <c r="G184" s="49">
        <v>7</v>
      </c>
      <c r="H184" s="49">
        <v>0</v>
      </c>
      <c r="I184" s="49">
        <v>0</v>
      </c>
      <c r="J184" s="49">
        <v>21</v>
      </c>
      <c r="K184" s="49">
        <v>0</v>
      </c>
      <c r="L184" s="49">
        <v>63</v>
      </c>
      <c r="M184" s="48" t="s">
        <v>737</v>
      </c>
      <c r="N184" s="48" t="s">
        <v>738</v>
      </c>
      <c r="O184" s="48"/>
      <c r="P184" s="48"/>
      <c r="Q184" s="48" t="s">
        <v>136</v>
      </c>
      <c r="R184" s="48"/>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row>
    <row r="185" spans="1:42" ht="15" customHeight="1">
      <c r="A185" s="48" t="s">
        <v>739</v>
      </c>
      <c r="B185" s="48" t="s">
        <v>740</v>
      </c>
      <c r="C185" s="49" t="s">
        <v>100</v>
      </c>
      <c r="D185" s="49">
        <v>0</v>
      </c>
      <c r="E185" s="49">
        <v>6</v>
      </c>
      <c r="F185" s="49">
        <v>0</v>
      </c>
      <c r="G185" s="49"/>
      <c r="H185" s="49">
        <v>0</v>
      </c>
      <c r="I185" s="49">
        <v>0</v>
      </c>
      <c r="J185" s="49">
        <v>0</v>
      </c>
      <c r="K185" s="49">
        <v>54</v>
      </c>
      <c r="L185" s="49">
        <v>18</v>
      </c>
      <c r="M185" s="48" t="s">
        <v>741</v>
      </c>
      <c r="N185" s="48" t="s">
        <v>742</v>
      </c>
      <c r="O185" s="48"/>
      <c r="P185" s="48"/>
      <c r="Q185" s="48" t="s">
        <v>136</v>
      </c>
      <c r="R185" s="48"/>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row>
    <row r="186" spans="1:42" ht="15" customHeight="1">
      <c r="A186" s="48" t="s">
        <v>743</v>
      </c>
      <c r="B186" s="48" t="s">
        <v>744</v>
      </c>
      <c r="C186" s="49" t="s">
        <v>61</v>
      </c>
      <c r="D186" s="49">
        <v>0</v>
      </c>
      <c r="E186" s="49">
        <v>6</v>
      </c>
      <c r="F186" s="49">
        <v>0</v>
      </c>
      <c r="G186" s="49"/>
      <c r="H186" s="49">
        <v>0</v>
      </c>
      <c r="I186" s="49">
        <v>0</v>
      </c>
      <c r="J186" s="49">
        <v>0</v>
      </c>
      <c r="K186" s="49">
        <v>54</v>
      </c>
      <c r="L186" s="49">
        <v>18</v>
      </c>
      <c r="M186" s="48" t="s">
        <v>745</v>
      </c>
      <c r="N186" s="48" t="s">
        <v>739</v>
      </c>
      <c r="O186" s="48"/>
      <c r="P186" s="48"/>
      <c r="Q186" s="48" t="s">
        <v>136</v>
      </c>
      <c r="R186" s="48"/>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row>
    <row r="187" spans="1:42" ht="15" customHeight="1">
      <c r="A187" s="48" t="s">
        <v>746</v>
      </c>
      <c r="B187" s="48" t="s">
        <v>283</v>
      </c>
      <c r="C187" s="49" t="s">
        <v>747</v>
      </c>
      <c r="D187" s="49">
        <v>0</v>
      </c>
      <c r="E187" s="49">
        <v>3</v>
      </c>
      <c r="F187" s="49">
        <v>0.5</v>
      </c>
      <c r="G187" s="49"/>
      <c r="H187" s="49">
        <v>0</v>
      </c>
      <c r="I187" s="49">
        <v>0</v>
      </c>
      <c r="J187" s="49">
        <v>0</v>
      </c>
      <c r="K187" s="49">
        <v>42</v>
      </c>
      <c r="L187" s="49">
        <v>0</v>
      </c>
      <c r="M187" s="48" t="s">
        <v>748</v>
      </c>
      <c r="N187" s="48"/>
      <c r="O187" s="48"/>
      <c r="P187" s="48"/>
      <c r="Q187" s="48" t="s">
        <v>136</v>
      </c>
      <c r="R187" s="48"/>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row>
    <row r="188" spans="1:42" ht="15" customHeight="1">
      <c r="A188" s="48" t="s">
        <v>749</v>
      </c>
      <c r="B188" s="48" t="s">
        <v>750</v>
      </c>
      <c r="C188" s="49" t="s">
        <v>61</v>
      </c>
      <c r="D188" s="49" t="s">
        <v>157</v>
      </c>
      <c r="E188" s="49" t="s">
        <v>157</v>
      </c>
      <c r="F188" s="49" t="s">
        <v>157</v>
      </c>
      <c r="G188" s="49">
        <v>7</v>
      </c>
      <c r="H188" s="49">
        <v>0</v>
      </c>
      <c r="I188" s="49">
        <v>0</v>
      </c>
      <c r="J188" s="49">
        <v>21</v>
      </c>
      <c r="K188" s="49">
        <v>0</v>
      </c>
      <c r="L188" s="49">
        <v>63</v>
      </c>
      <c r="M188" s="48" t="s">
        <v>751</v>
      </c>
      <c r="N188" s="48" t="s">
        <v>752</v>
      </c>
      <c r="O188" s="48"/>
      <c r="P188" s="48"/>
      <c r="Q188" s="48" t="s">
        <v>136</v>
      </c>
      <c r="R188" s="48"/>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row>
    <row r="189" spans="1:42" ht="15" customHeight="1">
      <c r="A189" s="44"/>
      <c r="B189" s="44" t="s">
        <v>753</v>
      </c>
      <c r="C189" s="44"/>
      <c r="D189" s="44"/>
      <c r="E189" s="44"/>
      <c r="F189" s="44"/>
      <c r="G189" s="44"/>
      <c r="H189" s="44"/>
      <c r="I189" s="44"/>
      <c r="J189" s="44"/>
      <c r="K189" s="44"/>
      <c r="L189" s="44"/>
      <c r="M189" s="44"/>
      <c r="N189" s="44"/>
      <c r="O189" s="44"/>
      <c r="P189" s="44"/>
      <c r="Q189" s="44"/>
      <c r="R189" s="44"/>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row>
    <row r="190" spans="1:42" ht="15" customHeight="1">
      <c r="A190" s="46"/>
      <c r="B190" s="46" t="s">
        <v>754</v>
      </c>
      <c r="C190" s="47"/>
      <c r="D190" s="47"/>
      <c r="E190" s="47"/>
      <c r="F190" s="47"/>
      <c r="G190" s="47"/>
      <c r="H190" s="47"/>
      <c r="I190" s="47"/>
      <c r="J190" s="47"/>
      <c r="K190" s="47"/>
      <c r="L190" s="47"/>
      <c r="M190" s="46"/>
      <c r="N190" s="46"/>
      <c r="O190" s="46"/>
      <c r="P190" s="46"/>
      <c r="Q190" s="46"/>
      <c r="R190" s="46"/>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row>
    <row r="191" spans="1:42" ht="15" customHeight="1">
      <c r="A191" s="48" t="s">
        <v>755</v>
      </c>
      <c r="B191" s="48" t="s">
        <v>756</v>
      </c>
      <c r="C191" s="49" t="s">
        <v>70</v>
      </c>
      <c r="D191" s="49">
        <v>3</v>
      </c>
      <c r="E191" s="49">
        <v>0</v>
      </c>
      <c r="F191" s="49">
        <v>0.5</v>
      </c>
      <c r="G191" s="49"/>
      <c r="H191" s="49">
        <v>0</v>
      </c>
      <c r="I191" s="49">
        <v>11</v>
      </c>
      <c r="J191" s="49">
        <v>0</v>
      </c>
      <c r="K191" s="49">
        <v>31</v>
      </c>
      <c r="L191" s="49">
        <v>0</v>
      </c>
      <c r="M191" s="48" t="s">
        <v>757</v>
      </c>
      <c r="N191" s="48"/>
      <c r="O191" s="48" t="s">
        <v>758</v>
      </c>
      <c r="P191" s="48"/>
      <c r="Q191" s="48" t="s">
        <v>136</v>
      </c>
      <c r="R191" s="48"/>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row>
    <row r="192" spans="1:42" ht="15" customHeight="1">
      <c r="A192" s="48" t="s">
        <v>525</v>
      </c>
      <c r="B192" s="48" t="s">
        <v>759</v>
      </c>
      <c r="C192" s="49" t="s">
        <v>70</v>
      </c>
      <c r="D192" s="49">
        <v>2</v>
      </c>
      <c r="E192" s="49">
        <v>1.5</v>
      </c>
      <c r="F192" s="49">
        <v>0.5</v>
      </c>
      <c r="G192" s="49"/>
      <c r="H192" s="49">
        <v>12</v>
      </c>
      <c r="I192" s="49">
        <v>0</v>
      </c>
      <c r="J192" s="49">
        <v>0</v>
      </c>
      <c r="K192" s="49">
        <v>21</v>
      </c>
      <c r="L192" s="49">
        <v>15</v>
      </c>
      <c r="M192" s="48" t="s">
        <v>760</v>
      </c>
      <c r="N192" s="48" t="s">
        <v>761</v>
      </c>
      <c r="O192" s="48" t="s">
        <v>762</v>
      </c>
      <c r="P192" s="48" t="s">
        <v>521</v>
      </c>
      <c r="Q192" s="48" t="s">
        <v>136</v>
      </c>
      <c r="R192" s="48"/>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row>
    <row r="193" spans="1:42" ht="15" customHeight="1">
      <c r="A193" s="48" t="s">
        <v>758</v>
      </c>
      <c r="B193" s="48" t="s">
        <v>72</v>
      </c>
      <c r="C193" s="49" t="s">
        <v>70</v>
      </c>
      <c r="D193" s="49">
        <v>3</v>
      </c>
      <c r="E193" s="49">
        <v>0</v>
      </c>
      <c r="F193" s="49">
        <v>0.5</v>
      </c>
      <c r="G193" s="49"/>
      <c r="H193" s="49">
        <v>0</v>
      </c>
      <c r="I193" s="49">
        <v>0</v>
      </c>
      <c r="J193" s="49">
        <v>0</v>
      </c>
      <c r="K193" s="49">
        <v>42</v>
      </c>
      <c r="L193" s="49">
        <v>0</v>
      </c>
      <c r="M193" s="48" t="s">
        <v>763</v>
      </c>
      <c r="N193" s="48" t="s">
        <v>610</v>
      </c>
      <c r="O193" s="48"/>
      <c r="P193" s="48"/>
      <c r="Q193" s="48" t="s">
        <v>136</v>
      </c>
      <c r="R193" s="48"/>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row>
    <row r="194" spans="1:42" ht="15" customHeight="1">
      <c r="A194" s="48" t="s">
        <v>764</v>
      </c>
      <c r="B194" s="48" t="s">
        <v>74</v>
      </c>
      <c r="C194" s="49" t="s">
        <v>70</v>
      </c>
      <c r="D194" s="49">
        <v>3</v>
      </c>
      <c r="E194" s="49">
        <v>0</v>
      </c>
      <c r="F194" s="49">
        <v>0.5</v>
      </c>
      <c r="G194" s="49"/>
      <c r="H194" s="49">
        <v>0</v>
      </c>
      <c r="I194" s="49">
        <v>17</v>
      </c>
      <c r="J194" s="49">
        <v>0</v>
      </c>
      <c r="K194" s="49">
        <v>25</v>
      </c>
      <c r="L194" s="49">
        <v>0</v>
      </c>
      <c r="M194" s="48" t="s">
        <v>765</v>
      </c>
      <c r="N194" s="48" t="s">
        <v>766</v>
      </c>
      <c r="O194" s="48"/>
      <c r="P194" s="48"/>
      <c r="Q194" s="48" t="s">
        <v>136</v>
      </c>
      <c r="R194" s="48"/>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row>
    <row r="195" spans="1:42" ht="15" customHeight="1">
      <c r="A195" s="48" t="s">
        <v>767</v>
      </c>
      <c r="B195" s="48" t="s">
        <v>768</v>
      </c>
      <c r="C195" s="49" t="s">
        <v>64</v>
      </c>
      <c r="D195" s="49">
        <v>3</v>
      </c>
      <c r="E195" s="49">
        <v>0</v>
      </c>
      <c r="F195" s="49">
        <v>0.5</v>
      </c>
      <c r="G195" s="49"/>
      <c r="H195" s="49">
        <v>0</v>
      </c>
      <c r="I195" s="49">
        <v>42</v>
      </c>
      <c r="J195" s="49">
        <v>0</v>
      </c>
      <c r="K195" s="49">
        <v>0</v>
      </c>
      <c r="L195" s="49">
        <v>0</v>
      </c>
      <c r="M195" s="48" t="s">
        <v>769</v>
      </c>
      <c r="N195" s="48" t="s">
        <v>770</v>
      </c>
      <c r="O195" s="48"/>
      <c r="P195" s="48" t="s">
        <v>771</v>
      </c>
      <c r="Q195" s="48" t="s">
        <v>136</v>
      </c>
      <c r="R195" s="48"/>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row>
    <row r="196" spans="1:42" ht="15" customHeight="1">
      <c r="A196" s="48" t="s">
        <v>773</v>
      </c>
      <c r="B196" s="48" t="s">
        <v>774</v>
      </c>
      <c r="C196" s="49" t="s">
        <v>70</v>
      </c>
      <c r="D196" s="49">
        <v>1</v>
      </c>
      <c r="E196" s="49">
        <v>0</v>
      </c>
      <c r="F196" s="49">
        <v>0.25</v>
      </c>
      <c r="G196" s="49"/>
      <c r="H196" s="49">
        <v>8</v>
      </c>
      <c r="I196" s="49">
        <v>0</v>
      </c>
      <c r="J196" s="49">
        <v>0</v>
      </c>
      <c r="K196" s="49">
        <v>6</v>
      </c>
      <c r="L196" s="49">
        <v>0</v>
      </c>
      <c r="M196" s="48" t="s">
        <v>775</v>
      </c>
      <c r="N196" s="48"/>
      <c r="O196" s="48"/>
      <c r="P196" s="48"/>
      <c r="Q196" s="48" t="s">
        <v>136</v>
      </c>
      <c r="R196" s="48"/>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row>
    <row r="197" spans="1:42" ht="15" customHeight="1">
      <c r="A197" s="48" t="s">
        <v>776</v>
      </c>
      <c r="B197" s="48" t="s">
        <v>777</v>
      </c>
      <c r="C197" s="49" t="s">
        <v>70</v>
      </c>
      <c r="D197" s="49" t="s">
        <v>157</v>
      </c>
      <c r="E197" s="49" t="s">
        <v>157</v>
      </c>
      <c r="F197" s="49" t="s">
        <v>157</v>
      </c>
      <c r="G197" s="49">
        <v>3.5</v>
      </c>
      <c r="H197" s="49">
        <v>0</v>
      </c>
      <c r="I197" s="49">
        <v>15</v>
      </c>
      <c r="J197" s="49">
        <v>12</v>
      </c>
      <c r="K197" s="49">
        <v>15</v>
      </c>
      <c r="L197" s="49"/>
      <c r="M197" s="48" t="s">
        <v>778</v>
      </c>
      <c r="N197" s="48" t="s">
        <v>772</v>
      </c>
      <c r="O197" s="48" t="s">
        <v>779</v>
      </c>
      <c r="P197" s="48"/>
      <c r="Q197" s="48" t="s">
        <v>136</v>
      </c>
      <c r="R197" s="48"/>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row>
    <row r="198" spans="1:42" ht="15" customHeight="1">
      <c r="A198" s="48" t="s">
        <v>780</v>
      </c>
      <c r="B198" s="48" t="s">
        <v>781</v>
      </c>
      <c r="C198" s="49" t="s">
        <v>61</v>
      </c>
      <c r="D198" s="49">
        <v>6</v>
      </c>
      <c r="E198" s="49">
        <v>0</v>
      </c>
      <c r="F198" s="49">
        <v>1</v>
      </c>
      <c r="G198" s="49"/>
      <c r="H198" s="49">
        <v>63</v>
      </c>
      <c r="I198" s="49">
        <v>21</v>
      </c>
      <c r="J198" s="49">
        <v>0</v>
      </c>
      <c r="K198" s="49">
        <v>0</v>
      </c>
      <c r="L198" s="49">
        <v>0</v>
      </c>
      <c r="M198" s="48" t="s">
        <v>782</v>
      </c>
      <c r="N198" s="48" t="s">
        <v>783</v>
      </c>
      <c r="O198" s="48"/>
      <c r="P198" s="48"/>
      <c r="Q198" s="48" t="s">
        <v>136</v>
      </c>
      <c r="R198" s="48"/>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row>
    <row r="199" spans="1:42" ht="15" customHeight="1">
      <c r="A199" s="48" t="s">
        <v>784</v>
      </c>
      <c r="B199" s="48" t="s">
        <v>785</v>
      </c>
      <c r="C199" s="49" t="s">
        <v>70</v>
      </c>
      <c r="D199" s="49">
        <v>3</v>
      </c>
      <c r="E199" s="49">
        <v>0</v>
      </c>
      <c r="F199" s="49">
        <v>0.5</v>
      </c>
      <c r="G199" s="49"/>
      <c r="H199" s="49">
        <v>11</v>
      </c>
      <c r="I199" s="49">
        <v>20</v>
      </c>
      <c r="J199" s="49">
        <v>0</v>
      </c>
      <c r="K199" s="49">
        <v>11</v>
      </c>
      <c r="L199" s="49">
        <v>0</v>
      </c>
      <c r="M199" s="48" t="s">
        <v>786</v>
      </c>
      <c r="N199" s="48" t="s">
        <v>787</v>
      </c>
      <c r="O199" s="48"/>
      <c r="P199" s="48"/>
      <c r="Q199" s="48" t="s">
        <v>136</v>
      </c>
      <c r="R199" s="48"/>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row>
    <row r="200" spans="1:42" ht="15" customHeight="1">
      <c r="A200" s="48" t="s">
        <v>790</v>
      </c>
      <c r="B200" s="48" t="s">
        <v>791</v>
      </c>
      <c r="C200" s="49" t="s">
        <v>64</v>
      </c>
      <c r="D200" s="49">
        <v>3</v>
      </c>
      <c r="E200" s="49">
        <v>1.5</v>
      </c>
      <c r="F200" s="49">
        <v>0</v>
      </c>
      <c r="G200" s="49"/>
      <c r="H200" s="49">
        <v>0</v>
      </c>
      <c r="I200" s="49">
        <v>0</v>
      </c>
      <c r="J200" s="49">
        <v>0</v>
      </c>
      <c r="K200" s="49">
        <v>27</v>
      </c>
      <c r="L200" s="49">
        <v>27</v>
      </c>
      <c r="M200" s="48" t="s">
        <v>789</v>
      </c>
      <c r="N200" s="48" t="s">
        <v>611</v>
      </c>
      <c r="O200" s="48"/>
      <c r="P200" s="48" t="s">
        <v>792</v>
      </c>
      <c r="Q200" s="48" t="s">
        <v>136</v>
      </c>
      <c r="R200" s="48"/>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row>
    <row r="201" spans="1:42" ht="15" customHeight="1">
      <c r="A201" s="48" t="s">
        <v>793</v>
      </c>
      <c r="B201" s="48" t="s">
        <v>794</v>
      </c>
      <c r="C201" s="49" t="s">
        <v>70</v>
      </c>
      <c r="D201" s="49">
        <v>3</v>
      </c>
      <c r="E201" s="49">
        <v>0</v>
      </c>
      <c r="F201" s="49">
        <v>0.25</v>
      </c>
      <c r="G201" s="49"/>
      <c r="H201" s="49">
        <v>0</v>
      </c>
      <c r="I201" s="49">
        <v>18</v>
      </c>
      <c r="J201" s="49">
        <v>0</v>
      </c>
      <c r="K201" s="49">
        <v>21</v>
      </c>
      <c r="L201" s="49">
        <v>0</v>
      </c>
      <c r="M201" s="48" t="s">
        <v>795</v>
      </c>
      <c r="N201" s="48" t="s">
        <v>796</v>
      </c>
      <c r="O201" s="48"/>
      <c r="P201" s="48" t="s">
        <v>797</v>
      </c>
      <c r="Q201" s="48" t="s">
        <v>136</v>
      </c>
      <c r="R201" s="48"/>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row>
    <row r="202" spans="1:42" ht="15" customHeight="1">
      <c r="A202" s="48" t="s">
        <v>798</v>
      </c>
      <c r="B202" s="48" t="s">
        <v>799</v>
      </c>
      <c r="C202" s="49" t="s">
        <v>64</v>
      </c>
      <c r="D202" s="49">
        <v>3</v>
      </c>
      <c r="E202" s="49">
        <v>0</v>
      </c>
      <c r="F202" s="49">
        <v>0.5</v>
      </c>
      <c r="G202" s="49"/>
      <c r="H202" s="49">
        <v>11</v>
      </c>
      <c r="I202" s="49">
        <v>31</v>
      </c>
      <c r="J202" s="49">
        <v>0</v>
      </c>
      <c r="K202" s="49">
        <v>0</v>
      </c>
      <c r="L202" s="49">
        <v>0</v>
      </c>
      <c r="M202" s="48" t="s">
        <v>800</v>
      </c>
      <c r="N202" s="48" t="s">
        <v>801</v>
      </c>
      <c r="O202" s="48"/>
      <c r="P202" s="48"/>
      <c r="Q202" s="48" t="s">
        <v>136</v>
      </c>
      <c r="R202" s="48"/>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row>
    <row r="203" spans="1:42" ht="15" customHeight="1">
      <c r="A203" s="48" t="s">
        <v>802</v>
      </c>
      <c r="B203" s="48" t="s">
        <v>803</v>
      </c>
      <c r="C203" s="49" t="s">
        <v>70</v>
      </c>
      <c r="D203" s="49">
        <v>3</v>
      </c>
      <c r="E203" s="49">
        <v>0</v>
      </c>
      <c r="F203" s="49">
        <v>0.5</v>
      </c>
      <c r="G203" s="49"/>
      <c r="H203" s="49">
        <v>11</v>
      </c>
      <c r="I203" s="49">
        <v>20</v>
      </c>
      <c r="J203" s="49">
        <v>0</v>
      </c>
      <c r="K203" s="49">
        <v>11</v>
      </c>
      <c r="L203" s="49">
        <v>0</v>
      </c>
      <c r="M203" s="48" t="s">
        <v>804</v>
      </c>
      <c r="N203" s="48" t="s">
        <v>805</v>
      </c>
      <c r="O203" s="48"/>
      <c r="P203" s="48"/>
      <c r="Q203" s="48" t="s">
        <v>136</v>
      </c>
      <c r="R203" s="48"/>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row>
    <row r="204" spans="1:42" ht="15" customHeight="1">
      <c r="A204" s="48" t="s">
        <v>806</v>
      </c>
      <c r="B204" s="48" t="s">
        <v>807</v>
      </c>
      <c r="C204" s="49" t="s">
        <v>64</v>
      </c>
      <c r="D204" s="49">
        <v>1</v>
      </c>
      <c r="E204" s="49">
        <v>1.5</v>
      </c>
      <c r="F204" s="49">
        <v>0</v>
      </c>
      <c r="G204" s="49"/>
      <c r="H204" s="49">
        <v>0</v>
      </c>
      <c r="I204" s="49">
        <v>8</v>
      </c>
      <c r="J204" s="49">
        <v>8</v>
      </c>
      <c r="K204" s="49">
        <v>14</v>
      </c>
      <c r="L204" s="49">
        <v>0</v>
      </c>
      <c r="M204" s="48" t="s">
        <v>808</v>
      </c>
      <c r="N204" s="48" t="s">
        <v>809</v>
      </c>
      <c r="O204" s="48" t="s">
        <v>798</v>
      </c>
      <c r="P204" s="48" t="s">
        <v>810</v>
      </c>
      <c r="Q204" s="48" t="s">
        <v>136</v>
      </c>
      <c r="R204" s="48"/>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row>
    <row r="205" spans="1:42" ht="15" customHeight="1">
      <c r="A205" s="48" t="s">
        <v>811</v>
      </c>
      <c r="B205" s="48" t="s">
        <v>812</v>
      </c>
      <c r="C205" s="49" t="s">
        <v>70</v>
      </c>
      <c r="D205" s="49">
        <v>1</v>
      </c>
      <c r="E205" s="49">
        <v>2.5</v>
      </c>
      <c r="F205" s="49">
        <v>0</v>
      </c>
      <c r="G205" s="49"/>
      <c r="H205" s="49">
        <v>0</v>
      </c>
      <c r="I205" s="49">
        <v>0</v>
      </c>
      <c r="J205" s="49">
        <v>0</v>
      </c>
      <c r="K205" s="49">
        <v>11</v>
      </c>
      <c r="L205" s="49">
        <v>31</v>
      </c>
      <c r="M205" s="48" t="s">
        <v>813</v>
      </c>
      <c r="N205" s="48" t="s">
        <v>814</v>
      </c>
      <c r="O205" s="48" t="s">
        <v>815</v>
      </c>
      <c r="P205" s="48"/>
      <c r="Q205" s="48" t="s">
        <v>136</v>
      </c>
      <c r="R205" s="48"/>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row>
    <row r="206" spans="1:42" ht="15" customHeight="1">
      <c r="A206" s="48" t="s">
        <v>816</v>
      </c>
      <c r="B206" s="48" t="s">
        <v>817</v>
      </c>
      <c r="C206" s="49" t="s">
        <v>70</v>
      </c>
      <c r="D206" s="49">
        <v>3</v>
      </c>
      <c r="E206" s="49">
        <v>0</v>
      </c>
      <c r="F206" s="49">
        <v>0.5</v>
      </c>
      <c r="G206" s="49"/>
      <c r="H206" s="49">
        <v>0</v>
      </c>
      <c r="I206" s="49">
        <v>31</v>
      </c>
      <c r="J206" s="49">
        <v>0</v>
      </c>
      <c r="K206" s="49">
        <v>11</v>
      </c>
      <c r="L206" s="49">
        <v>0</v>
      </c>
      <c r="M206" s="48" t="s">
        <v>818</v>
      </c>
      <c r="N206" s="48" t="s">
        <v>819</v>
      </c>
      <c r="O206" s="48"/>
      <c r="P206" s="48" t="s">
        <v>820</v>
      </c>
      <c r="Q206" s="48" t="s">
        <v>136</v>
      </c>
      <c r="R206" s="48"/>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row>
    <row r="207" spans="1:42" ht="15" customHeight="1">
      <c r="A207" s="48" t="s">
        <v>822</v>
      </c>
      <c r="B207" s="48" t="s">
        <v>823</v>
      </c>
      <c r="C207" s="49" t="s">
        <v>64</v>
      </c>
      <c r="D207" s="49">
        <v>3</v>
      </c>
      <c r="E207" s="49">
        <v>0</v>
      </c>
      <c r="F207" s="49">
        <v>0</v>
      </c>
      <c r="G207" s="49"/>
      <c r="H207" s="49">
        <v>12</v>
      </c>
      <c r="I207" s="49">
        <v>24</v>
      </c>
      <c r="J207" s="49">
        <v>0</v>
      </c>
      <c r="K207" s="49">
        <v>0</v>
      </c>
      <c r="L207" s="49">
        <v>0</v>
      </c>
      <c r="M207" s="48" t="s">
        <v>824</v>
      </c>
      <c r="N207" s="48" t="s">
        <v>825</v>
      </c>
      <c r="O207" s="48"/>
      <c r="P207" s="48"/>
      <c r="Q207" s="48" t="s">
        <v>136</v>
      </c>
      <c r="R207" s="48"/>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row>
    <row r="208" spans="1:42" ht="15" customHeight="1">
      <c r="A208" s="48" t="s">
        <v>826</v>
      </c>
      <c r="B208" s="48" t="s">
        <v>827</v>
      </c>
      <c r="C208" s="49" t="s">
        <v>64</v>
      </c>
      <c r="D208" s="49">
        <v>3</v>
      </c>
      <c r="E208" s="49">
        <v>0</v>
      </c>
      <c r="F208" s="49">
        <v>0.5</v>
      </c>
      <c r="G208" s="49"/>
      <c r="H208" s="49">
        <v>0</v>
      </c>
      <c r="I208" s="49">
        <v>21</v>
      </c>
      <c r="J208" s="49">
        <v>0</v>
      </c>
      <c r="K208" s="49">
        <v>21</v>
      </c>
      <c r="L208" s="49">
        <v>0</v>
      </c>
      <c r="M208" s="48" t="s">
        <v>788</v>
      </c>
      <c r="N208" s="48" t="s">
        <v>828</v>
      </c>
      <c r="O208" s="48"/>
      <c r="P208" s="48" t="s">
        <v>829</v>
      </c>
      <c r="Q208" s="48" t="s">
        <v>830</v>
      </c>
      <c r="R208" s="48"/>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row>
    <row r="209" spans="1:42" ht="15" customHeight="1">
      <c r="A209" s="48" t="s">
        <v>831</v>
      </c>
      <c r="B209" s="48" t="s">
        <v>832</v>
      </c>
      <c r="C209" s="49" t="s">
        <v>70</v>
      </c>
      <c r="D209" s="49">
        <v>3</v>
      </c>
      <c r="E209" s="49">
        <v>0</v>
      </c>
      <c r="F209" s="49">
        <v>0</v>
      </c>
      <c r="G209" s="49"/>
      <c r="H209" s="49">
        <v>0</v>
      </c>
      <c r="I209" s="49">
        <v>36</v>
      </c>
      <c r="J209" s="49">
        <v>0</v>
      </c>
      <c r="K209" s="49">
        <v>0</v>
      </c>
      <c r="L209" s="49">
        <v>0</v>
      </c>
      <c r="M209" s="48" t="s">
        <v>833</v>
      </c>
      <c r="N209" s="48" t="s">
        <v>834</v>
      </c>
      <c r="O209" s="48"/>
      <c r="P209" s="48"/>
      <c r="Q209" s="48" t="s">
        <v>136</v>
      </c>
      <c r="R209" s="48"/>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row>
    <row r="210" spans="1:42" ht="15" customHeight="1">
      <c r="A210" s="48" t="s">
        <v>835</v>
      </c>
      <c r="B210" s="48" t="s">
        <v>836</v>
      </c>
      <c r="C210" s="49" t="s">
        <v>70</v>
      </c>
      <c r="D210" s="49">
        <v>0</v>
      </c>
      <c r="E210" s="49">
        <v>3.5</v>
      </c>
      <c r="F210" s="49">
        <v>0</v>
      </c>
      <c r="G210" s="49"/>
      <c r="H210" s="49">
        <v>0</v>
      </c>
      <c r="I210" s="49">
        <v>11</v>
      </c>
      <c r="J210" s="49">
        <v>11</v>
      </c>
      <c r="K210" s="49">
        <v>20</v>
      </c>
      <c r="L210" s="49">
        <v>0</v>
      </c>
      <c r="M210" s="48" t="s">
        <v>837</v>
      </c>
      <c r="N210" s="48" t="s">
        <v>838</v>
      </c>
      <c r="O210" s="48"/>
      <c r="P210" s="48" t="s">
        <v>839</v>
      </c>
      <c r="Q210" s="48" t="s">
        <v>136</v>
      </c>
      <c r="R210" s="48"/>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row>
    <row r="211" spans="1:42" ht="15" customHeight="1">
      <c r="A211" s="48" t="s">
        <v>840</v>
      </c>
      <c r="B211" s="48" t="s">
        <v>841</v>
      </c>
      <c r="C211" s="49" t="s">
        <v>64</v>
      </c>
      <c r="D211" s="49">
        <v>0</v>
      </c>
      <c r="E211" s="49">
        <v>4.5</v>
      </c>
      <c r="F211" s="49">
        <v>0</v>
      </c>
      <c r="G211" s="49"/>
      <c r="H211" s="49">
        <v>0</v>
      </c>
      <c r="I211" s="49">
        <v>0</v>
      </c>
      <c r="J211" s="49">
        <v>14</v>
      </c>
      <c r="K211" s="49">
        <v>0</v>
      </c>
      <c r="L211" s="49">
        <v>40</v>
      </c>
      <c r="M211" s="48" t="s">
        <v>842</v>
      </c>
      <c r="N211" s="48" t="s">
        <v>843</v>
      </c>
      <c r="O211" s="48"/>
      <c r="P211" s="48" t="s">
        <v>844</v>
      </c>
      <c r="Q211" s="48" t="s">
        <v>136</v>
      </c>
      <c r="R211" s="48"/>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row>
    <row r="212" spans="1:42" ht="15" customHeight="1">
      <c r="A212" s="48" t="s">
        <v>845</v>
      </c>
      <c r="B212" s="48" t="s">
        <v>846</v>
      </c>
      <c r="C212" s="49" t="s">
        <v>61</v>
      </c>
      <c r="D212" s="49">
        <v>0</v>
      </c>
      <c r="E212" s="49">
        <v>0</v>
      </c>
      <c r="F212" s="49">
        <v>4</v>
      </c>
      <c r="G212" s="49"/>
      <c r="H212" s="49">
        <v>0</v>
      </c>
      <c r="I212" s="49">
        <v>0</v>
      </c>
      <c r="J212" s="49">
        <v>12</v>
      </c>
      <c r="K212" s="49">
        <v>0</v>
      </c>
      <c r="L212" s="49">
        <v>36</v>
      </c>
      <c r="M212" s="48" t="s">
        <v>847</v>
      </c>
      <c r="N212" s="48" t="s">
        <v>848</v>
      </c>
      <c r="O212" s="48"/>
      <c r="P212" s="48"/>
      <c r="Q212" s="48" t="s">
        <v>136</v>
      </c>
      <c r="R212" s="48"/>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row>
    <row r="213" spans="1:42" ht="15" customHeight="1">
      <c r="A213" s="48" t="s">
        <v>849</v>
      </c>
      <c r="B213" s="48" t="s">
        <v>850</v>
      </c>
      <c r="C213" s="49" t="s">
        <v>100</v>
      </c>
      <c r="D213" s="49">
        <v>0</v>
      </c>
      <c r="E213" s="49">
        <v>0</v>
      </c>
      <c r="F213" s="49">
        <v>2</v>
      </c>
      <c r="G213" s="49"/>
      <c r="H213" s="49">
        <v>0</v>
      </c>
      <c r="I213" s="49">
        <v>0</v>
      </c>
      <c r="J213" s="49">
        <v>0</v>
      </c>
      <c r="K213" s="49">
        <v>14</v>
      </c>
      <c r="L213" s="49">
        <v>10</v>
      </c>
      <c r="M213" s="48" t="s">
        <v>851</v>
      </c>
      <c r="N213" s="48" t="s">
        <v>852</v>
      </c>
      <c r="O213" s="48"/>
      <c r="P213" s="48"/>
      <c r="Q213" s="48" t="s">
        <v>136</v>
      </c>
      <c r="R213" s="48"/>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row>
    <row r="214" spans="1:42" ht="15" customHeight="1">
      <c r="A214" s="48" t="s">
        <v>853</v>
      </c>
      <c r="B214" s="48" t="s">
        <v>854</v>
      </c>
      <c r="C214" s="49" t="s">
        <v>61</v>
      </c>
      <c r="D214" s="49">
        <v>0</v>
      </c>
      <c r="E214" s="49">
        <v>0</v>
      </c>
      <c r="F214" s="49">
        <v>9</v>
      </c>
      <c r="G214" s="49"/>
      <c r="H214" s="49">
        <v>0</v>
      </c>
      <c r="I214" s="49">
        <v>0</v>
      </c>
      <c r="J214" s="49">
        <v>28</v>
      </c>
      <c r="K214" s="49">
        <v>48</v>
      </c>
      <c r="L214" s="49">
        <v>32</v>
      </c>
      <c r="M214" s="48" t="s">
        <v>855</v>
      </c>
      <c r="N214" s="48" t="s">
        <v>849</v>
      </c>
      <c r="O214" s="48"/>
      <c r="P214" s="48" t="s">
        <v>845</v>
      </c>
      <c r="Q214" s="48" t="s">
        <v>136</v>
      </c>
      <c r="R214" s="48"/>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row>
    <row r="215" spans="1:42" ht="15" customHeight="1">
      <c r="A215" s="48" t="s">
        <v>856</v>
      </c>
      <c r="B215" s="48" t="s">
        <v>857</v>
      </c>
      <c r="C215" s="49" t="s">
        <v>70</v>
      </c>
      <c r="D215" s="49">
        <v>3</v>
      </c>
      <c r="E215" s="49">
        <v>0</v>
      </c>
      <c r="F215" s="49">
        <v>0.5</v>
      </c>
      <c r="G215" s="49"/>
      <c r="H215" s="49">
        <v>0</v>
      </c>
      <c r="I215" s="49">
        <v>21</v>
      </c>
      <c r="J215" s="49">
        <v>0</v>
      </c>
      <c r="K215" s="49">
        <v>21</v>
      </c>
      <c r="L215" s="49">
        <v>0</v>
      </c>
      <c r="M215" s="48" t="s">
        <v>858</v>
      </c>
      <c r="N215" s="48" t="s">
        <v>859</v>
      </c>
      <c r="O215" s="48" t="s">
        <v>860</v>
      </c>
      <c r="P215" s="48"/>
      <c r="Q215" s="48" t="s">
        <v>136</v>
      </c>
      <c r="R215" s="48"/>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row>
    <row r="216" spans="1:42" ht="15" customHeight="1">
      <c r="A216" s="48" t="s">
        <v>861</v>
      </c>
      <c r="B216" s="48" t="s">
        <v>862</v>
      </c>
      <c r="C216" s="49" t="s">
        <v>64</v>
      </c>
      <c r="D216" s="49">
        <v>3</v>
      </c>
      <c r="E216" s="49">
        <v>0</v>
      </c>
      <c r="F216" s="49">
        <v>0.5</v>
      </c>
      <c r="G216" s="49"/>
      <c r="H216" s="49">
        <v>0</v>
      </c>
      <c r="I216" s="49">
        <v>32</v>
      </c>
      <c r="J216" s="49">
        <v>0</v>
      </c>
      <c r="K216" s="49">
        <v>10</v>
      </c>
      <c r="L216" s="49">
        <v>0</v>
      </c>
      <c r="M216" s="48" t="s">
        <v>863</v>
      </c>
      <c r="N216" s="48" t="s">
        <v>864</v>
      </c>
      <c r="O216" s="48"/>
      <c r="P216" s="48" t="s">
        <v>377</v>
      </c>
      <c r="Q216" s="48" t="s">
        <v>136</v>
      </c>
      <c r="R216" s="48"/>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row>
    <row r="217" spans="1:42" ht="15" customHeight="1">
      <c r="A217" s="48" t="s">
        <v>865</v>
      </c>
      <c r="B217" s="48" t="s">
        <v>866</v>
      </c>
      <c r="C217" s="49" t="s">
        <v>64</v>
      </c>
      <c r="D217" s="49">
        <v>3</v>
      </c>
      <c r="E217" s="49">
        <v>0</v>
      </c>
      <c r="F217" s="49">
        <v>0.5</v>
      </c>
      <c r="G217" s="49"/>
      <c r="H217" s="49">
        <v>0</v>
      </c>
      <c r="I217" s="49">
        <v>31</v>
      </c>
      <c r="J217" s="49">
        <v>0</v>
      </c>
      <c r="K217" s="49">
        <v>11</v>
      </c>
      <c r="L217" s="49">
        <v>0</v>
      </c>
      <c r="M217" s="48" t="s">
        <v>867</v>
      </c>
      <c r="N217" s="48" t="s">
        <v>868</v>
      </c>
      <c r="O217" s="48"/>
      <c r="P217" s="48" t="s">
        <v>869</v>
      </c>
      <c r="Q217" s="48" t="s">
        <v>136</v>
      </c>
      <c r="R217" s="48"/>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row>
    <row r="218" spans="1:42" ht="15" customHeight="1">
      <c r="A218" s="48" t="s">
        <v>870</v>
      </c>
      <c r="B218" s="48" t="s">
        <v>871</v>
      </c>
      <c r="C218" s="49" t="s">
        <v>64</v>
      </c>
      <c r="D218" s="49">
        <v>3</v>
      </c>
      <c r="E218" s="49">
        <v>0</v>
      </c>
      <c r="F218" s="49">
        <v>0.5</v>
      </c>
      <c r="G218" s="49"/>
      <c r="H218" s="49">
        <v>0</v>
      </c>
      <c r="I218" s="49">
        <v>12</v>
      </c>
      <c r="J218" s="49">
        <v>0</v>
      </c>
      <c r="K218" s="49">
        <v>30</v>
      </c>
      <c r="L218" s="49">
        <v>0</v>
      </c>
      <c r="M218" s="48" t="s">
        <v>872</v>
      </c>
      <c r="N218" s="48" t="s">
        <v>821</v>
      </c>
      <c r="O218" s="48"/>
      <c r="P218" s="48" t="s">
        <v>873</v>
      </c>
      <c r="Q218" s="48" t="s">
        <v>136</v>
      </c>
      <c r="R218" s="48"/>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row>
    <row r="219" spans="1:42" ht="15" customHeight="1">
      <c r="A219" s="48" t="s">
        <v>874</v>
      </c>
      <c r="B219" s="48" t="s">
        <v>875</v>
      </c>
      <c r="C219" s="49" t="s">
        <v>70</v>
      </c>
      <c r="D219" s="49">
        <v>3</v>
      </c>
      <c r="E219" s="49">
        <v>0</v>
      </c>
      <c r="F219" s="49">
        <v>0.5</v>
      </c>
      <c r="G219" s="49"/>
      <c r="H219" s="49">
        <v>0</v>
      </c>
      <c r="I219" s="49">
        <v>12</v>
      </c>
      <c r="J219" s="49">
        <v>0</v>
      </c>
      <c r="K219" s="49">
        <v>30</v>
      </c>
      <c r="L219" s="49">
        <v>0</v>
      </c>
      <c r="M219" s="48" t="s">
        <v>876</v>
      </c>
      <c r="N219" s="48" t="s">
        <v>877</v>
      </c>
      <c r="O219" s="48"/>
      <c r="P219" s="48"/>
      <c r="Q219" s="48" t="s">
        <v>136</v>
      </c>
      <c r="R219" s="48"/>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row>
    <row r="220" spans="1:42" ht="15" customHeight="1">
      <c r="A220" s="48" t="s">
        <v>878</v>
      </c>
      <c r="B220" s="48" t="s">
        <v>879</v>
      </c>
      <c r="C220" s="49" t="s">
        <v>70</v>
      </c>
      <c r="D220" s="49">
        <v>3</v>
      </c>
      <c r="E220" s="49">
        <v>0</v>
      </c>
      <c r="F220" s="49">
        <v>6</v>
      </c>
      <c r="G220" s="49"/>
      <c r="H220" s="49">
        <v>0</v>
      </c>
      <c r="I220" s="49">
        <v>42</v>
      </c>
      <c r="J220" s="49">
        <v>0</v>
      </c>
      <c r="K220" s="49">
        <v>0</v>
      </c>
      <c r="L220" s="49">
        <v>0</v>
      </c>
      <c r="M220" s="48" t="s">
        <v>880</v>
      </c>
      <c r="N220" s="48" t="s">
        <v>834</v>
      </c>
      <c r="O220" s="48"/>
      <c r="P220" s="48"/>
      <c r="Q220" s="48" t="s">
        <v>136</v>
      </c>
      <c r="R220" s="48"/>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row>
    <row r="221" spans="1:42" ht="15" customHeight="1">
      <c r="A221" s="48" t="s">
        <v>881</v>
      </c>
      <c r="B221" s="48" t="s">
        <v>882</v>
      </c>
      <c r="C221" s="49" t="s">
        <v>64</v>
      </c>
      <c r="D221" s="49">
        <v>3</v>
      </c>
      <c r="E221" s="49">
        <v>0</v>
      </c>
      <c r="F221" s="49">
        <v>0.5</v>
      </c>
      <c r="G221" s="49"/>
      <c r="H221" s="49">
        <v>0</v>
      </c>
      <c r="I221" s="49">
        <v>0</v>
      </c>
      <c r="J221" s="49">
        <v>0</v>
      </c>
      <c r="K221" s="49">
        <v>30</v>
      </c>
      <c r="L221" s="49">
        <v>12</v>
      </c>
      <c r="M221" s="48" t="s">
        <v>883</v>
      </c>
      <c r="N221" s="48"/>
      <c r="O221" s="48" t="s">
        <v>884</v>
      </c>
      <c r="P221" s="48"/>
      <c r="Q221" s="48" t="s">
        <v>136</v>
      </c>
      <c r="R221" s="48"/>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row>
    <row r="222" spans="1:42" ht="15" customHeight="1">
      <c r="A222" s="48" t="s">
        <v>885</v>
      </c>
      <c r="B222" s="48" t="s">
        <v>886</v>
      </c>
      <c r="C222" s="49" t="s">
        <v>70</v>
      </c>
      <c r="D222" s="49">
        <v>3</v>
      </c>
      <c r="E222" s="49">
        <v>0</v>
      </c>
      <c r="F222" s="49">
        <v>0</v>
      </c>
      <c r="G222" s="49"/>
      <c r="H222" s="49">
        <v>0</v>
      </c>
      <c r="I222" s="49">
        <v>9</v>
      </c>
      <c r="J222" s="49">
        <v>0</v>
      </c>
      <c r="K222" s="49">
        <v>27</v>
      </c>
      <c r="L222" s="49">
        <v>0</v>
      </c>
      <c r="M222" s="48" t="s">
        <v>887</v>
      </c>
      <c r="N222" s="48"/>
      <c r="O222" s="48"/>
      <c r="P222" s="48"/>
      <c r="Q222" s="48" t="s">
        <v>136</v>
      </c>
      <c r="R222" s="48"/>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row>
    <row r="223" spans="1:42" ht="15" customHeight="1">
      <c r="A223" s="44"/>
      <c r="B223" s="44" t="s">
        <v>888</v>
      </c>
      <c r="C223" s="44"/>
      <c r="D223" s="44"/>
      <c r="E223" s="44"/>
      <c r="F223" s="44"/>
      <c r="G223" s="44"/>
      <c r="H223" s="44"/>
      <c r="I223" s="44"/>
      <c r="J223" s="44"/>
      <c r="K223" s="44"/>
      <c r="L223" s="44"/>
      <c r="M223" s="44"/>
      <c r="N223" s="44"/>
      <c r="O223" s="44"/>
      <c r="P223" s="44"/>
      <c r="Q223" s="44"/>
      <c r="R223" s="44"/>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row>
    <row r="224" spans="1:42" ht="15" customHeight="1">
      <c r="A224" s="46"/>
      <c r="B224" s="46" t="s">
        <v>889</v>
      </c>
      <c r="C224" s="47"/>
      <c r="D224" s="47"/>
      <c r="E224" s="47"/>
      <c r="F224" s="47"/>
      <c r="G224" s="47"/>
      <c r="H224" s="47"/>
      <c r="I224" s="47"/>
      <c r="J224" s="47"/>
      <c r="K224" s="47"/>
      <c r="L224" s="47"/>
      <c r="M224" s="46"/>
      <c r="N224" s="46"/>
      <c r="O224" s="46"/>
      <c r="P224" s="46"/>
      <c r="Q224" s="46"/>
      <c r="R224" s="46"/>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row>
    <row r="225" spans="1:42" ht="15" customHeight="1">
      <c r="A225" s="48" t="s">
        <v>890</v>
      </c>
      <c r="B225" s="48" t="s">
        <v>891</v>
      </c>
      <c r="C225" s="49" t="s">
        <v>64</v>
      </c>
      <c r="D225" s="49">
        <v>3</v>
      </c>
      <c r="E225" s="49">
        <v>0.5</v>
      </c>
      <c r="F225" s="49"/>
      <c r="G225" s="49"/>
      <c r="H225" s="49"/>
      <c r="I225" s="49">
        <v>42</v>
      </c>
      <c r="J225" s="49"/>
      <c r="K225" s="49"/>
      <c r="L225" s="49"/>
      <c r="M225" s="48" t="s">
        <v>892</v>
      </c>
      <c r="N225" s="48"/>
      <c r="O225" s="48"/>
      <c r="P225" s="48"/>
      <c r="Q225" s="48" t="s">
        <v>136</v>
      </c>
      <c r="R225" s="48"/>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row>
    <row r="226" spans="1:42" ht="15" customHeight="1">
      <c r="A226" s="48" t="s">
        <v>893</v>
      </c>
      <c r="B226" s="48" t="s">
        <v>894</v>
      </c>
      <c r="C226" s="49" t="s">
        <v>64</v>
      </c>
      <c r="D226" s="49">
        <v>2</v>
      </c>
      <c r="E226" s="49">
        <v>2.5</v>
      </c>
      <c r="F226" s="49">
        <v>0</v>
      </c>
      <c r="G226" s="49"/>
      <c r="H226" s="49">
        <v>0</v>
      </c>
      <c r="I226" s="49">
        <v>14</v>
      </c>
      <c r="J226" s="49">
        <v>0</v>
      </c>
      <c r="K226" s="49">
        <v>26</v>
      </c>
      <c r="L226" s="49">
        <v>14</v>
      </c>
      <c r="M226" s="48" t="s">
        <v>895</v>
      </c>
      <c r="N226" s="48" t="s">
        <v>81</v>
      </c>
      <c r="O226" s="48"/>
      <c r="P226" s="48"/>
      <c r="Q226" s="48" t="s">
        <v>136</v>
      </c>
      <c r="R226" s="48"/>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row>
    <row r="227" spans="1:42" ht="15" customHeight="1">
      <c r="A227" s="48" t="s">
        <v>896</v>
      </c>
      <c r="B227" s="48" t="s">
        <v>897</v>
      </c>
      <c r="C227" s="49" t="s">
        <v>64</v>
      </c>
      <c r="D227" s="49">
        <v>3</v>
      </c>
      <c r="E227" s="49">
        <v>1.5</v>
      </c>
      <c r="F227" s="49">
        <v>0</v>
      </c>
      <c r="G227" s="49"/>
      <c r="H227" s="49">
        <v>0</v>
      </c>
      <c r="I227" s="49">
        <v>40</v>
      </c>
      <c r="J227" s="49">
        <v>0</v>
      </c>
      <c r="K227" s="49">
        <v>14</v>
      </c>
      <c r="L227" s="49">
        <v>0</v>
      </c>
      <c r="M227" s="48" t="s">
        <v>898</v>
      </c>
      <c r="N227" s="48" t="s">
        <v>81</v>
      </c>
      <c r="O227" s="48"/>
      <c r="P227" s="48"/>
      <c r="Q227" s="48" t="s">
        <v>136</v>
      </c>
      <c r="R227" s="48"/>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row>
    <row r="228" spans="1:42" ht="15" customHeight="1">
      <c r="A228" s="48" t="s">
        <v>899</v>
      </c>
      <c r="B228" s="48" t="s">
        <v>900</v>
      </c>
      <c r="C228" s="49" t="s">
        <v>70</v>
      </c>
      <c r="D228" s="49">
        <v>3</v>
      </c>
      <c r="E228" s="49">
        <v>1.5</v>
      </c>
      <c r="F228" s="49">
        <v>0</v>
      </c>
      <c r="G228" s="49"/>
      <c r="H228" s="49">
        <v>0</v>
      </c>
      <c r="I228" s="49">
        <v>32</v>
      </c>
      <c r="J228" s="49">
        <v>0</v>
      </c>
      <c r="K228" s="49">
        <v>22</v>
      </c>
      <c r="L228" s="49">
        <v>0</v>
      </c>
      <c r="M228" s="48" t="s">
        <v>901</v>
      </c>
      <c r="N228" s="48" t="s">
        <v>902</v>
      </c>
      <c r="O228" s="48"/>
      <c r="P228" s="48"/>
      <c r="Q228" s="48" t="s">
        <v>136</v>
      </c>
      <c r="R228" s="48"/>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row>
    <row r="229" spans="1:42" ht="15" customHeight="1">
      <c r="A229" s="48" t="s">
        <v>903</v>
      </c>
      <c r="B229" s="48" t="s">
        <v>904</v>
      </c>
      <c r="C229" s="49" t="s">
        <v>64</v>
      </c>
      <c r="D229" s="49">
        <v>3</v>
      </c>
      <c r="E229" s="49">
        <v>1</v>
      </c>
      <c r="F229" s="49">
        <v>0</v>
      </c>
      <c r="G229" s="49"/>
      <c r="H229" s="49">
        <v>0</v>
      </c>
      <c r="I229" s="49">
        <v>36</v>
      </c>
      <c r="J229" s="49">
        <v>0</v>
      </c>
      <c r="K229" s="49">
        <v>12</v>
      </c>
      <c r="L229" s="49">
        <v>0</v>
      </c>
      <c r="M229" s="48" t="s">
        <v>905</v>
      </c>
      <c r="N229" s="48" t="s">
        <v>81</v>
      </c>
      <c r="O229" s="48"/>
      <c r="P229" s="48"/>
      <c r="Q229" s="48" t="s">
        <v>136</v>
      </c>
      <c r="R229" s="48"/>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row>
    <row r="230" spans="1:42" ht="15" customHeight="1">
      <c r="A230" s="48" t="s">
        <v>906</v>
      </c>
      <c r="B230" s="48" t="s">
        <v>907</v>
      </c>
      <c r="C230" s="49" t="s">
        <v>70</v>
      </c>
      <c r="D230" s="49">
        <v>3</v>
      </c>
      <c r="E230" s="49">
        <v>0</v>
      </c>
      <c r="F230" s="49">
        <v>0.5</v>
      </c>
      <c r="G230" s="49"/>
      <c r="H230" s="49">
        <v>12</v>
      </c>
      <c r="I230" s="49">
        <v>12</v>
      </c>
      <c r="J230" s="49">
        <v>0</v>
      </c>
      <c r="K230" s="49">
        <v>18</v>
      </c>
      <c r="L230" s="49">
        <v>0</v>
      </c>
      <c r="M230" s="48" t="s">
        <v>908</v>
      </c>
      <c r="N230" s="48" t="s">
        <v>909</v>
      </c>
      <c r="O230" s="48"/>
      <c r="P230" s="48"/>
      <c r="Q230" s="48" t="s">
        <v>136</v>
      </c>
      <c r="R230" s="48"/>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row>
    <row r="231" spans="1:42" ht="15" customHeight="1">
      <c r="A231" s="48" t="s">
        <v>910</v>
      </c>
      <c r="B231" s="48" t="s">
        <v>911</v>
      </c>
      <c r="C231" s="49" t="s">
        <v>70</v>
      </c>
      <c r="D231" s="49">
        <v>3</v>
      </c>
      <c r="E231" s="49">
        <v>0.75</v>
      </c>
      <c r="F231" s="49">
        <v>0</v>
      </c>
      <c r="G231" s="49"/>
      <c r="H231" s="49">
        <v>0</v>
      </c>
      <c r="I231" s="49">
        <v>20</v>
      </c>
      <c r="J231" s="49">
        <v>0</v>
      </c>
      <c r="K231" s="49">
        <v>25</v>
      </c>
      <c r="L231" s="49">
        <v>0</v>
      </c>
      <c r="M231" s="48" t="s">
        <v>912</v>
      </c>
      <c r="N231" s="48" t="s">
        <v>913</v>
      </c>
      <c r="O231" s="48"/>
      <c r="P231" s="48" t="s">
        <v>914</v>
      </c>
      <c r="Q231" s="48" t="s">
        <v>136</v>
      </c>
      <c r="R231" s="48"/>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row>
    <row r="232" spans="1:42" ht="15" customHeight="1">
      <c r="A232" s="48" t="s">
        <v>915</v>
      </c>
      <c r="B232" s="48" t="s">
        <v>916</v>
      </c>
      <c r="C232" s="49" t="s">
        <v>64</v>
      </c>
      <c r="D232" s="49">
        <v>3</v>
      </c>
      <c r="E232" s="49"/>
      <c r="F232" s="49">
        <v>0.5</v>
      </c>
      <c r="G232" s="49"/>
      <c r="H232" s="49"/>
      <c r="I232" s="49"/>
      <c r="J232" s="49"/>
      <c r="K232" s="49">
        <v>26</v>
      </c>
      <c r="L232" s="49">
        <v>16</v>
      </c>
      <c r="M232" s="48" t="s">
        <v>917</v>
      </c>
      <c r="N232" s="48" t="s">
        <v>81</v>
      </c>
      <c r="O232" s="48" t="s">
        <v>918</v>
      </c>
      <c r="P232" s="48"/>
      <c r="Q232" s="48" t="s">
        <v>136</v>
      </c>
      <c r="R232" s="48"/>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row>
    <row r="233" spans="1:42" ht="15" customHeight="1">
      <c r="A233" s="48" t="s">
        <v>919</v>
      </c>
      <c r="B233" s="48" t="s">
        <v>920</v>
      </c>
      <c r="C233" s="49" t="s">
        <v>70</v>
      </c>
      <c r="D233" s="49">
        <v>2</v>
      </c>
      <c r="E233" s="49">
        <v>1.5</v>
      </c>
      <c r="F233" s="49">
        <v>0</v>
      </c>
      <c r="G233" s="49"/>
      <c r="H233" s="49">
        <v>0</v>
      </c>
      <c r="I233" s="49">
        <v>0</v>
      </c>
      <c r="J233" s="49">
        <v>12</v>
      </c>
      <c r="K233" s="49">
        <v>18</v>
      </c>
      <c r="L233" s="49">
        <v>12</v>
      </c>
      <c r="M233" s="48" t="s">
        <v>921</v>
      </c>
      <c r="N233" s="48" t="s">
        <v>922</v>
      </c>
      <c r="O233" s="48"/>
      <c r="P233" s="48"/>
      <c r="Q233" s="48" t="s">
        <v>136</v>
      </c>
      <c r="R233" s="48"/>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row>
    <row r="234" spans="1:42" ht="15" customHeight="1">
      <c r="A234" s="48" t="s">
        <v>923</v>
      </c>
      <c r="B234" s="48" t="s">
        <v>924</v>
      </c>
      <c r="C234" s="49" t="s">
        <v>100</v>
      </c>
      <c r="D234" s="49">
        <v>0</v>
      </c>
      <c r="E234" s="49">
        <v>5</v>
      </c>
      <c r="F234" s="49">
        <v>0</v>
      </c>
      <c r="G234" s="49"/>
      <c r="H234" s="49">
        <v>0</v>
      </c>
      <c r="I234" s="49">
        <v>0</v>
      </c>
      <c r="J234" s="49">
        <v>0</v>
      </c>
      <c r="K234" s="49">
        <v>15</v>
      </c>
      <c r="L234" s="49">
        <v>45</v>
      </c>
      <c r="M234" s="48" t="s">
        <v>925</v>
      </c>
      <c r="N234" s="48" t="s">
        <v>926</v>
      </c>
      <c r="O234" s="48"/>
      <c r="P234" s="48"/>
      <c r="Q234" s="48" t="s">
        <v>136</v>
      </c>
      <c r="R234" s="48"/>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row>
    <row r="235" spans="1:42" ht="15" customHeight="1">
      <c r="A235" s="48" t="s">
        <v>927</v>
      </c>
      <c r="B235" s="48" t="s">
        <v>928</v>
      </c>
      <c r="C235" s="49" t="s">
        <v>70</v>
      </c>
      <c r="D235" s="49">
        <v>3</v>
      </c>
      <c r="E235" s="49"/>
      <c r="F235" s="49"/>
      <c r="G235" s="49"/>
      <c r="H235" s="49"/>
      <c r="I235" s="49">
        <v>12</v>
      </c>
      <c r="J235" s="49"/>
      <c r="K235" s="49">
        <v>24</v>
      </c>
      <c r="L235" s="49"/>
      <c r="M235" s="48" t="s">
        <v>929</v>
      </c>
      <c r="N235" s="48" t="s">
        <v>930</v>
      </c>
      <c r="O235" s="48"/>
      <c r="P235" s="48"/>
      <c r="Q235" s="48" t="s">
        <v>136</v>
      </c>
      <c r="R235" s="48"/>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row>
    <row r="236" spans="1:42" ht="15" customHeight="1">
      <c r="A236" s="48" t="s">
        <v>931</v>
      </c>
      <c r="B236" s="48" t="s">
        <v>932</v>
      </c>
      <c r="C236" s="49" t="s">
        <v>64</v>
      </c>
      <c r="D236" s="49">
        <v>3</v>
      </c>
      <c r="E236" s="49">
        <v>1</v>
      </c>
      <c r="F236" s="49"/>
      <c r="G236" s="49"/>
      <c r="H236" s="49"/>
      <c r="I236" s="49">
        <v>24</v>
      </c>
      <c r="J236" s="49"/>
      <c r="K236" s="49">
        <v>24</v>
      </c>
      <c r="L236" s="49"/>
      <c r="M236" s="48" t="s">
        <v>933</v>
      </c>
      <c r="N236" s="48" t="s">
        <v>934</v>
      </c>
      <c r="O236" s="48"/>
      <c r="P236" s="48"/>
      <c r="Q236" s="48" t="s">
        <v>136</v>
      </c>
      <c r="R236" s="48"/>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row>
    <row r="237" spans="1:42" ht="15" customHeight="1">
      <c r="A237" s="48" t="s">
        <v>936</v>
      </c>
      <c r="B237" s="48" t="s">
        <v>937</v>
      </c>
      <c r="C237" s="49" t="s">
        <v>70</v>
      </c>
      <c r="D237" s="49">
        <v>3</v>
      </c>
      <c r="E237" s="49">
        <v>1</v>
      </c>
      <c r="F237" s="49">
        <v>0</v>
      </c>
      <c r="G237" s="49"/>
      <c r="H237" s="49">
        <v>0</v>
      </c>
      <c r="I237" s="49">
        <v>12</v>
      </c>
      <c r="J237" s="49">
        <v>0</v>
      </c>
      <c r="K237" s="49">
        <v>24</v>
      </c>
      <c r="L237" s="49">
        <v>12</v>
      </c>
      <c r="M237" s="48" t="s">
        <v>938</v>
      </c>
      <c r="N237" s="48" t="s">
        <v>939</v>
      </c>
      <c r="O237" s="48"/>
      <c r="P237" s="48"/>
      <c r="Q237" s="48" t="s">
        <v>136</v>
      </c>
      <c r="R237" s="48"/>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row>
    <row r="238" spans="1:42" ht="15" customHeight="1">
      <c r="A238" s="48" t="s">
        <v>940</v>
      </c>
      <c r="B238" s="48" t="s">
        <v>941</v>
      </c>
      <c r="C238" s="49" t="s">
        <v>64</v>
      </c>
      <c r="D238" s="49">
        <v>3</v>
      </c>
      <c r="E238" s="49">
        <v>1</v>
      </c>
      <c r="F238" s="49">
        <v>0</v>
      </c>
      <c r="G238" s="49"/>
      <c r="H238" s="49">
        <v>0</v>
      </c>
      <c r="I238" s="49">
        <v>48</v>
      </c>
      <c r="J238" s="49">
        <v>0</v>
      </c>
      <c r="K238" s="49">
        <v>0</v>
      </c>
      <c r="L238" s="49">
        <v>0</v>
      </c>
      <c r="M238" s="48" t="s">
        <v>942</v>
      </c>
      <c r="N238" s="48" t="s">
        <v>943</v>
      </c>
      <c r="O238" s="48"/>
      <c r="P238" s="48"/>
      <c r="Q238" s="48" t="s">
        <v>136</v>
      </c>
      <c r="R238" s="48"/>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row>
    <row r="239" spans="1:42" ht="15" customHeight="1">
      <c r="A239" s="48" t="s">
        <v>944</v>
      </c>
      <c r="B239" s="48" t="s">
        <v>945</v>
      </c>
      <c r="C239" s="49" t="s">
        <v>67</v>
      </c>
      <c r="D239" s="49">
        <v>0</v>
      </c>
      <c r="E239" s="49">
        <v>0</v>
      </c>
      <c r="F239" s="49">
        <v>3</v>
      </c>
      <c r="G239" s="49"/>
      <c r="H239" s="49">
        <v>0</v>
      </c>
      <c r="I239" s="49">
        <v>18</v>
      </c>
      <c r="J239" s="49">
        <v>0</v>
      </c>
      <c r="K239" s="49">
        <v>18</v>
      </c>
      <c r="L239" s="49">
        <v>0</v>
      </c>
      <c r="M239" s="48" t="s">
        <v>946</v>
      </c>
      <c r="N239" s="48"/>
      <c r="O239" s="48"/>
      <c r="P239" s="48"/>
      <c r="Q239" s="48" t="s">
        <v>136</v>
      </c>
      <c r="R239" s="48"/>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row>
    <row r="240" spans="1:42" ht="15" customHeight="1">
      <c r="A240" s="48" t="s">
        <v>947</v>
      </c>
      <c r="B240" s="48" t="s">
        <v>948</v>
      </c>
      <c r="C240" s="49" t="s">
        <v>100</v>
      </c>
      <c r="D240" s="49">
        <v>0</v>
      </c>
      <c r="E240" s="49">
        <v>0</v>
      </c>
      <c r="F240" s="49">
        <v>3</v>
      </c>
      <c r="G240" s="49"/>
      <c r="H240" s="49">
        <v>0</v>
      </c>
      <c r="I240" s="49">
        <v>0</v>
      </c>
      <c r="J240" s="49">
        <v>0</v>
      </c>
      <c r="K240" s="49">
        <v>36</v>
      </c>
      <c r="L240" s="49">
        <v>0</v>
      </c>
      <c r="M240" s="48" t="s">
        <v>949</v>
      </c>
      <c r="N240" s="48" t="s">
        <v>950</v>
      </c>
      <c r="O240" s="48"/>
      <c r="P240" s="48"/>
      <c r="Q240" s="48" t="s">
        <v>136</v>
      </c>
      <c r="R240" s="48"/>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row>
    <row r="241" spans="1:42" ht="15" customHeight="1">
      <c r="A241" s="48" t="s">
        <v>951</v>
      </c>
      <c r="B241" s="48" t="s">
        <v>952</v>
      </c>
      <c r="C241" s="49" t="s">
        <v>64</v>
      </c>
      <c r="D241" s="49">
        <v>2.75</v>
      </c>
      <c r="E241" s="49">
        <v>0</v>
      </c>
      <c r="F241" s="49">
        <v>1</v>
      </c>
      <c r="G241" s="49"/>
      <c r="H241" s="49">
        <v>0</v>
      </c>
      <c r="I241" s="49">
        <v>12</v>
      </c>
      <c r="J241" s="49">
        <v>0</v>
      </c>
      <c r="K241" s="49">
        <v>18</v>
      </c>
      <c r="L241" s="49">
        <v>15</v>
      </c>
      <c r="M241" s="48" t="s">
        <v>953</v>
      </c>
      <c r="N241" s="48" t="s">
        <v>954</v>
      </c>
      <c r="O241" s="48"/>
      <c r="P241" s="48"/>
      <c r="Q241" s="48" t="s">
        <v>136</v>
      </c>
      <c r="R241" s="48"/>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row>
    <row r="242" spans="1:42" ht="15" customHeight="1">
      <c r="A242" s="48" t="s">
        <v>955</v>
      </c>
      <c r="B242" s="48" t="s">
        <v>956</v>
      </c>
      <c r="C242" s="49" t="s">
        <v>70</v>
      </c>
      <c r="D242" s="49">
        <v>3</v>
      </c>
      <c r="E242" s="49">
        <v>1</v>
      </c>
      <c r="F242" s="49">
        <v>0</v>
      </c>
      <c r="G242" s="49"/>
      <c r="H242" s="49">
        <v>0</v>
      </c>
      <c r="I242" s="49">
        <v>0</v>
      </c>
      <c r="J242" s="49">
        <v>12</v>
      </c>
      <c r="K242" s="49">
        <v>0</v>
      </c>
      <c r="L242" s="49">
        <v>36</v>
      </c>
      <c r="M242" s="48" t="s">
        <v>957</v>
      </c>
      <c r="N242" s="48" t="s">
        <v>958</v>
      </c>
      <c r="O242" s="48"/>
      <c r="P242" s="48" t="s">
        <v>959</v>
      </c>
      <c r="Q242" s="48" t="s">
        <v>136</v>
      </c>
      <c r="R242" s="48"/>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row>
    <row r="243" spans="1:42" ht="15" customHeight="1">
      <c r="A243" s="48" t="s">
        <v>960</v>
      </c>
      <c r="B243" s="48" t="s">
        <v>961</v>
      </c>
      <c r="C243" s="49" t="s">
        <v>70</v>
      </c>
      <c r="D243" s="49">
        <v>2</v>
      </c>
      <c r="E243" s="49">
        <v>1.5</v>
      </c>
      <c r="F243" s="49">
        <v>0</v>
      </c>
      <c r="G243" s="49"/>
      <c r="H243" s="49">
        <v>0</v>
      </c>
      <c r="I243" s="49">
        <v>0</v>
      </c>
      <c r="J243" s="49">
        <v>12</v>
      </c>
      <c r="K243" s="49">
        <v>18</v>
      </c>
      <c r="L243" s="49">
        <v>12</v>
      </c>
      <c r="M243" s="48" t="s">
        <v>962</v>
      </c>
      <c r="N243" s="48" t="s">
        <v>963</v>
      </c>
      <c r="O243" s="48"/>
      <c r="P243" s="48" t="s">
        <v>964</v>
      </c>
      <c r="Q243" s="48" t="s">
        <v>136</v>
      </c>
      <c r="R243" s="48"/>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row>
    <row r="244" spans="1:42" ht="15" customHeight="1">
      <c r="A244" s="48" t="s">
        <v>965</v>
      </c>
      <c r="B244" s="48" t="s">
        <v>966</v>
      </c>
      <c r="C244" s="49" t="s">
        <v>70</v>
      </c>
      <c r="D244" s="49">
        <v>3</v>
      </c>
      <c r="E244" s="49">
        <v>1</v>
      </c>
      <c r="F244" s="49">
        <v>0</v>
      </c>
      <c r="G244" s="49"/>
      <c r="H244" s="49">
        <v>0</v>
      </c>
      <c r="I244" s="49">
        <v>27</v>
      </c>
      <c r="J244" s="49">
        <v>0</v>
      </c>
      <c r="K244" s="49">
        <v>21</v>
      </c>
      <c r="L244" s="49">
        <v>0</v>
      </c>
      <c r="M244" s="48" t="s">
        <v>967</v>
      </c>
      <c r="N244" s="48" t="s">
        <v>968</v>
      </c>
      <c r="O244" s="48"/>
      <c r="P244" s="48"/>
      <c r="Q244" s="48" t="s">
        <v>136</v>
      </c>
      <c r="R244" s="48"/>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row>
    <row r="245" spans="1:42" ht="15" customHeight="1">
      <c r="A245" s="48" t="s">
        <v>969</v>
      </c>
      <c r="B245" s="48" t="s">
        <v>970</v>
      </c>
      <c r="C245" s="49" t="s">
        <v>64</v>
      </c>
      <c r="D245" s="49">
        <v>3</v>
      </c>
      <c r="E245" s="49">
        <v>1.5</v>
      </c>
      <c r="F245" s="49">
        <v>0</v>
      </c>
      <c r="G245" s="49"/>
      <c r="H245" s="49">
        <v>0</v>
      </c>
      <c r="I245" s="49">
        <v>36</v>
      </c>
      <c r="J245" s="49">
        <v>0</v>
      </c>
      <c r="K245" s="49">
        <v>18</v>
      </c>
      <c r="L245" s="49">
        <v>0</v>
      </c>
      <c r="M245" s="48" t="s">
        <v>971</v>
      </c>
      <c r="N245" s="48" t="s">
        <v>935</v>
      </c>
      <c r="O245" s="48"/>
      <c r="P245" s="48"/>
      <c r="Q245" s="48" t="s">
        <v>136</v>
      </c>
      <c r="R245" s="48"/>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row>
    <row r="246" spans="1:42" ht="15" customHeight="1">
      <c r="A246" s="48" t="s">
        <v>972</v>
      </c>
      <c r="B246" s="48" t="s">
        <v>924</v>
      </c>
      <c r="C246" s="49" t="s">
        <v>64</v>
      </c>
      <c r="D246" s="49">
        <v>1</v>
      </c>
      <c r="E246" s="49">
        <v>3</v>
      </c>
      <c r="F246" s="49">
        <v>0</v>
      </c>
      <c r="G246" s="49"/>
      <c r="H246" s="49">
        <v>0</v>
      </c>
      <c r="I246" s="49">
        <v>0</v>
      </c>
      <c r="J246" s="49">
        <v>0</v>
      </c>
      <c r="K246" s="49">
        <v>24</v>
      </c>
      <c r="L246" s="49">
        <v>24</v>
      </c>
      <c r="M246" s="48" t="s">
        <v>973</v>
      </c>
      <c r="N246" s="48" t="s">
        <v>974</v>
      </c>
      <c r="O246" s="48"/>
      <c r="P246" s="48"/>
      <c r="Q246" s="48" t="s">
        <v>136</v>
      </c>
      <c r="R246" s="48"/>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row>
    <row r="247" spans="1:42" ht="15" customHeight="1">
      <c r="A247" s="48" t="s">
        <v>975</v>
      </c>
      <c r="B247" s="48" t="s">
        <v>976</v>
      </c>
      <c r="C247" s="49" t="s">
        <v>64</v>
      </c>
      <c r="D247" s="49">
        <v>2</v>
      </c>
      <c r="E247" s="49">
        <v>1</v>
      </c>
      <c r="F247" s="49">
        <v>0.5</v>
      </c>
      <c r="G247" s="49"/>
      <c r="H247" s="49"/>
      <c r="I247" s="49"/>
      <c r="J247" s="49"/>
      <c r="K247" s="49">
        <v>12</v>
      </c>
      <c r="L247" s="49">
        <v>30</v>
      </c>
      <c r="M247" s="48" t="s">
        <v>977</v>
      </c>
      <c r="N247" s="48" t="s">
        <v>978</v>
      </c>
      <c r="O247" s="48"/>
      <c r="P247" s="48"/>
      <c r="Q247" s="48" t="s">
        <v>136</v>
      </c>
      <c r="R247" s="48"/>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row>
    <row r="248" spans="1:42" ht="15" customHeight="1">
      <c r="A248" s="48" t="s">
        <v>979</v>
      </c>
      <c r="B248" s="48" t="s">
        <v>980</v>
      </c>
      <c r="C248" s="49" t="s">
        <v>64</v>
      </c>
      <c r="D248" s="49">
        <v>3</v>
      </c>
      <c r="E248" s="49">
        <v>1.5</v>
      </c>
      <c r="F248" s="49">
        <v>0</v>
      </c>
      <c r="G248" s="49"/>
      <c r="H248" s="49">
        <v>0</v>
      </c>
      <c r="I248" s="49">
        <v>24</v>
      </c>
      <c r="J248" s="49">
        <v>0</v>
      </c>
      <c r="K248" s="49">
        <v>30</v>
      </c>
      <c r="L248" s="49">
        <v>0</v>
      </c>
      <c r="M248" s="48" t="s">
        <v>981</v>
      </c>
      <c r="N248" s="48" t="s">
        <v>903</v>
      </c>
      <c r="O248" s="48" t="s">
        <v>931</v>
      </c>
      <c r="P248" s="48"/>
      <c r="Q248" s="48" t="s">
        <v>136</v>
      </c>
      <c r="R248" s="48"/>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row>
    <row r="249" spans="1:42" ht="15" customHeight="1">
      <c r="A249" s="48" t="s">
        <v>982</v>
      </c>
      <c r="B249" s="48" t="s">
        <v>983</v>
      </c>
      <c r="C249" s="49" t="s">
        <v>100</v>
      </c>
      <c r="D249" s="49">
        <v>0</v>
      </c>
      <c r="E249" s="49">
        <v>0</v>
      </c>
      <c r="F249" s="49">
        <v>4</v>
      </c>
      <c r="G249" s="49"/>
      <c r="H249" s="49">
        <v>0</v>
      </c>
      <c r="I249" s="49">
        <v>12</v>
      </c>
      <c r="J249" s="49">
        <v>0</v>
      </c>
      <c r="K249" s="49">
        <v>12</v>
      </c>
      <c r="L249" s="49">
        <v>24</v>
      </c>
      <c r="M249" s="48" t="s">
        <v>984</v>
      </c>
      <c r="N249" s="48" t="s">
        <v>985</v>
      </c>
      <c r="O249" s="48"/>
      <c r="P249" s="48"/>
      <c r="Q249" s="48" t="s">
        <v>136</v>
      </c>
      <c r="R249" s="48"/>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row>
    <row r="250" spans="1:42" ht="15" customHeight="1">
      <c r="A250" s="48" t="s">
        <v>986</v>
      </c>
      <c r="B250" s="48" t="s">
        <v>987</v>
      </c>
      <c r="C250" s="49" t="s">
        <v>64</v>
      </c>
      <c r="D250" s="49"/>
      <c r="E250" s="49"/>
      <c r="F250" s="49" t="s">
        <v>157</v>
      </c>
      <c r="G250" s="49">
        <v>3</v>
      </c>
      <c r="H250" s="49">
        <v>0</v>
      </c>
      <c r="I250" s="49">
        <v>0</v>
      </c>
      <c r="J250" s="49">
        <v>0</v>
      </c>
      <c r="K250" s="49">
        <v>0</v>
      </c>
      <c r="L250" s="49">
        <v>36</v>
      </c>
      <c r="M250" s="48" t="s">
        <v>988</v>
      </c>
      <c r="N250" s="48" t="s">
        <v>989</v>
      </c>
      <c r="O250" s="48"/>
      <c r="P250" s="48"/>
      <c r="Q250" s="48" t="s">
        <v>136</v>
      </c>
      <c r="R250" s="48"/>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row>
    <row r="251" spans="1:42" ht="15" customHeight="1">
      <c r="A251" s="48" t="s">
        <v>990</v>
      </c>
      <c r="B251" s="48" t="s">
        <v>991</v>
      </c>
      <c r="C251" s="49" t="s">
        <v>70</v>
      </c>
      <c r="D251" s="49"/>
      <c r="E251" s="49"/>
      <c r="F251" s="49" t="s">
        <v>157</v>
      </c>
      <c r="G251" s="49">
        <v>5</v>
      </c>
      <c r="H251" s="49">
        <v>0</v>
      </c>
      <c r="I251" s="49">
        <v>0</v>
      </c>
      <c r="J251" s="49">
        <v>0</v>
      </c>
      <c r="K251" s="49">
        <v>0</v>
      </c>
      <c r="L251" s="49">
        <v>60</v>
      </c>
      <c r="M251" s="48" t="s">
        <v>992</v>
      </c>
      <c r="N251" s="48" t="s">
        <v>993</v>
      </c>
      <c r="O251" s="48"/>
      <c r="P251" s="48"/>
      <c r="Q251" s="48" t="s">
        <v>136</v>
      </c>
      <c r="R251" s="48"/>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row>
    <row r="252" spans="1:42" ht="15" customHeight="1">
      <c r="A252" s="48" t="s">
        <v>994</v>
      </c>
      <c r="B252" s="48" t="s">
        <v>995</v>
      </c>
      <c r="C252" s="49" t="s">
        <v>64</v>
      </c>
      <c r="D252" s="49">
        <v>2</v>
      </c>
      <c r="E252" s="49">
        <v>1.5</v>
      </c>
      <c r="F252" s="49">
        <v>0</v>
      </c>
      <c r="G252" s="49"/>
      <c r="H252" s="49">
        <v>14</v>
      </c>
      <c r="I252" s="49">
        <v>0</v>
      </c>
      <c r="J252" s="49">
        <v>0</v>
      </c>
      <c r="K252" s="49">
        <v>28</v>
      </c>
      <c r="L252" s="49">
        <v>0</v>
      </c>
      <c r="M252" s="48" t="s">
        <v>996</v>
      </c>
      <c r="N252" s="48" t="s">
        <v>997</v>
      </c>
      <c r="O252" s="48"/>
      <c r="P252" s="48" t="s">
        <v>998</v>
      </c>
      <c r="Q252" s="48" t="s">
        <v>136</v>
      </c>
      <c r="R252" s="48"/>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row>
    <row r="253" spans="1:42" ht="15" customHeight="1">
      <c r="A253" s="48" t="s">
        <v>999</v>
      </c>
      <c r="B253" s="48" t="s">
        <v>1000</v>
      </c>
      <c r="C253" s="49" t="s">
        <v>70</v>
      </c>
      <c r="D253" s="49">
        <v>3</v>
      </c>
      <c r="E253" s="49">
        <v>1</v>
      </c>
      <c r="F253" s="49">
        <v>0</v>
      </c>
      <c r="G253" s="49"/>
      <c r="H253" s="49">
        <v>0</v>
      </c>
      <c r="I253" s="49">
        <v>48</v>
      </c>
      <c r="J253" s="49">
        <v>0</v>
      </c>
      <c r="K253" s="49">
        <v>0</v>
      </c>
      <c r="L253" s="49">
        <v>0</v>
      </c>
      <c r="M253" s="48" t="s">
        <v>1001</v>
      </c>
      <c r="N253" s="48" t="s">
        <v>1002</v>
      </c>
      <c r="O253" s="48"/>
      <c r="P253" s="48"/>
      <c r="Q253" s="48" t="s">
        <v>136</v>
      </c>
      <c r="R253" s="48"/>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row>
    <row r="254" spans="1:42" ht="15" customHeight="1">
      <c r="A254" s="48" t="s">
        <v>1003</v>
      </c>
      <c r="B254" s="48" t="s">
        <v>1004</v>
      </c>
      <c r="C254" s="49" t="s">
        <v>70</v>
      </c>
      <c r="D254" s="49">
        <v>3</v>
      </c>
      <c r="E254" s="49">
        <v>1.5</v>
      </c>
      <c r="F254" s="49">
        <v>0</v>
      </c>
      <c r="G254" s="49"/>
      <c r="H254" s="49">
        <v>0</v>
      </c>
      <c r="I254" s="49">
        <v>27</v>
      </c>
      <c r="J254" s="49">
        <v>0</v>
      </c>
      <c r="K254" s="49">
        <v>26</v>
      </c>
      <c r="L254" s="49">
        <v>0</v>
      </c>
      <c r="M254" s="48" t="s">
        <v>1005</v>
      </c>
      <c r="N254" s="48" t="s">
        <v>1006</v>
      </c>
      <c r="O254" s="48"/>
      <c r="P254" s="48"/>
      <c r="Q254" s="48" t="s">
        <v>136</v>
      </c>
      <c r="R254" s="48"/>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row>
    <row r="255" spans="1:42" ht="15" customHeight="1">
      <c r="A255" s="48" t="s">
        <v>1007</v>
      </c>
      <c r="B255" s="48" t="s">
        <v>1008</v>
      </c>
      <c r="C255" s="49" t="s">
        <v>64</v>
      </c>
      <c r="D255" s="49">
        <v>2</v>
      </c>
      <c r="E255" s="49">
        <v>1.5</v>
      </c>
      <c r="F255" s="49">
        <v>0</v>
      </c>
      <c r="G255" s="49"/>
      <c r="H255" s="49">
        <v>0</v>
      </c>
      <c r="I255" s="49">
        <v>26</v>
      </c>
      <c r="J255" s="49">
        <v>0</v>
      </c>
      <c r="K255" s="49">
        <v>16</v>
      </c>
      <c r="L255" s="49">
        <v>0</v>
      </c>
      <c r="M255" s="48" t="s">
        <v>1009</v>
      </c>
      <c r="N255" s="48" t="s">
        <v>935</v>
      </c>
      <c r="O255" s="48"/>
      <c r="P255" s="48"/>
      <c r="Q255" s="48" t="s">
        <v>136</v>
      </c>
      <c r="R255" s="48"/>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row>
    <row r="256" spans="1:42" ht="15" customHeight="1">
      <c r="A256" s="48" t="s">
        <v>1010</v>
      </c>
      <c r="B256" s="48" t="s">
        <v>1011</v>
      </c>
      <c r="C256" s="49" t="s">
        <v>64</v>
      </c>
      <c r="D256" s="49">
        <v>2</v>
      </c>
      <c r="E256" s="49">
        <v>1.5</v>
      </c>
      <c r="F256" s="49">
        <v>0</v>
      </c>
      <c r="G256" s="49"/>
      <c r="H256" s="49">
        <v>0</v>
      </c>
      <c r="I256" s="49">
        <v>20</v>
      </c>
      <c r="J256" s="49">
        <v>0</v>
      </c>
      <c r="K256" s="49">
        <v>22</v>
      </c>
      <c r="L256" s="49">
        <v>0</v>
      </c>
      <c r="M256" s="48" t="s">
        <v>1012</v>
      </c>
      <c r="N256" s="48" t="s">
        <v>1013</v>
      </c>
      <c r="O256" s="48"/>
      <c r="P256" s="48"/>
      <c r="Q256" s="48" t="s">
        <v>136</v>
      </c>
      <c r="R256" s="48"/>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row>
    <row r="257" spans="1:42" ht="15" customHeight="1">
      <c r="A257" s="48" t="s">
        <v>1014</v>
      </c>
      <c r="B257" s="48" t="s">
        <v>1015</v>
      </c>
      <c r="C257" s="49" t="s">
        <v>64</v>
      </c>
      <c r="D257" s="49">
        <v>3</v>
      </c>
      <c r="E257" s="49">
        <v>0</v>
      </c>
      <c r="F257" s="49">
        <v>0</v>
      </c>
      <c r="G257" s="49"/>
      <c r="H257" s="49">
        <v>0</v>
      </c>
      <c r="I257" s="49">
        <v>20</v>
      </c>
      <c r="J257" s="49">
        <v>0</v>
      </c>
      <c r="K257" s="49">
        <v>16</v>
      </c>
      <c r="L257" s="49">
        <v>0</v>
      </c>
      <c r="M257" s="48" t="s">
        <v>1016</v>
      </c>
      <c r="N257" s="48"/>
      <c r="O257" s="48" t="s">
        <v>1017</v>
      </c>
      <c r="P257" s="48"/>
      <c r="Q257" s="48" t="s">
        <v>136</v>
      </c>
      <c r="R257" s="48"/>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row>
    <row r="258" spans="1:42" ht="15" customHeight="1">
      <c r="A258" s="48" t="s">
        <v>1018</v>
      </c>
      <c r="B258" s="48" t="s">
        <v>1019</v>
      </c>
      <c r="C258" s="49" t="s">
        <v>64</v>
      </c>
      <c r="D258" s="49">
        <v>3</v>
      </c>
      <c r="E258" s="49">
        <v>0</v>
      </c>
      <c r="F258" s="49">
        <v>0.5</v>
      </c>
      <c r="G258" s="49"/>
      <c r="H258" s="49">
        <v>15</v>
      </c>
      <c r="I258" s="49"/>
      <c r="J258" s="49"/>
      <c r="K258" s="49">
        <v>15</v>
      </c>
      <c r="L258" s="49">
        <v>12</v>
      </c>
      <c r="M258" s="48" t="s">
        <v>1020</v>
      </c>
      <c r="N258" s="48" t="s">
        <v>1021</v>
      </c>
      <c r="O258" s="48" t="s">
        <v>174</v>
      </c>
      <c r="P258" s="48" t="s">
        <v>1022</v>
      </c>
      <c r="Q258" s="48" t="s">
        <v>136</v>
      </c>
      <c r="R258" s="48"/>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row>
    <row r="259" spans="1:42" ht="15" customHeight="1">
      <c r="A259" s="48" t="s">
        <v>1023</v>
      </c>
      <c r="B259" s="48" t="s">
        <v>1024</v>
      </c>
      <c r="C259" s="49" t="s">
        <v>70</v>
      </c>
      <c r="D259" s="49">
        <v>3</v>
      </c>
      <c r="E259" s="49"/>
      <c r="F259" s="49">
        <v>1</v>
      </c>
      <c r="G259" s="49"/>
      <c r="H259" s="49"/>
      <c r="I259" s="49">
        <v>16</v>
      </c>
      <c r="J259" s="49"/>
      <c r="K259" s="49">
        <v>16</v>
      </c>
      <c r="L259" s="49">
        <v>16</v>
      </c>
      <c r="M259" s="48" t="s">
        <v>1025</v>
      </c>
      <c r="N259" s="48" t="s">
        <v>1026</v>
      </c>
      <c r="O259" s="48"/>
      <c r="P259" s="48"/>
      <c r="Q259" s="48" t="s">
        <v>136</v>
      </c>
      <c r="R259" s="48"/>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row>
    <row r="260" spans="1:42" ht="15" customHeight="1">
      <c r="A260" s="48" t="s">
        <v>1027</v>
      </c>
      <c r="B260" s="48" t="s">
        <v>1028</v>
      </c>
      <c r="C260" s="49" t="s">
        <v>70</v>
      </c>
      <c r="D260" s="49">
        <v>1</v>
      </c>
      <c r="E260" s="49"/>
      <c r="F260" s="49">
        <v>0.5</v>
      </c>
      <c r="G260" s="49"/>
      <c r="H260" s="49"/>
      <c r="I260" s="49"/>
      <c r="J260" s="49"/>
      <c r="K260" s="49">
        <v>18</v>
      </c>
      <c r="L260" s="49"/>
      <c r="M260" s="48" t="s">
        <v>1029</v>
      </c>
      <c r="N260" s="48" t="s">
        <v>1030</v>
      </c>
      <c r="O260" s="48"/>
      <c r="P260" s="48"/>
      <c r="Q260" s="48" t="s">
        <v>136</v>
      </c>
      <c r="R260" s="48"/>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row>
    <row r="261" spans="1:42" ht="15" customHeight="1">
      <c r="A261" s="44"/>
      <c r="B261" s="44" t="s">
        <v>1031</v>
      </c>
      <c r="C261" s="44"/>
      <c r="D261" s="44"/>
      <c r="E261" s="44"/>
      <c r="F261" s="44"/>
      <c r="G261" s="44"/>
      <c r="H261" s="44"/>
      <c r="I261" s="44"/>
      <c r="J261" s="44"/>
      <c r="K261" s="44"/>
      <c r="L261" s="44"/>
      <c r="M261" s="44"/>
      <c r="N261" s="44"/>
      <c r="O261" s="44"/>
      <c r="P261" s="44"/>
      <c r="Q261" s="44"/>
      <c r="R261" s="44"/>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row>
    <row r="262" spans="1:42" ht="15" customHeight="1">
      <c r="A262" s="46"/>
      <c r="B262" s="46" t="s">
        <v>1032</v>
      </c>
      <c r="C262" s="47"/>
      <c r="D262" s="47"/>
      <c r="E262" s="47"/>
      <c r="F262" s="47"/>
      <c r="G262" s="47"/>
      <c r="H262" s="47"/>
      <c r="I262" s="47"/>
      <c r="J262" s="47"/>
      <c r="K262" s="47"/>
      <c r="L262" s="47"/>
      <c r="M262" s="46"/>
      <c r="N262" s="46"/>
      <c r="O262" s="46"/>
      <c r="P262" s="46"/>
      <c r="Q262" s="46"/>
      <c r="R262" s="46"/>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row>
    <row r="263" spans="1:42" ht="15" customHeight="1">
      <c r="A263" s="48" t="s">
        <v>1033</v>
      </c>
      <c r="B263" s="48" t="s">
        <v>1034</v>
      </c>
      <c r="C263" s="49" t="s">
        <v>64</v>
      </c>
      <c r="D263" s="49">
        <v>3</v>
      </c>
      <c r="E263" s="49">
        <v>1</v>
      </c>
      <c r="F263" s="49">
        <v>0.5</v>
      </c>
      <c r="G263" s="49"/>
      <c r="H263" s="49">
        <v>0</v>
      </c>
      <c r="I263" s="49">
        <v>0</v>
      </c>
      <c r="J263" s="49">
        <v>0</v>
      </c>
      <c r="K263" s="49">
        <v>36</v>
      </c>
      <c r="L263" s="49">
        <v>18</v>
      </c>
      <c r="M263" s="48" t="s">
        <v>1035</v>
      </c>
      <c r="N263" s="48"/>
      <c r="O263" s="48"/>
      <c r="P263" s="48"/>
      <c r="Q263" s="48" t="s">
        <v>136</v>
      </c>
      <c r="R263" s="48"/>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row>
    <row r="264" spans="1:42" ht="15" customHeight="1">
      <c r="A264" s="48" t="s">
        <v>1036</v>
      </c>
      <c r="B264" s="48" t="s">
        <v>1037</v>
      </c>
      <c r="C264" s="49" t="s">
        <v>70</v>
      </c>
      <c r="D264" s="49">
        <v>3</v>
      </c>
      <c r="E264" s="49">
        <v>0</v>
      </c>
      <c r="F264" s="49">
        <v>0.5</v>
      </c>
      <c r="G264" s="49"/>
      <c r="H264" s="49">
        <v>0</v>
      </c>
      <c r="I264" s="49">
        <v>0</v>
      </c>
      <c r="J264" s="49">
        <v>0</v>
      </c>
      <c r="K264" s="49">
        <v>42</v>
      </c>
      <c r="L264" s="49">
        <v>0</v>
      </c>
      <c r="M264" s="48" t="s">
        <v>1038</v>
      </c>
      <c r="N264" s="48" t="s">
        <v>73</v>
      </c>
      <c r="O264" s="48" t="s">
        <v>1039</v>
      </c>
      <c r="P264" s="48"/>
      <c r="Q264" s="48" t="s">
        <v>136</v>
      </c>
      <c r="R264" s="48"/>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row>
    <row r="265" spans="1:42" ht="15" customHeight="1">
      <c r="A265" s="48" t="s">
        <v>1040</v>
      </c>
      <c r="B265" s="48" t="s">
        <v>1041</v>
      </c>
      <c r="C265" s="49" t="s">
        <v>70</v>
      </c>
      <c r="D265" s="49">
        <v>1</v>
      </c>
      <c r="E265" s="49">
        <v>1</v>
      </c>
      <c r="F265" s="49">
        <v>0.5</v>
      </c>
      <c r="G265" s="49"/>
      <c r="H265" s="49">
        <v>0</v>
      </c>
      <c r="I265" s="49">
        <v>0</v>
      </c>
      <c r="J265" s="49">
        <v>0</v>
      </c>
      <c r="K265" s="49">
        <v>20</v>
      </c>
      <c r="L265" s="49">
        <v>10</v>
      </c>
      <c r="M265" s="48" t="s">
        <v>1043</v>
      </c>
      <c r="N265" s="48"/>
      <c r="O265" s="48" t="s">
        <v>1036</v>
      </c>
      <c r="P265" s="48"/>
      <c r="Q265" s="48" t="s">
        <v>136</v>
      </c>
      <c r="R265" s="48" t="s">
        <v>1042</v>
      </c>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row>
    <row r="266" spans="1:42" ht="15" customHeight="1">
      <c r="A266" s="48" t="s">
        <v>1044</v>
      </c>
      <c r="B266" s="48" t="s">
        <v>1045</v>
      </c>
      <c r="C266" s="49" t="s">
        <v>70</v>
      </c>
      <c r="D266" s="49">
        <v>3</v>
      </c>
      <c r="E266" s="49">
        <v>0</v>
      </c>
      <c r="F266" s="49">
        <v>0.5</v>
      </c>
      <c r="G266" s="49"/>
      <c r="H266" s="49">
        <v>0</v>
      </c>
      <c r="I266" s="49">
        <v>11</v>
      </c>
      <c r="J266" s="49">
        <v>0</v>
      </c>
      <c r="K266" s="49">
        <v>31</v>
      </c>
      <c r="L266" s="49">
        <v>0</v>
      </c>
      <c r="M266" s="48" t="s">
        <v>1046</v>
      </c>
      <c r="N266" s="48" t="s">
        <v>423</v>
      </c>
      <c r="O266" s="48" t="s">
        <v>1047</v>
      </c>
      <c r="P266" s="48"/>
      <c r="Q266" s="48" t="s">
        <v>136</v>
      </c>
      <c r="R266" s="48"/>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row>
    <row r="267" spans="1:42" ht="15" customHeight="1">
      <c r="A267" s="48" t="s">
        <v>1048</v>
      </c>
      <c r="B267" s="48" t="s">
        <v>1049</v>
      </c>
      <c r="C267" s="49" t="s">
        <v>64</v>
      </c>
      <c r="D267" s="49">
        <v>3</v>
      </c>
      <c r="E267" s="49">
        <v>0</v>
      </c>
      <c r="F267" s="49">
        <v>0.5</v>
      </c>
      <c r="G267" s="49"/>
      <c r="H267" s="49">
        <v>0</v>
      </c>
      <c r="I267" s="49">
        <v>30</v>
      </c>
      <c r="J267" s="49">
        <v>0</v>
      </c>
      <c r="K267" s="49">
        <v>12</v>
      </c>
      <c r="L267" s="49">
        <v>0</v>
      </c>
      <c r="M267" s="48" t="s">
        <v>1050</v>
      </c>
      <c r="N267" s="48"/>
      <c r="O267" s="48"/>
      <c r="P267" s="48"/>
      <c r="Q267" s="48" t="s">
        <v>136</v>
      </c>
      <c r="R267" s="48"/>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row>
    <row r="268" spans="1:42" ht="15" customHeight="1">
      <c r="A268" s="48" t="s">
        <v>1051</v>
      </c>
      <c r="B268" s="48" t="s">
        <v>1052</v>
      </c>
      <c r="C268" s="49" t="s">
        <v>70</v>
      </c>
      <c r="D268" s="49">
        <v>3</v>
      </c>
      <c r="E268" s="49">
        <v>0</v>
      </c>
      <c r="F268" s="49">
        <v>0.5</v>
      </c>
      <c r="G268" s="49"/>
      <c r="H268" s="49">
        <v>0</v>
      </c>
      <c r="I268" s="49">
        <v>24</v>
      </c>
      <c r="J268" s="49">
        <v>0</v>
      </c>
      <c r="K268" s="49">
        <v>18</v>
      </c>
      <c r="L268" s="49">
        <v>0</v>
      </c>
      <c r="M268" s="48" t="s">
        <v>1053</v>
      </c>
      <c r="N268" s="48" t="s">
        <v>71</v>
      </c>
      <c r="O268" s="48"/>
      <c r="P268" s="48"/>
      <c r="Q268" s="48" t="s">
        <v>136</v>
      </c>
      <c r="R268" s="48"/>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row>
    <row r="269" spans="1:42" ht="15" customHeight="1">
      <c r="A269" s="48" t="s">
        <v>1054</v>
      </c>
      <c r="B269" s="48" t="s">
        <v>1055</v>
      </c>
      <c r="C269" s="49" t="s">
        <v>64</v>
      </c>
      <c r="D269" s="49">
        <v>3</v>
      </c>
      <c r="E269" s="49">
        <v>0.25</v>
      </c>
      <c r="F269" s="49">
        <v>0.5</v>
      </c>
      <c r="G269" s="49"/>
      <c r="H269" s="49">
        <v>0</v>
      </c>
      <c r="I269" s="49">
        <v>12</v>
      </c>
      <c r="J269" s="49">
        <v>0</v>
      </c>
      <c r="K269" s="49">
        <v>33</v>
      </c>
      <c r="L269" s="49">
        <v>0</v>
      </c>
      <c r="M269" s="48" t="s">
        <v>1056</v>
      </c>
      <c r="N269" s="48"/>
      <c r="O269" s="48"/>
      <c r="P269" s="48"/>
      <c r="Q269" s="48" t="s">
        <v>136</v>
      </c>
      <c r="R269" s="48"/>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row>
    <row r="270" spans="1:42" ht="15" customHeight="1">
      <c r="A270" s="48" t="s">
        <v>1057</v>
      </c>
      <c r="B270" s="48" t="s">
        <v>425</v>
      </c>
      <c r="C270" s="49" t="s">
        <v>64</v>
      </c>
      <c r="D270" s="49">
        <v>3</v>
      </c>
      <c r="E270" s="49">
        <v>0</v>
      </c>
      <c r="F270" s="49">
        <v>0.5</v>
      </c>
      <c r="G270" s="49"/>
      <c r="H270" s="49">
        <v>0</v>
      </c>
      <c r="I270" s="49">
        <v>0</v>
      </c>
      <c r="J270" s="49">
        <v>0</v>
      </c>
      <c r="K270" s="49">
        <v>30</v>
      </c>
      <c r="L270" s="49">
        <v>12</v>
      </c>
      <c r="M270" s="48" t="s">
        <v>1058</v>
      </c>
      <c r="N270" s="48" t="s">
        <v>412</v>
      </c>
      <c r="O270" s="48"/>
      <c r="P270" s="48"/>
      <c r="Q270" s="48" t="s">
        <v>136</v>
      </c>
      <c r="R270" s="48"/>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row>
    <row r="271" spans="1:42" ht="15" customHeight="1">
      <c r="A271" s="48" t="s">
        <v>1059</v>
      </c>
      <c r="B271" s="48" t="s">
        <v>1060</v>
      </c>
      <c r="C271" s="49" t="s">
        <v>70</v>
      </c>
      <c r="D271" s="49">
        <v>3</v>
      </c>
      <c r="E271" s="49">
        <v>1</v>
      </c>
      <c r="F271" s="49">
        <v>0.5</v>
      </c>
      <c r="G271" s="49"/>
      <c r="H271" s="49">
        <v>0</v>
      </c>
      <c r="I271" s="49">
        <v>0</v>
      </c>
      <c r="J271" s="49">
        <v>0</v>
      </c>
      <c r="K271" s="49">
        <v>27</v>
      </c>
      <c r="L271" s="49">
        <v>27</v>
      </c>
      <c r="M271" s="48" t="s">
        <v>1061</v>
      </c>
      <c r="N271" s="48" t="s">
        <v>1062</v>
      </c>
      <c r="O271" s="48"/>
      <c r="P271" s="48"/>
      <c r="Q271" s="48" t="s">
        <v>136</v>
      </c>
      <c r="R271" s="48"/>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row>
    <row r="272" spans="1:42" ht="15" customHeight="1">
      <c r="A272" s="48" t="s">
        <v>1063</v>
      </c>
      <c r="B272" s="48" t="s">
        <v>1064</v>
      </c>
      <c r="C272" s="49" t="s">
        <v>64</v>
      </c>
      <c r="D272" s="49">
        <v>3</v>
      </c>
      <c r="E272" s="49">
        <v>0</v>
      </c>
      <c r="F272" s="49">
        <v>0.5</v>
      </c>
      <c r="G272" s="49"/>
      <c r="H272" s="49">
        <v>0</v>
      </c>
      <c r="I272" s="49">
        <v>11</v>
      </c>
      <c r="J272" s="49">
        <v>0</v>
      </c>
      <c r="K272" s="49">
        <v>17</v>
      </c>
      <c r="L272" s="49">
        <v>14</v>
      </c>
      <c r="M272" s="48" t="s">
        <v>1065</v>
      </c>
      <c r="N272" s="48" t="s">
        <v>1044</v>
      </c>
      <c r="O272" s="48"/>
      <c r="P272" s="48"/>
      <c r="Q272" s="48" t="s">
        <v>136</v>
      </c>
      <c r="R272" s="48"/>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row>
    <row r="273" spans="1:42" ht="15" customHeight="1">
      <c r="A273" s="48" t="s">
        <v>1066</v>
      </c>
      <c r="B273" s="48" t="s">
        <v>1067</v>
      </c>
      <c r="C273" s="49" t="s">
        <v>64</v>
      </c>
      <c r="D273" s="49">
        <v>3</v>
      </c>
      <c r="E273" s="49">
        <v>0</v>
      </c>
      <c r="F273" s="49">
        <v>0.5</v>
      </c>
      <c r="G273" s="49"/>
      <c r="H273" s="49">
        <v>0</v>
      </c>
      <c r="I273" s="49">
        <v>0</v>
      </c>
      <c r="J273" s="49">
        <v>0</v>
      </c>
      <c r="K273" s="49">
        <v>42</v>
      </c>
      <c r="L273" s="49">
        <v>0</v>
      </c>
      <c r="M273" s="48" t="s">
        <v>1068</v>
      </c>
      <c r="N273" s="48" t="s">
        <v>1069</v>
      </c>
      <c r="O273" s="48"/>
      <c r="P273" s="48"/>
      <c r="Q273" s="48" t="s">
        <v>136</v>
      </c>
      <c r="R273" s="48"/>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row>
    <row r="274" spans="1:42" ht="15" customHeight="1">
      <c r="A274" s="48" t="s">
        <v>1070</v>
      </c>
      <c r="B274" s="48" t="s">
        <v>1071</v>
      </c>
      <c r="C274" s="49" t="s">
        <v>70</v>
      </c>
      <c r="D274" s="49">
        <v>3</v>
      </c>
      <c r="E274" s="49">
        <v>0</v>
      </c>
      <c r="F274" s="49">
        <v>0</v>
      </c>
      <c r="G274" s="49"/>
      <c r="H274" s="49">
        <v>0</v>
      </c>
      <c r="I274" s="49">
        <v>0</v>
      </c>
      <c r="J274" s="49">
        <v>36</v>
      </c>
      <c r="K274" s="49">
        <v>0</v>
      </c>
      <c r="L274" s="49">
        <v>0</v>
      </c>
      <c r="M274" s="48" t="s">
        <v>1072</v>
      </c>
      <c r="N274" s="48"/>
      <c r="O274" s="48"/>
      <c r="P274" s="48"/>
      <c r="Q274" s="48" t="s">
        <v>136</v>
      </c>
      <c r="R274" s="48"/>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row>
    <row r="275" spans="1:42" ht="15" customHeight="1">
      <c r="A275" s="48" t="s">
        <v>1073</v>
      </c>
      <c r="B275" s="48" t="s">
        <v>1074</v>
      </c>
      <c r="C275" s="49" t="s">
        <v>70</v>
      </c>
      <c r="D275" s="49">
        <v>3</v>
      </c>
      <c r="E275" s="49">
        <v>0</v>
      </c>
      <c r="F275" s="49">
        <v>0.5</v>
      </c>
      <c r="G275" s="49"/>
      <c r="H275" s="49">
        <v>11</v>
      </c>
      <c r="I275" s="49">
        <v>0</v>
      </c>
      <c r="J275" s="49">
        <v>0</v>
      </c>
      <c r="K275" s="49">
        <v>31</v>
      </c>
      <c r="L275" s="49">
        <v>0</v>
      </c>
      <c r="M275" s="48" t="s">
        <v>1075</v>
      </c>
      <c r="N275" s="48" t="s">
        <v>1051</v>
      </c>
      <c r="O275" s="48"/>
      <c r="P275" s="48"/>
      <c r="Q275" s="48" t="s">
        <v>136</v>
      </c>
      <c r="R275" s="48"/>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row>
    <row r="276" spans="1:42" ht="15" customHeight="1">
      <c r="A276" s="48" t="s">
        <v>1076</v>
      </c>
      <c r="B276" s="48" t="s">
        <v>1077</v>
      </c>
      <c r="C276" s="49" t="s">
        <v>70</v>
      </c>
      <c r="D276" s="49">
        <v>3</v>
      </c>
      <c r="E276" s="49">
        <v>0</v>
      </c>
      <c r="F276" s="49">
        <v>0.5</v>
      </c>
      <c r="G276" s="49"/>
      <c r="H276" s="49">
        <v>0</v>
      </c>
      <c r="I276" s="49">
        <v>0</v>
      </c>
      <c r="J276" s="49">
        <v>0</v>
      </c>
      <c r="K276" s="49">
        <v>42</v>
      </c>
      <c r="L276" s="49">
        <v>0</v>
      </c>
      <c r="M276" s="48" t="s">
        <v>1078</v>
      </c>
      <c r="N276" s="48" t="s">
        <v>1079</v>
      </c>
      <c r="O276" s="48"/>
      <c r="P276" s="48"/>
      <c r="Q276" s="48" t="s">
        <v>136</v>
      </c>
      <c r="R276" s="48"/>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row>
    <row r="277" spans="1:42" ht="15" customHeight="1">
      <c r="A277" s="48" t="s">
        <v>1080</v>
      </c>
      <c r="B277" s="48" t="s">
        <v>1081</v>
      </c>
      <c r="C277" s="49" t="s">
        <v>70</v>
      </c>
      <c r="D277" s="49">
        <v>2.75</v>
      </c>
      <c r="E277" s="49">
        <v>0.25</v>
      </c>
      <c r="F277" s="49">
        <v>0.5</v>
      </c>
      <c r="G277" s="49"/>
      <c r="H277" s="49">
        <v>0</v>
      </c>
      <c r="I277" s="49">
        <v>0</v>
      </c>
      <c r="J277" s="49">
        <v>0</v>
      </c>
      <c r="K277" s="49">
        <v>23</v>
      </c>
      <c r="L277" s="49">
        <v>19</v>
      </c>
      <c r="M277" s="48" t="s">
        <v>1082</v>
      </c>
      <c r="N277" s="48" t="s">
        <v>1083</v>
      </c>
      <c r="O277" s="48"/>
      <c r="P277" s="48"/>
      <c r="Q277" s="48" t="s">
        <v>136</v>
      </c>
      <c r="R277" s="48"/>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row>
    <row r="278" spans="1:42" ht="15" customHeight="1">
      <c r="A278" s="48" t="s">
        <v>1084</v>
      </c>
      <c r="B278" s="48" t="s">
        <v>1085</v>
      </c>
      <c r="C278" s="49" t="s">
        <v>70</v>
      </c>
      <c r="D278" s="49" t="s">
        <v>157</v>
      </c>
      <c r="E278" s="49" t="s">
        <v>157</v>
      </c>
      <c r="F278" s="49" t="s">
        <v>157</v>
      </c>
      <c r="G278" s="49">
        <v>3.5</v>
      </c>
      <c r="H278" s="49">
        <v>0</v>
      </c>
      <c r="I278" s="49">
        <v>0</v>
      </c>
      <c r="J278" s="49">
        <v>0</v>
      </c>
      <c r="K278" s="49">
        <v>0</v>
      </c>
      <c r="L278" s="49">
        <v>42</v>
      </c>
      <c r="M278" s="48" t="s">
        <v>1086</v>
      </c>
      <c r="N278" s="48" t="s">
        <v>1087</v>
      </c>
      <c r="O278" s="48"/>
      <c r="P278" s="48"/>
      <c r="Q278" s="48" t="s">
        <v>136</v>
      </c>
      <c r="R278" s="48"/>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row>
    <row r="279" spans="1:42" ht="15" customHeight="1">
      <c r="A279" s="48" t="s">
        <v>1088</v>
      </c>
      <c r="B279" s="48" t="s">
        <v>1089</v>
      </c>
      <c r="C279" s="49" t="s">
        <v>64</v>
      </c>
      <c r="D279" s="49">
        <v>3</v>
      </c>
      <c r="E279" s="49">
        <v>0</v>
      </c>
      <c r="F279" s="49">
        <v>0.5</v>
      </c>
      <c r="G279" s="49"/>
      <c r="H279" s="49">
        <v>0</v>
      </c>
      <c r="I279" s="49">
        <v>18</v>
      </c>
      <c r="J279" s="49">
        <v>0</v>
      </c>
      <c r="K279" s="49">
        <v>24</v>
      </c>
      <c r="L279" s="49">
        <v>0</v>
      </c>
      <c r="M279" s="48" t="s">
        <v>1090</v>
      </c>
      <c r="N279" s="48" t="s">
        <v>1091</v>
      </c>
      <c r="O279" s="48"/>
      <c r="P279" s="48"/>
      <c r="Q279" s="48" t="s">
        <v>136</v>
      </c>
      <c r="R279" s="48"/>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row>
    <row r="280" spans="1:42" ht="15" customHeight="1">
      <c r="A280" s="48" t="s">
        <v>1092</v>
      </c>
      <c r="B280" s="48" t="s">
        <v>1093</v>
      </c>
      <c r="C280" s="49" t="s">
        <v>70</v>
      </c>
      <c r="D280" s="49">
        <v>3</v>
      </c>
      <c r="E280" s="49">
        <v>0</v>
      </c>
      <c r="F280" s="49">
        <v>0.5</v>
      </c>
      <c r="G280" s="49"/>
      <c r="H280" s="49">
        <v>0</v>
      </c>
      <c r="I280" s="49">
        <v>11</v>
      </c>
      <c r="J280" s="49">
        <v>0</v>
      </c>
      <c r="K280" s="49">
        <v>20</v>
      </c>
      <c r="L280" s="49">
        <v>11</v>
      </c>
      <c r="M280" s="48" t="s">
        <v>1094</v>
      </c>
      <c r="N280" s="48" t="s">
        <v>1091</v>
      </c>
      <c r="O280" s="48"/>
      <c r="P280" s="48"/>
      <c r="Q280" s="48" t="s">
        <v>136</v>
      </c>
      <c r="R280" s="48"/>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row>
    <row r="281" spans="1:42" ht="15" customHeight="1">
      <c r="A281" s="48" t="s">
        <v>1095</v>
      </c>
      <c r="B281" s="48" t="s">
        <v>1096</v>
      </c>
      <c r="C281" s="49" t="s">
        <v>70</v>
      </c>
      <c r="D281" s="49">
        <v>3</v>
      </c>
      <c r="E281" s="49">
        <v>0</v>
      </c>
      <c r="F281" s="49">
        <v>0.5</v>
      </c>
      <c r="G281" s="49"/>
      <c r="H281" s="49">
        <v>0</v>
      </c>
      <c r="I281" s="49">
        <v>0</v>
      </c>
      <c r="J281" s="49">
        <v>0</v>
      </c>
      <c r="K281" s="49">
        <v>18</v>
      </c>
      <c r="L281" s="49">
        <v>24</v>
      </c>
      <c r="M281" s="48" t="s">
        <v>1097</v>
      </c>
      <c r="N281" s="48" t="s">
        <v>1098</v>
      </c>
      <c r="O281" s="48" t="s">
        <v>244</v>
      </c>
      <c r="P281" s="48"/>
      <c r="Q281" s="48" t="s">
        <v>136</v>
      </c>
      <c r="R281" s="48"/>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row>
    <row r="282" spans="1:42" ht="15" customHeight="1">
      <c r="A282" s="48" t="s">
        <v>1099</v>
      </c>
      <c r="B282" s="48" t="s">
        <v>1100</v>
      </c>
      <c r="C282" s="49" t="s">
        <v>64</v>
      </c>
      <c r="D282" s="49">
        <v>0.5</v>
      </c>
      <c r="E282" s="49">
        <v>0.5</v>
      </c>
      <c r="F282" s="49">
        <v>0.25</v>
      </c>
      <c r="G282" s="49"/>
      <c r="H282" s="49">
        <v>0</v>
      </c>
      <c r="I282" s="49">
        <v>0</v>
      </c>
      <c r="J282" s="49">
        <v>0</v>
      </c>
      <c r="K282" s="49">
        <v>15</v>
      </c>
      <c r="L282" s="49">
        <v>0</v>
      </c>
      <c r="M282" s="48" t="s">
        <v>1101</v>
      </c>
      <c r="N282" s="48" t="s">
        <v>1102</v>
      </c>
      <c r="O282" s="48" t="s">
        <v>1088</v>
      </c>
      <c r="P282" s="48" t="s">
        <v>1103</v>
      </c>
      <c r="Q282" s="48" t="s">
        <v>136</v>
      </c>
      <c r="R282" s="48"/>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row>
    <row r="283" spans="1:42" ht="15" customHeight="1">
      <c r="A283" s="48" t="s">
        <v>1104</v>
      </c>
      <c r="B283" s="48" t="s">
        <v>1105</v>
      </c>
      <c r="C283" s="49" t="s">
        <v>70</v>
      </c>
      <c r="D283" s="49">
        <v>0.5</v>
      </c>
      <c r="E283" s="49">
        <v>0.5</v>
      </c>
      <c r="F283" s="49">
        <v>0.25</v>
      </c>
      <c r="G283" s="49"/>
      <c r="H283" s="49">
        <v>0</v>
      </c>
      <c r="I283" s="49">
        <v>0</v>
      </c>
      <c r="J283" s="49">
        <v>0</v>
      </c>
      <c r="K283" s="49">
        <v>15</v>
      </c>
      <c r="L283" s="49">
        <v>0</v>
      </c>
      <c r="M283" s="48" t="s">
        <v>1106</v>
      </c>
      <c r="N283" s="48" t="s">
        <v>1107</v>
      </c>
      <c r="O283" s="48" t="s">
        <v>1092</v>
      </c>
      <c r="P283" s="48" t="s">
        <v>1108</v>
      </c>
      <c r="Q283" s="48" t="s">
        <v>136</v>
      </c>
      <c r="R283" s="48"/>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row>
    <row r="284" spans="1:42" ht="15" customHeight="1">
      <c r="A284" s="48" t="s">
        <v>1103</v>
      </c>
      <c r="B284" s="48" t="s">
        <v>1109</v>
      </c>
      <c r="C284" s="49" t="s">
        <v>64</v>
      </c>
      <c r="D284" s="49">
        <v>0.5</v>
      </c>
      <c r="E284" s="49">
        <v>0.5</v>
      </c>
      <c r="F284" s="49">
        <v>0.25</v>
      </c>
      <c r="G284" s="49"/>
      <c r="H284" s="49">
        <v>0</v>
      </c>
      <c r="I284" s="49">
        <v>0</v>
      </c>
      <c r="J284" s="49">
        <v>0</v>
      </c>
      <c r="K284" s="49">
        <v>15</v>
      </c>
      <c r="L284" s="49">
        <v>0</v>
      </c>
      <c r="M284" s="48" t="s">
        <v>1110</v>
      </c>
      <c r="N284" s="48" t="s">
        <v>1102</v>
      </c>
      <c r="O284" s="48"/>
      <c r="P284" s="48"/>
      <c r="Q284" s="48" t="s">
        <v>136</v>
      </c>
      <c r="R284" s="48"/>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row>
    <row r="285" spans="1:42" ht="15" customHeight="1">
      <c r="A285" s="48" t="s">
        <v>1108</v>
      </c>
      <c r="B285" s="48" t="s">
        <v>1111</v>
      </c>
      <c r="C285" s="49" t="s">
        <v>70</v>
      </c>
      <c r="D285" s="49">
        <v>0.5</v>
      </c>
      <c r="E285" s="49">
        <v>0.5</v>
      </c>
      <c r="F285" s="49">
        <v>0.25</v>
      </c>
      <c r="G285" s="49"/>
      <c r="H285" s="49">
        <v>0</v>
      </c>
      <c r="I285" s="49">
        <v>0</v>
      </c>
      <c r="J285" s="49">
        <v>0</v>
      </c>
      <c r="K285" s="49">
        <v>15</v>
      </c>
      <c r="L285" s="49">
        <v>0</v>
      </c>
      <c r="M285" s="48" t="s">
        <v>1112</v>
      </c>
      <c r="N285" s="48" t="s">
        <v>1102</v>
      </c>
      <c r="O285" s="48"/>
      <c r="P285" s="48"/>
      <c r="Q285" s="48" t="s">
        <v>136</v>
      </c>
      <c r="R285" s="48"/>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row>
    <row r="286" spans="1:42" ht="15" customHeight="1">
      <c r="A286" s="48" t="s">
        <v>1113</v>
      </c>
      <c r="B286" s="48" t="s">
        <v>1114</v>
      </c>
      <c r="C286" s="49" t="s">
        <v>70</v>
      </c>
      <c r="D286" s="49">
        <v>3</v>
      </c>
      <c r="E286" s="49">
        <v>0</v>
      </c>
      <c r="F286" s="49">
        <v>0.5</v>
      </c>
      <c r="G286" s="49"/>
      <c r="H286" s="49">
        <v>0</v>
      </c>
      <c r="I286" s="49">
        <v>0</v>
      </c>
      <c r="J286" s="49">
        <v>0</v>
      </c>
      <c r="K286" s="49">
        <v>29</v>
      </c>
      <c r="L286" s="49">
        <v>13</v>
      </c>
      <c r="M286" s="48" t="s">
        <v>1115</v>
      </c>
      <c r="N286" s="48" t="s">
        <v>1116</v>
      </c>
      <c r="O286" s="48"/>
      <c r="P286" s="48"/>
      <c r="Q286" s="48" t="s">
        <v>136</v>
      </c>
      <c r="R286" s="48"/>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row>
    <row r="287" spans="1:42" ht="15" customHeight="1">
      <c r="A287" s="48" t="s">
        <v>1117</v>
      </c>
      <c r="B287" s="48" t="s">
        <v>1118</v>
      </c>
      <c r="C287" s="49" t="s">
        <v>64</v>
      </c>
      <c r="D287" s="49">
        <v>3</v>
      </c>
      <c r="E287" s="49">
        <v>0</v>
      </c>
      <c r="F287" s="49">
        <v>0.5</v>
      </c>
      <c r="G287" s="49"/>
      <c r="H287" s="49">
        <v>0</v>
      </c>
      <c r="I287" s="49">
        <v>0</v>
      </c>
      <c r="J287" s="49">
        <v>0</v>
      </c>
      <c r="K287" s="49">
        <v>25</v>
      </c>
      <c r="L287" s="49">
        <v>17</v>
      </c>
      <c r="M287" s="48" t="s">
        <v>1119</v>
      </c>
      <c r="N287" s="48"/>
      <c r="O287" s="48"/>
      <c r="P287" s="48"/>
      <c r="Q287" s="48" t="s">
        <v>136</v>
      </c>
      <c r="R287" s="48"/>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row>
    <row r="288" spans="1:42" ht="15" customHeight="1">
      <c r="A288" s="48" t="s">
        <v>1120</v>
      </c>
      <c r="B288" s="48" t="s">
        <v>1121</v>
      </c>
      <c r="C288" s="49" t="s">
        <v>70</v>
      </c>
      <c r="D288" s="49">
        <v>3</v>
      </c>
      <c r="E288" s="49">
        <v>0</v>
      </c>
      <c r="F288" s="49">
        <v>0.5</v>
      </c>
      <c r="G288" s="49"/>
      <c r="H288" s="49">
        <v>0</v>
      </c>
      <c r="I288" s="49">
        <v>0</v>
      </c>
      <c r="J288" s="49">
        <v>0</v>
      </c>
      <c r="K288" s="49">
        <v>0</v>
      </c>
      <c r="L288" s="49">
        <v>42</v>
      </c>
      <c r="M288" s="48" t="s">
        <v>1122</v>
      </c>
      <c r="N288" s="48" t="s">
        <v>1123</v>
      </c>
      <c r="O288" s="48"/>
      <c r="P288" s="48"/>
      <c r="Q288" s="48" t="s">
        <v>136</v>
      </c>
      <c r="R288" s="48"/>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row>
    <row r="289" spans="1:42" ht="15" customHeight="1">
      <c r="A289" s="48" t="s">
        <v>1124</v>
      </c>
      <c r="B289" s="48" t="s">
        <v>1125</v>
      </c>
      <c r="C289" s="49" t="s">
        <v>64</v>
      </c>
      <c r="D289" s="49">
        <v>3</v>
      </c>
      <c r="E289" s="49">
        <v>0</v>
      </c>
      <c r="F289" s="49">
        <v>1</v>
      </c>
      <c r="G289" s="49"/>
      <c r="H289" s="49">
        <v>0</v>
      </c>
      <c r="I289" s="49">
        <v>0</v>
      </c>
      <c r="J289" s="49">
        <v>0</v>
      </c>
      <c r="K289" s="49">
        <v>24</v>
      </c>
      <c r="L289" s="49">
        <v>24</v>
      </c>
      <c r="M289" s="48" t="s">
        <v>1126</v>
      </c>
      <c r="N289" s="48" t="s">
        <v>1127</v>
      </c>
      <c r="O289" s="48"/>
      <c r="P289" s="48"/>
      <c r="Q289" s="48" t="s">
        <v>136</v>
      </c>
      <c r="R289" s="48"/>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row>
    <row r="290" spans="1:42" ht="15" customHeight="1">
      <c r="A290" s="48" t="s">
        <v>1128</v>
      </c>
      <c r="B290" s="48" t="s">
        <v>1129</v>
      </c>
      <c r="C290" s="49" t="s">
        <v>70</v>
      </c>
      <c r="D290" s="49">
        <v>3</v>
      </c>
      <c r="E290" s="49">
        <v>0.08</v>
      </c>
      <c r="F290" s="49">
        <v>0.42</v>
      </c>
      <c r="G290" s="49"/>
      <c r="H290" s="49">
        <v>0</v>
      </c>
      <c r="I290" s="49">
        <v>0</v>
      </c>
      <c r="J290" s="49">
        <v>0</v>
      </c>
      <c r="K290" s="49">
        <v>30</v>
      </c>
      <c r="L290" s="49">
        <v>12</v>
      </c>
      <c r="M290" s="48" t="s">
        <v>1130</v>
      </c>
      <c r="N290" s="48" t="s">
        <v>1131</v>
      </c>
      <c r="O290" s="48"/>
      <c r="P290" s="48"/>
      <c r="Q290" s="48" t="s">
        <v>136</v>
      </c>
      <c r="R290" s="48"/>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row>
    <row r="291" spans="1:42" ht="15" customHeight="1">
      <c r="A291" s="48" t="s">
        <v>1132</v>
      </c>
      <c r="B291" s="48" t="s">
        <v>1133</v>
      </c>
      <c r="C291" s="49" t="s">
        <v>70</v>
      </c>
      <c r="D291" s="49">
        <v>3</v>
      </c>
      <c r="E291" s="49">
        <v>0</v>
      </c>
      <c r="F291" s="49">
        <v>0.5</v>
      </c>
      <c r="G291" s="49"/>
      <c r="H291" s="49">
        <v>0</v>
      </c>
      <c r="I291" s="49">
        <v>0</v>
      </c>
      <c r="J291" s="49">
        <v>0</v>
      </c>
      <c r="K291" s="49">
        <v>42</v>
      </c>
      <c r="L291" s="49">
        <v>0</v>
      </c>
      <c r="M291" s="48" t="s">
        <v>1134</v>
      </c>
      <c r="N291" s="48" t="s">
        <v>1073</v>
      </c>
      <c r="O291" s="48"/>
      <c r="P291" s="48"/>
      <c r="Q291" s="48" t="s">
        <v>136</v>
      </c>
      <c r="R291" s="48"/>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row>
    <row r="292" spans="1:42" ht="15" customHeight="1">
      <c r="A292" s="48" t="s">
        <v>1135</v>
      </c>
      <c r="B292" s="48" t="s">
        <v>1136</v>
      </c>
      <c r="C292" s="49" t="s">
        <v>64</v>
      </c>
      <c r="D292" s="49">
        <v>3</v>
      </c>
      <c r="E292" s="49">
        <v>0</v>
      </c>
      <c r="F292" s="49">
        <v>0.5</v>
      </c>
      <c r="G292" s="49"/>
      <c r="H292" s="49">
        <v>0</v>
      </c>
      <c r="I292" s="49">
        <v>0</v>
      </c>
      <c r="J292" s="49">
        <v>0</v>
      </c>
      <c r="K292" s="49">
        <v>30</v>
      </c>
      <c r="L292" s="49">
        <v>12</v>
      </c>
      <c r="M292" s="48" t="s">
        <v>1137</v>
      </c>
      <c r="N292" s="48" t="s">
        <v>1138</v>
      </c>
      <c r="O292" s="48"/>
      <c r="P292" s="48"/>
      <c r="Q292" s="48" t="s">
        <v>136</v>
      </c>
      <c r="R292" s="48"/>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row>
    <row r="293" spans="1:42" ht="15" customHeight="1">
      <c r="A293" s="48" t="s">
        <v>1139</v>
      </c>
      <c r="B293" s="48" t="s">
        <v>1140</v>
      </c>
      <c r="C293" s="49" t="s">
        <v>64</v>
      </c>
      <c r="D293" s="49">
        <v>3</v>
      </c>
      <c r="E293" s="49">
        <v>0</v>
      </c>
      <c r="F293" s="49">
        <v>0.5</v>
      </c>
      <c r="G293" s="49"/>
      <c r="H293" s="49">
        <v>0</v>
      </c>
      <c r="I293" s="49">
        <v>0</v>
      </c>
      <c r="J293" s="49">
        <v>0</v>
      </c>
      <c r="K293" s="49">
        <v>31</v>
      </c>
      <c r="L293" s="49">
        <v>11</v>
      </c>
      <c r="M293" s="48" t="s">
        <v>1141</v>
      </c>
      <c r="N293" s="48" t="s">
        <v>1073</v>
      </c>
      <c r="O293" s="48"/>
      <c r="P293" s="48"/>
      <c r="Q293" s="48" t="s">
        <v>136</v>
      </c>
      <c r="R293" s="48"/>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row>
    <row r="294" spans="1:42" ht="15" customHeight="1">
      <c r="A294" s="48" t="s">
        <v>1142</v>
      </c>
      <c r="B294" s="48" t="s">
        <v>1143</v>
      </c>
      <c r="C294" s="49" t="s">
        <v>64</v>
      </c>
      <c r="D294" s="49">
        <v>2</v>
      </c>
      <c r="E294" s="49">
        <v>2.5</v>
      </c>
      <c r="F294" s="49">
        <v>0.5</v>
      </c>
      <c r="G294" s="49"/>
      <c r="H294" s="49">
        <v>0</v>
      </c>
      <c r="I294" s="49">
        <v>0</v>
      </c>
      <c r="J294" s="49">
        <v>0</v>
      </c>
      <c r="K294" s="49">
        <v>30</v>
      </c>
      <c r="L294" s="49">
        <v>30</v>
      </c>
      <c r="M294" s="48" t="s">
        <v>1144</v>
      </c>
      <c r="N294" s="48" t="s">
        <v>1145</v>
      </c>
      <c r="O294" s="48"/>
      <c r="P294" s="48"/>
      <c r="Q294" s="48" t="s">
        <v>136</v>
      </c>
      <c r="R294" s="48"/>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row>
    <row r="295" spans="1:42" ht="15" customHeight="1">
      <c r="A295" s="48" t="s">
        <v>1146</v>
      </c>
      <c r="B295" s="48" t="s">
        <v>1147</v>
      </c>
      <c r="C295" s="49" t="s">
        <v>70</v>
      </c>
      <c r="D295" s="49">
        <v>2</v>
      </c>
      <c r="E295" s="49">
        <v>1.5</v>
      </c>
      <c r="F295" s="49">
        <v>0</v>
      </c>
      <c r="G295" s="49"/>
      <c r="H295" s="49">
        <v>0</v>
      </c>
      <c r="I295" s="49">
        <v>0</v>
      </c>
      <c r="J295" s="49">
        <v>0</v>
      </c>
      <c r="K295" s="49">
        <v>21</v>
      </c>
      <c r="L295" s="49">
        <v>21</v>
      </c>
      <c r="M295" s="48" t="s">
        <v>1148</v>
      </c>
      <c r="N295" s="48"/>
      <c r="O295" s="48"/>
      <c r="P295" s="48"/>
      <c r="Q295" s="48" t="s">
        <v>136</v>
      </c>
      <c r="R295" s="48"/>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row>
    <row r="296" spans="1:42" ht="15" customHeight="1">
      <c r="A296" s="48" t="s">
        <v>717</v>
      </c>
      <c r="B296" s="48" t="s">
        <v>1149</v>
      </c>
      <c r="C296" s="49" t="s">
        <v>64</v>
      </c>
      <c r="D296" s="49">
        <v>3</v>
      </c>
      <c r="E296" s="49">
        <v>0</v>
      </c>
      <c r="F296" s="49">
        <v>0.5</v>
      </c>
      <c r="G296" s="49"/>
      <c r="H296" s="49">
        <v>0</v>
      </c>
      <c r="I296" s="49">
        <v>0</v>
      </c>
      <c r="J296" s="49">
        <v>0</v>
      </c>
      <c r="K296" s="49">
        <v>21</v>
      </c>
      <c r="L296" s="49">
        <v>21</v>
      </c>
      <c r="M296" s="48" t="s">
        <v>1150</v>
      </c>
      <c r="N296" s="48" t="s">
        <v>1151</v>
      </c>
      <c r="O296" s="48"/>
      <c r="P296" s="48" t="s">
        <v>713</v>
      </c>
      <c r="Q296" s="48" t="s">
        <v>136</v>
      </c>
      <c r="R296" s="48"/>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row>
    <row r="297" spans="1:42" ht="15" customHeight="1">
      <c r="A297" s="48" t="s">
        <v>1152</v>
      </c>
      <c r="B297" s="48" t="s">
        <v>1153</v>
      </c>
      <c r="C297" s="49" t="s">
        <v>64</v>
      </c>
      <c r="D297" s="49" t="s">
        <v>157</v>
      </c>
      <c r="E297" s="49" t="s">
        <v>157</v>
      </c>
      <c r="F297" s="49" t="s">
        <v>157</v>
      </c>
      <c r="G297" s="49">
        <v>4</v>
      </c>
      <c r="H297" s="49">
        <v>0</v>
      </c>
      <c r="I297" s="49">
        <v>0</v>
      </c>
      <c r="J297" s="49">
        <v>0</v>
      </c>
      <c r="K297" s="49">
        <v>0</v>
      </c>
      <c r="L297" s="49">
        <v>48</v>
      </c>
      <c r="M297" s="48" t="s">
        <v>1154</v>
      </c>
      <c r="N297" s="48" t="s">
        <v>1155</v>
      </c>
      <c r="O297" s="48" t="s">
        <v>1156</v>
      </c>
      <c r="P297" s="48"/>
      <c r="Q297" s="48" t="s">
        <v>136</v>
      </c>
      <c r="R297" s="48"/>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row>
    <row r="298" spans="1:42" ht="15" customHeight="1">
      <c r="A298" s="48" t="s">
        <v>1157</v>
      </c>
      <c r="B298" s="48" t="s">
        <v>283</v>
      </c>
      <c r="C298" s="49" t="s">
        <v>70</v>
      </c>
      <c r="D298" s="49" t="s">
        <v>157</v>
      </c>
      <c r="E298" s="49" t="s">
        <v>157</v>
      </c>
      <c r="F298" s="49" t="s">
        <v>157</v>
      </c>
      <c r="G298" s="49">
        <v>4</v>
      </c>
      <c r="H298" s="49">
        <v>0</v>
      </c>
      <c r="I298" s="49">
        <v>0</v>
      </c>
      <c r="J298" s="49">
        <v>0</v>
      </c>
      <c r="K298" s="49">
        <v>48</v>
      </c>
      <c r="L298" s="49">
        <v>0</v>
      </c>
      <c r="M298" s="48" t="s">
        <v>1158</v>
      </c>
      <c r="N298" s="48" t="s">
        <v>1159</v>
      </c>
      <c r="O298" s="48"/>
      <c r="P298" s="48"/>
      <c r="Q298" s="48" t="s">
        <v>136</v>
      </c>
      <c r="R298" s="48"/>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row>
    <row r="299" spans="1:42" ht="15" customHeight="1">
      <c r="A299" s="48" t="s">
        <v>1160</v>
      </c>
      <c r="B299" s="48" t="s">
        <v>1161</v>
      </c>
      <c r="C299" s="49" t="s">
        <v>70</v>
      </c>
      <c r="D299" s="49" t="s">
        <v>157</v>
      </c>
      <c r="E299" s="49" t="s">
        <v>157</v>
      </c>
      <c r="F299" s="49" t="s">
        <v>157</v>
      </c>
      <c r="G299" s="49">
        <v>3.5</v>
      </c>
      <c r="H299" s="49">
        <v>0</v>
      </c>
      <c r="I299" s="49">
        <v>0</v>
      </c>
      <c r="J299" s="49">
        <v>0</v>
      </c>
      <c r="K299" s="49">
        <v>0</v>
      </c>
      <c r="L299" s="49">
        <v>42</v>
      </c>
      <c r="M299" s="48" t="s">
        <v>1162</v>
      </c>
      <c r="N299" s="48" t="s">
        <v>1163</v>
      </c>
      <c r="O299" s="48"/>
      <c r="P299" s="48"/>
      <c r="Q299" s="48" t="s">
        <v>136</v>
      </c>
      <c r="R299" s="48"/>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row>
    <row r="300" spans="1:42" ht="15" customHeight="1">
      <c r="A300" s="48" t="s">
        <v>1164</v>
      </c>
      <c r="B300" s="48" t="s">
        <v>1165</v>
      </c>
      <c r="C300" s="49" t="s">
        <v>67</v>
      </c>
      <c r="D300" s="49">
        <v>0</v>
      </c>
      <c r="E300" s="49">
        <v>2</v>
      </c>
      <c r="F300" s="49">
        <v>0</v>
      </c>
      <c r="G300" s="49"/>
      <c r="H300" s="49">
        <v>0</v>
      </c>
      <c r="I300" s="49">
        <v>0</v>
      </c>
      <c r="J300" s="49">
        <v>0</v>
      </c>
      <c r="K300" s="49">
        <v>0</v>
      </c>
      <c r="L300" s="49">
        <v>24</v>
      </c>
      <c r="M300" s="48" t="s">
        <v>1166</v>
      </c>
      <c r="N300" s="48"/>
      <c r="O300" s="48"/>
      <c r="P300" s="48"/>
      <c r="Q300" s="48" t="s">
        <v>136</v>
      </c>
      <c r="R300" s="48"/>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row>
    <row r="301" spans="1:42" ht="15" customHeight="1">
      <c r="A301" s="48" t="s">
        <v>1156</v>
      </c>
      <c r="B301" s="48" t="s">
        <v>1167</v>
      </c>
      <c r="C301" s="49" t="s">
        <v>64</v>
      </c>
      <c r="D301" s="49">
        <v>0.75</v>
      </c>
      <c r="E301" s="49">
        <v>0</v>
      </c>
      <c r="F301" s="49">
        <v>0.75</v>
      </c>
      <c r="G301" s="49"/>
      <c r="H301" s="49">
        <v>0</v>
      </c>
      <c r="I301" s="49">
        <v>0</v>
      </c>
      <c r="J301" s="49">
        <v>18</v>
      </c>
      <c r="K301" s="49">
        <v>0</v>
      </c>
      <c r="L301" s="49">
        <v>0</v>
      </c>
      <c r="M301" s="48" t="s">
        <v>1168</v>
      </c>
      <c r="N301" s="48"/>
      <c r="O301" s="48" t="s">
        <v>1169</v>
      </c>
      <c r="P301" s="48"/>
      <c r="Q301" s="48" t="s">
        <v>136</v>
      </c>
      <c r="R301" s="48"/>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row>
    <row r="302" spans="1:42" ht="15" customHeight="1">
      <c r="A302" s="48" t="s">
        <v>1170</v>
      </c>
      <c r="B302" s="48" t="s">
        <v>1171</v>
      </c>
      <c r="C302" s="49" t="s">
        <v>64</v>
      </c>
      <c r="D302" s="49">
        <v>3</v>
      </c>
      <c r="E302" s="49">
        <v>0</v>
      </c>
      <c r="F302" s="49">
        <v>0.5</v>
      </c>
      <c r="G302" s="49"/>
      <c r="H302" s="49">
        <v>0</v>
      </c>
      <c r="I302" s="49">
        <v>0</v>
      </c>
      <c r="J302" s="49">
        <v>0</v>
      </c>
      <c r="K302" s="49">
        <v>11</v>
      </c>
      <c r="L302" s="49">
        <v>31</v>
      </c>
      <c r="M302" s="48" t="s">
        <v>1172</v>
      </c>
      <c r="N302" s="48" t="s">
        <v>504</v>
      </c>
      <c r="O302" s="48"/>
      <c r="P302" s="48"/>
      <c r="Q302" s="48" t="s">
        <v>136</v>
      </c>
      <c r="R302" s="48"/>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row>
    <row r="303" spans="1:42" ht="15" customHeight="1">
      <c r="A303" s="48" t="s">
        <v>1174</v>
      </c>
      <c r="B303" s="48" t="s">
        <v>1175</v>
      </c>
      <c r="C303" s="49" t="s">
        <v>70</v>
      </c>
      <c r="D303" s="49">
        <v>3</v>
      </c>
      <c r="E303" s="49">
        <v>0.25</v>
      </c>
      <c r="F303" s="49">
        <v>0.25</v>
      </c>
      <c r="G303" s="49"/>
      <c r="H303" s="49">
        <v>0</v>
      </c>
      <c r="I303" s="49">
        <v>0</v>
      </c>
      <c r="J303" s="49">
        <v>0</v>
      </c>
      <c r="K303" s="49">
        <v>24</v>
      </c>
      <c r="L303" s="49">
        <v>18</v>
      </c>
      <c r="M303" s="48" t="s">
        <v>1176</v>
      </c>
      <c r="N303" s="48" t="s">
        <v>1173</v>
      </c>
      <c r="O303" s="48"/>
      <c r="P303" s="48"/>
      <c r="Q303" s="48" t="s">
        <v>136</v>
      </c>
      <c r="R303" s="48"/>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row>
    <row r="304" spans="1:42" ht="15" customHeight="1">
      <c r="A304" s="48" t="s">
        <v>1177</v>
      </c>
      <c r="B304" s="48" t="s">
        <v>1178</v>
      </c>
      <c r="C304" s="49" t="s">
        <v>64</v>
      </c>
      <c r="D304" s="49">
        <v>3</v>
      </c>
      <c r="E304" s="49">
        <v>0</v>
      </c>
      <c r="F304" s="49">
        <v>0.5</v>
      </c>
      <c r="G304" s="49"/>
      <c r="H304" s="49">
        <v>0</v>
      </c>
      <c r="I304" s="49">
        <v>0</v>
      </c>
      <c r="J304" s="49">
        <v>0</v>
      </c>
      <c r="K304" s="49">
        <v>11</v>
      </c>
      <c r="L304" s="49">
        <v>31</v>
      </c>
      <c r="M304" s="48" t="s">
        <v>1179</v>
      </c>
      <c r="N304" s="48"/>
      <c r="O304" s="48"/>
      <c r="P304" s="48"/>
      <c r="Q304" s="48" t="s">
        <v>136</v>
      </c>
      <c r="R304" s="48"/>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row>
    <row r="305" spans="1:42" ht="15" customHeight="1">
      <c r="A305" s="48" t="s">
        <v>1180</v>
      </c>
      <c r="B305" s="48" t="s">
        <v>1181</v>
      </c>
      <c r="C305" s="49" t="s">
        <v>64</v>
      </c>
      <c r="D305" s="49">
        <v>3</v>
      </c>
      <c r="E305" s="49">
        <v>0</v>
      </c>
      <c r="F305" s="49">
        <v>0.5</v>
      </c>
      <c r="G305" s="49"/>
      <c r="H305" s="49">
        <v>0</v>
      </c>
      <c r="I305" s="49">
        <v>11</v>
      </c>
      <c r="J305" s="49">
        <v>0</v>
      </c>
      <c r="K305" s="49">
        <v>20</v>
      </c>
      <c r="L305" s="49">
        <v>11</v>
      </c>
      <c r="M305" s="48" t="s">
        <v>1182</v>
      </c>
      <c r="N305" s="48" t="s">
        <v>1173</v>
      </c>
      <c r="O305" s="48"/>
      <c r="P305" s="48"/>
      <c r="Q305" s="48" t="s">
        <v>136</v>
      </c>
      <c r="R305" s="48"/>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row>
    <row r="306" spans="1:42" ht="15" customHeight="1">
      <c r="A306" s="48" t="s">
        <v>1183</v>
      </c>
      <c r="B306" s="48" t="s">
        <v>1184</v>
      </c>
      <c r="C306" s="49" t="s">
        <v>70</v>
      </c>
      <c r="D306" s="49">
        <v>3</v>
      </c>
      <c r="E306" s="49">
        <v>0</v>
      </c>
      <c r="F306" s="49">
        <v>0.5</v>
      </c>
      <c r="G306" s="49"/>
      <c r="H306" s="49">
        <v>0</v>
      </c>
      <c r="I306" s="49">
        <v>0</v>
      </c>
      <c r="J306" s="49">
        <v>0</v>
      </c>
      <c r="K306" s="49">
        <v>42</v>
      </c>
      <c r="L306" s="49">
        <v>0</v>
      </c>
      <c r="M306" s="48" t="s">
        <v>1185</v>
      </c>
      <c r="N306" s="48"/>
      <c r="O306" s="48"/>
      <c r="P306" s="48"/>
      <c r="Q306" s="48" t="s">
        <v>136</v>
      </c>
      <c r="R306" s="48"/>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row>
    <row r="307" spans="1:42" ht="15" customHeight="1">
      <c r="A307" s="48" t="s">
        <v>1186</v>
      </c>
      <c r="B307" s="48" t="s">
        <v>1187</v>
      </c>
      <c r="C307" s="49" t="s">
        <v>70</v>
      </c>
      <c r="D307" s="49">
        <v>3</v>
      </c>
      <c r="E307" s="49">
        <v>0</v>
      </c>
      <c r="F307" s="49">
        <v>0.5</v>
      </c>
      <c r="G307" s="49"/>
      <c r="H307" s="49">
        <v>0</v>
      </c>
      <c r="I307" s="49">
        <v>0</v>
      </c>
      <c r="J307" s="49">
        <v>0</v>
      </c>
      <c r="K307" s="49">
        <v>25</v>
      </c>
      <c r="L307" s="49">
        <v>17</v>
      </c>
      <c r="M307" s="48" t="s">
        <v>1188</v>
      </c>
      <c r="N307" s="48"/>
      <c r="O307" s="48"/>
      <c r="P307" s="48"/>
      <c r="Q307" s="48" t="s">
        <v>136</v>
      </c>
      <c r="R307" s="48"/>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row>
    <row r="308" spans="1:42" ht="15" customHeight="1">
      <c r="A308" s="48" t="s">
        <v>1189</v>
      </c>
      <c r="B308" s="48" t="s">
        <v>1190</v>
      </c>
      <c r="C308" s="49" t="s">
        <v>70</v>
      </c>
      <c r="D308" s="49">
        <v>3</v>
      </c>
      <c r="E308" s="49">
        <v>0</v>
      </c>
      <c r="F308" s="49">
        <v>0.5</v>
      </c>
      <c r="G308" s="49"/>
      <c r="H308" s="49">
        <v>0</v>
      </c>
      <c r="I308" s="49">
        <v>11</v>
      </c>
      <c r="J308" s="49">
        <v>0</v>
      </c>
      <c r="K308" s="49">
        <v>20</v>
      </c>
      <c r="L308" s="49">
        <v>11</v>
      </c>
      <c r="M308" s="48" t="s">
        <v>1191</v>
      </c>
      <c r="N308" s="48" t="s">
        <v>1173</v>
      </c>
      <c r="O308" s="48"/>
      <c r="P308" s="48"/>
      <c r="Q308" s="48" t="s">
        <v>136</v>
      </c>
      <c r="R308" s="48"/>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row>
    <row r="309" spans="1:42" ht="15" customHeight="1">
      <c r="A309" s="48" t="s">
        <v>1192</v>
      </c>
      <c r="B309" s="48" t="s">
        <v>1193</v>
      </c>
      <c r="C309" s="49" t="s">
        <v>64</v>
      </c>
      <c r="D309" s="49">
        <v>3</v>
      </c>
      <c r="E309" s="49">
        <v>0</v>
      </c>
      <c r="F309" s="49">
        <v>0.5</v>
      </c>
      <c r="G309" s="49"/>
      <c r="H309" s="49">
        <v>0</v>
      </c>
      <c r="I309" s="49">
        <v>0</v>
      </c>
      <c r="J309" s="49">
        <v>0</v>
      </c>
      <c r="K309" s="49">
        <v>42</v>
      </c>
      <c r="L309" s="49">
        <v>0</v>
      </c>
      <c r="M309" s="48" t="s">
        <v>1194</v>
      </c>
      <c r="N309" s="48"/>
      <c r="O309" s="48"/>
      <c r="P309" s="48"/>
      <c r="Q309" s="48" t="s">
        <v>136</v>
      </c>
      <c r="R309" s="48"/>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row>
    <row r="310" spans="1:42" ht="15" customHeight="1">
      <c r="A310" s="48" t="s">
        <v>1195</v>
      </c>
      <c r="B310" s="48" t="s">
        <v>1196</v>
      </c>
      <c r="C310" s="49" t="s">
        <v>64</v>
      </c>
      <c r="D310" s="49">
        <v>2</v>
      </c>
      <c r="E310" s="49">
        <v>1</v>
      </c>
      <c r="F310" s="49">
        <v>0.5</v>
      </c>
      <c r="G310" s="49"/>
      <c r="H310" s="49">
        <v>0</v>
      </c>
      <c r="I310" s="49">
        <v>0</v>
      </c>
      <c r="J310" s="49">
        <v>0</v>
      </c>
      <c r="K310" s="49">
        <v>12</v>
      </c>
      <c r="L310" s="49">
        <v>30</v>
      </c>
      <c r="M310" s="48" t="s">
        <v>1197</v>
      </c>
      <c r="N310" s="48" t="s">
        <v>1198</v>
      </c>
      <c r="O310" s="48"/>
      <c r="P310" s="48"/>
      <c r="Q310" s="48" t="s">
        <v>136</v>
      </c>
      <c r="R310" s="48"/>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row>
    <row r="311" spans="1:42" ht="15" customHeight="1">
      <c r="A311" s="48" t="s">
        <v>1199</v>
      </c>
      <c r="B311" s="48" t="s">
        <v>1200</v>
      </c>
      <c r="C311" s="49" t="s">
        <v>70</v>
      </c>
      <c r="D311" s="49">
        <v>3</v>
      </c>
      <c r="E311" s="49">
        <v>0</v>
      </c>
      <c r="F311" s="49">
        <v>0.5</v>
      </c>
      <c r="G311" s="49"/>
      <c r="H311" s="49">
        <v>0</v>
      </c>
      <c r="I311" s="49">
        <v>0</v>
      </c>
      <c r="J311" s="49">
        <v>0</v>
      </c>
      <c r="K311" s="49">
        <v>0</v>
      </c>
      <c r="L311" s="49">
        <v>42</v>
      </c>
      <c r="M311" s="48" t="s">
        <v>1201</v>
      </c>
      <c r="N311" s="48" t="s">
        <v>1123</v>
      </c>
      <c r="O311" s="48"/>
      <c r="P311" s="48"/>
      <c r="Q311" s="48" t="s">
        <v>136</v>
      </c>
      <c r="R311" s="48"/>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row>
    <row r="312" spans="1:42" ht="15" customHeight="1">
      <c r="A312" s="48" t="s">
        <v>1202</v>
      </c>
      <c r="B312" s="48" t="s">
        <v>1203</v>
      </c>
      <c r="C312" s="49" t="s">
        <v>64</v>
      </c>
      <c r="D312" s="49">
        <v>2</v>
      </c>
      <c r="E312" s="49">
        <v>1</v>
      </c>
      <c r="F312" s="49">
        <v>0.5</v>
      </c>
      <c r="G312" s="49"/>
      <c r="H312" s="49">
        <v>0</v>
      </c>
      <c r="I312" s="49">
        <v>0</v>
      </c>
      <c r="J312" s="49">
        <v>0</v>
      </c>
      <c r="K312" s="49">
        <v>20</v>
      </c>
      <c r="L312" s="49">
        <v>22</v>
      </c>
      <c r="M312" s="48" t="s">
        <v>1204</v>
      </c>
      <c r="N312" s="48" t="s">
        <v>1205</v>
      </c>
      <c r="O312" s="48"/>
      <c r="P312" s="48"/>
      <c r="Q312" s="48" t="s">
        <v>136</v>
      </c>
      <c r="R312" s="48"/>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row>
    <row r="313" spans="1:42" ht="15" customHeight="1">
      <c r="A313" s="44"/>
      <c r="B313" s="44" t="s">
        <v>1206</v>
      </c>
      <c r="C313" s="44"/>
      <c r="D313" s="44"/>
      <c r="E313" s="44"/>
      <c r="F313" s="44"/>
      <c r="G313" s="44"/>
      <c r="H313" s="44"/>
      <c r="I313" s="44"/>
      <c r="J313" s="44"/>
      <c r="K313" s="44"/>
      <c r="L313" s="44"/>
      <c r="M313" s="44"/>
      <c r="N313" s="44"/>
      <c r="O313" s="44"/>
      <c r="P313" s="44"/>
      <c r="Q313" s="44"/>
      <c r="R313" s="44"/>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row>
    <row r="314" spans="1:42" ht="15" customHeight="1">
      <c r="A314" s="46"/>
      <c r="B314" s="46" t="s">
        <v>1207</v>
      </c>
      <c r="C314" s="47"/>
      <c r="D314" s="47"/>
      <c r="E314" s="47"/>
      <c r="F314" s="47"/>
      <c r="G314" s="47"/>
      <c r="H314" s="47"/>
      <c r="I314" s="47"/>
      <c r="J314" s="47"/>
      <c r="K314" s="47"/>
      <c r="L314" s="47"/>
      <c r="M314" s="46"/>
      <c r="N314" s="46"/>
      <c r="O314" s="46"/>
      <c r="P314" s="46"/>
      <c r="Q314" s="46"/>
      <c r="R314" s="46"/>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row>
    <row r="315" spans="1:42" ht="15" customHeight="1">
      <c r="A315" s="48" t="s">
        <v>1208</v>
      </c>
      <c r="B315" s="48" t="s">
        <v>1209</v>
      </c>
      <c r="C315" s="49" t="s">
        <v>64</v>
      </c>
      <c r="D315" s="49">
        <v>3</v>
      </c>
      <c r="E315" s="49">
        <v>0</v>
      </c>
      <c r="F315" s="49">
        <v>1</v>
      </c>
      <c r="G315" s="49"/>
      <c r="H315" s="49">
        <v>0</v>
      </c>
      <c r="I315" s="49">
        <v>12</v>
      </c>
      <c r="J315" s="49">
        <v>0</v>
      </c>
      <c r="K315" s="49">
        <v>36</v>
      </c>
      <c r="L315" s="49">
        <v>0</v>
      </c>
      <c r="M315" s="48" t="s">
        <v>1210</v>
      </c>
      <c r="N315" s="48" t="s">
        <v>1211</v>
      </c>
      <c r="O315" s="48"/>
      <c r="P315" s="48"/>
      <c r="Q315" s="48" t="s">
        <v>136</v>
      </c>
      <c r="R315" s="48"/>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row>
    <row r="316" spans="1:42" ht="15" customHeight="1">
      <c r="A316" s="48" t="s">
        <v>1212</v>
      </c>
      <c r="B316" s="48" t="s">
        <v>1213</v>
      </c>
      <c r="C316" s="49" t="s">
        <v>64</v>
      </c>
      <c r="D316" s="49">
        <v>0</v>
      </c>
      <c r="E316" s="49">
        <v>1.5</v>
      </c>
      <c r="F316" s="49">
        <v>0</v>
      </c>
      <c r="G316" s="49"/>
      <c r="H316" s="49">
        <v>0</v>
      </c>
      <c r="I316" s="49">
        <v>0</v>
      </c>
      <c r="J316" s="49">
        <v>0</v>
      </c>
      <c r="K316" s="49">
        <v>12</v>
      </c>
      <c r="L316" s="49">
        <v>6</v>
      </c>
      <c r="M316" s="48" t="s">
        <v>1214</v>
      </c>
      <c r="N316" s="48"/>
      <c r="O316" s="48" t="s">
        <v>1208</v>
      </c>
      <c r="P316" s="48"/>
      <c r="Q316" s="48" t="s">
        <v>136</v>
      </c>
      <c r="R316" s="48"/>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row>
    <row r="317" spans="1:42" ht="15" customHeight="1">
      <c r="A317" s="48" t="s">
        <v>1215</v>
      </c>
      <c r="B317" s="48" t="s">
        <v>1216</v>
      </c>
      <c r="C317" s="49" t="s">
        <v>70</v>
      </c>
      <c r="D317" s="49">
        <v>3</v>
      </c>
      <c r="E317" s="49">
        <v>0</v>
      </c>
      <c r="F317" s="49">
        <v>0.5</v>
      </c>
      <c r="G317" s="49"/>
      <c r="H317" s="49">
        <v>0</v>
      </c>
      <c r="I317" s="49">
        <v>10</v>
      </c>
      <c r="J317" s="49">
        <v>0</v>
      </c>
      <c r="K317" s="49">
        <v>32</v>
      </c>
      <c r="L317" s="49">
        <v>0</v>
      </c>
      <c r="M317" s="48" t="s">
        <v>1217</v>
      </c>
      <c r="N317" s="48" t="s">
        <v>1211</v>
      </c>
      <c r="O317" s="48"/>
      <c r="P317" s="48"/>
      <c r="Q317" s="48" t="s">
        <v>136</v>
      </c>
      <c r="R317" s="48"/>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row>
    <row r="318" spans="1:42" ht="15" customHeight="1">
      <c r="A318" s="48" t="s">
        <v>1219</v>
      </c>
      <c r="B318" s="48" t="s">
        <v>1220</v>
      </c>
      <c r="C318" s="49" t="s">
        <v>70</v>
      </c>
      <c r="D318" s="49">
        <v>3</v>
      </c>
      <c r="E318" s="49">
        <v>0</v>
      </c>
      <c r="F318" s="49">
        <v>0</v>
      </c>
      <c r="G318" s="49"/>
      <c r="H318" s="49">
        <v>0</v>
      </c>
      <c r="I318" s="49">
        <v>0</v>
      </c>
      <c r="J318" s="49">
        <v>0</v>
      </c>
      <c r="K318" s="49">
        <v>16</v>
      </c>
      <c r="L318" s="49">
        <v>20</v>
      </c>
      <c r="M318" s="48" t="s">
        <v>1221</v>
      </c>
      <c r="N318" s="48"/>
      <c r="O318" s="48"/>
      <c r="P318" s="48"/>
      <c r="Q318" s="48" t="s">
        <v>136</v>
      </c>
      <c r="R318" s="48"/>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row>
    <row r="319" spans="1:42" ht="15" customHeight="1">
      <c r="A319" s="48" t="s">
        <v>1222</v>
      </c>
      <c r="B319" s="48" t="s">
        <v>1223</v>
      </c>
      <c r="C319" s="49" t="s">
        <v>70</v>
      </c>
      <c r="D319" s="49">
        <v>3</v>
      </c>
      <c r="E319" s="49">
        <v>0</v>
      </c>
      <c r="F319" s="49">
        <v>0.5</v>
      </c>
      <c r="G319" s="49"/>
      <c r="H319" s="49">
        <v>0</v>
      </c>
      <c r="I319" s="49">
        <v>12</v>
      </c>
      <c r="J319" s="49">
        <v>0</v>
      </c>
      <c r="K319" s="49">
        <v>30</v>
      </c>
      <c r="L319" s="49">
        <v>0</v>
      </c>
      <c r="M319" s="48" t="s">
        <v>1224</v>
      </c>
      <c r="N319" s="48" t="s">
        <v>75</v>
      </c>
      <c r="O319" s="48" t="s">
        <v>1225</v>
      </c>
      <c r="P319" s="48"/>
      <c r="Q319" s="48" t="s">
        <v>136</v>
      </c>
      <c r="R319" s="48"/>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row>
    <row r="320" spans="1:42" ht="15" customHeight="1">
      <c r="A320" s="48" t="s">
        <v>1225</v>
      </c>
      <c r="B320" s="48" t="s">
        <v>1226</v>
      </c>
      <c r="C320" s="49" t="s">
        <v>70</v>
      </c>
      <c r="D320" s="49">
        <v>0</v>
      </c>
      <c r="E320" s="49">
        <v>1</v>
      </c>
      <c r="F320" s="49">
        <v>0</v>
      </c>
      <c r="G320" s="49"/>
      <c r="H320" s="49">
        <v>0</v>
      </c>
      <c r="I320" s="49">
        <v>3</v>
      </c>
      <c r="J320" s="49">
        <v>0</v>
      </c>
      <c r="K320" s="49">
        <v>9</v>
      </c>
      <c r="L320" s="49">
        <v>0</v>
      </c>
      <c r="M320" s="48" t="s">
        <v>1227</v>
      </c>
      <c r="N320" s="48" t="s">
        <v>75</v>
      </c>
      <c r="O320" s="48" t="s">
        <v>1222</v>
      </c>
      <c r="P320" s="48"/>
      <c r="Q320" s="48" t="s">
        <v>136</v>
      </c>
      <c r="R320" s="48"/>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row>
    <row r="321" spans="1:42" ht="15" customHeight="1">
      <c r="A321" s="48" t="s">
        <v>1228</v>
      </c>
      <c r="B321" s="48" t="s">
        <v>1229</v>
      </c>
      <c r="C321" s="49" t="s">
        <v>70</v>
      </c>
      <c r="D321" s="49">
        <v>1.25</v>
      </c>
      <c r="E321" s="49">
        <v>0</v>
      </c>
      <c r="F321" s="49">
        <v>0.25</v>
      </c>
      <c r="G321" s="49"/>
      <c r="H321" s="49">
        <v>0</v>
      </c>
      <c r="I321" s="49">
        <v>0</v>
      </c>
      <c r="J321" s="49">
        <v>18</v>
      </c>
      <c r="K321" s="49">
        <v>0</v>
      </c>
      <c r="L321" s="49">
        <v>0</v>
      </c>
      <c r="M321" s="48" t="s">
        <v>1230</v>
      </c>
      <c r="N321" s="48" t="s">
        <v>1231</v>
      </c>
      <c r="O321" s="48"/>
      <c r="P321" s="48"/>
      <c r="Q321" s="48" t="s">
        <v>136</v>
      </c>
      <c r="R321" s="48"/>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row>
    <row r="322" spans="1:42" ht="15" customHeight="1">
      <c r="A322" s="48" t="s">
        <v>1232</v>
      </c>
      <c r="B322" s="48" t="s">
        <v>1233</v>
      </c>
      <c r="C322" s="49" t="s">
        <v>64</v>
      </c>
      <c r="D322" s="49">
        <v>3</v>
      </c>
      <c r="E322" s="49">
        <v>1.5</v>
      </c>
      <c r="F322" s="49">
        <v>0</v>
      </c>
      <c r="G322" s="49"/>
      <c r="H322" s="49">
        <v>0</v>
      </c>
      <c r="I322" s="49">
        <v>14</v>
      </c>
      <c r="J322" s="49">
        <v>0</v>
      </c>
      <c r="K322" s="49">
        <v>40</v>
      </c>
      <c r="L322" s="49">
        <v>0</v>
      </c>
      <c r="M322" s="48" t="s">
        <v>1234</v>
      </c>
      <c r="N322" s="48"/>
      <c r="O322" s="48"/>
      <c r="P322" s="48"/>
      <c r="Q322" s="48" t="s">
        <v>136</v>
      </c>
      <c r="R322" s="48"/>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row>
    <row r="323" spans="1:42" ht="15" customHeight="1">
      <c r="A323" s="48" t="s">
        <v>1235</v>
      </c>
      <c r="B323" s="48" t="s">
        <v>1236</v>
      </c>
      <c r="C323" s="49" t="s">
        <v>70</v>
      </c>
      <c r="D323" s="49">
        <v>3</v>
      </c>
      <c r="E323" s="49">
        <v>0</v>
      </c>
      <c r="F323" s="49">
        <v>0.5</v>
      </c>
      <c r="G323" s="49"/>
      <c r="H323" s="49">
        <v>0</v>
      </c>
      <c r="I323" s="49">
        <v>12</v>
      </c>
      <c r="J323" s="49">
        <v>0</v>
      </c>
      <c r="K323" s="49">
        <v>30</v>
      </c>
      <c r="L323" s="49">
        <v>0</v>
      </c>
      <c r="M323" s="48" t="s">
        <v>1218</v>
      </c>
      <c r="N323" s="48"/>
      <c r="O323" s="48"/>
      <c r="P323" s="48"/>
      <c r="Q323" s="48" t="s">
        <v>136</v>
      </c>
      <c r="R323" s="48"/>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row>
    <row r="324" spans="1:42" ht="15" customHeight="1">
      <c r="A324" s="48" t="s">
        <v>1237</v>
      </c>
      <c r="B324" s="48" t="s">
        <v>1238</v>
      </c>
      <c r="C324" s="49" t="s">
        <v>70</v>
      </c>
      <c r="D324" s="49">
        <v>3</v>
      </c>
      <c r="E324" s="49">
        <v>1.5</v>
      </c>
      <c r="F324" s="49">
        <v>0</v>
      </c>
      <c r="G324" s="49"/>
      <c r="H324" s="49">
        <v>0</v>
      </c>
      <c r="I324" s="49">
        <v>0</v>
      </c>
      <c r="J324" s="49">
        <v>0</v>
      </c>
      <c r="K324" s="49">
        <v>54</v>
      </c>
      <c r="L324" s="49">
        <v>0</v>
      </c>
      <c r="M324" s="48" t="s">
        <v>1239</v>
      </c>
      <c r="N324" s="48"/>
      <c r="O324" s="48"/>
      <c r="P324" s="48"/>
      <c r="Q324" s="48" t="s">
        <v>136</v>
      </c>
      <c r="R324" s="48"/>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row>
    <row r="325" spans="1:42" ht="15" customHeight="1">
      <c r="A325" s="48" t="s">
        <v>1240</v>
      </c>
      <c r="B325" s="48" t="s">
        <v>1241</v>
      </c>
      <c r="C325" s="49" t="s">
        <v>70</v>
      </c>
      <c r="D325" s="49">
        <v>3</v>
      </c>
      <c r="E325" s="49">
        <v>1.5</v>
      </c>
      <c r="F325" s="49">
        <v>0</v>
      </c>
      <c r="G325" s="49"/>
      <c r="H325" s="49">
        <v>20</v>
      </c>
      <c r="I325" s="49">
        <v>0</v>
      </c>
      <c r="J325" s="49">
        <v>0</v>
      </c>
      <c r="K325" s="49">
        <v>14</v>
      </c>
      <c r="L325" s="49">
        <v>20</v>
      </c>
      <c r="M325" s="48" t="s">
        <v>1242</v>
      </c>
      <c r="N325" s="48" t="s">
        <v>1243</v>
      </c>
      <c r="O325" s="48"/>
      <c r="P325" s="48"/>
      <c r="Q325" s="48" t="s">
        <v>136</v>
      </c>
      <c r="R325" s="48"/>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row>
    <row r="326" spans="1:42" ht="15" customHeight="1">
      <c r="A326" s="48" t="s">
        <v>1244</v>
      </c>
      <c r="B326" s="48" t="s">
        <v>1245</v>
      </c>
      <c r="C326" s="49" t="s">
        <v>70</v>
      </c>
      <c r="D326" s="49">
        <v>3</v>
      </c>
      <c r="E326" s="49">
        <v>0</v>
      </c>
      <c r="F326" s="49">
        <v>0.5</v>
      </c>
      <c r="G326" s="49"/>
      <c r="H326" s="49">
        <v>0</v>
      </c>
      <c r="I326" s="49">
        <v>0</v>
      </c>
      <c r="J326" s="49">
        <v>42</v>
      </c>
      <c r="K326" s="49">
        <v>0</v>
      </c>
      <c r="L326" s="49">
        <v>0</v>
      </c>
      <c r="M326" s="48" t="s">
        <v>1246</v>
      </c>
      <c r="N326" s="48" t="s">
        <v>1247</v>
      </c>
      <c r="O326" s="48"/>
      <c r="P326" s="48"/>
      <c r="Q326" s="48" t="s">
        <v>136</v>
      </c>
      <c r="R326" s="48"/>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row>
    <row r="327" spans="1:42" ht="15" customHeight="1">
      <c r="A327" s="48" t="s">
        <v>1248</v>
      </c>
      <c r="B327" s="48" t="s">
        <v>1249</v>
      </c>
      <c r="C327" s="49" t="s">
        <v>64</v>
      </c>
      <c r="D327" s="49">
        <v>3</v>
      </c>
      <c r="E327" s="49">
        <v>1.5</v>
      </c>
      <c r="F327" s="49">
        <v>0</v>
      </c>
      <c r="G327" s="49"/>
      <c r="H327" s="49">
        <v>0</v>
      </c>
      <c r="I327" s="49">
        <v>14</v>
      </c>
      <c r="J327" s="49">
        <v>0</v>
      </c>
      <c r="K327" s="49">
        <v>25</v>
      </c>
      <c r="L327" s="49">
        <v>15</v>
      </c>
      <c r="M327" s="48" t="s">
        <v>1250</v>
      </c>
      <c r="N327" s="48"/>
      <c r="O327" s="48"/>
      <c r="P327" s="48"/>
      <c r="Q327" s="48" t="s">
        <v>136</v>
      </c>
      <c r="R327" s="48"/>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row>
    <row r="328" spans="1:42" ht="15" customHeight="1">
      <c r="A328" s="48" t="s">
        <v>1251</v>
      </c>
      <c r="B328" s="48" t="s">
        <v>1252</v>
      </c>
      <c r="C328" s="49" t="s">
        <v>64</v>
      </c>
      <c r="D328" s="49">
        <v>3</v>
      </c>
      <c r="E328" s="49">
        <v>1.5</v>
      </c>
      <c r="F328" s="49">
        <v>0</v>
      </c>
      <c r="G328" s="49"/>
      <c r="H328" s="49">
        <v>0</v>
      </c>
      <c r="I328" s="49">
        <v>14</v>
      </c>
      <c r="J328" s="49">
        <v>0</v>
      </c>
      <c r="K328" s="49">
        <v>40</v>
      </c>
      <c r="L328" s="49">
        <v>0</v>
      </c>
      <c r="M328" s="48" t="s">
        <v>1253</v>
      </c>
      <c r="N328" s="48"/>
      <c r="O328" s="48"/>
      <c r="P328" s="48"/>
      <c r="Q328" s="48" t="s">
        <v>136</v>
      </c>
      <c r="R328" s="48"/>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row>
    <row r="329" spans="1:42" ht="15" customHeight="1">
      <c r="A329" s="48" t="s">
        <v>1254</v>
      </c>
      <c r="B329" s="48" t="s">
        <v>1255</v>
      </c>
      <c r="C329" s="49" t="s">
        <v>64</v>
      </c>
      <c r="D329" s="49">
        <v>3</v>
      </c>
      <c r="E329" s="49">
        <v>0</v>
      </c>
      <c r="F329" s="49">
        <v>1.5</v>
      </c>
      <c r="G329" s="49"/>
      <c r="H329" s="49">
        <v>14</v>
      </c>
      <c r="I329" s="49">
        <v>0</v>
      </c>
      <c r="J329" s="49">
        <v>0</v>
      </c>
      <c r="K329" s="49">
        <v>16</v>
      </c>
      <c r="L329" s="49">
        <v>24</v>
      </c>
      <c r="M329" s="48" t="s">
        <v>1256</v>
      </c>
      <c r="N329" s="48" t="s">
        <v>1257</v>
      </c>
      <c r="O329" s="48"/>
      <c r="P329" s="48"/>
      <c r="Q329" s="48" t="s">
        <v>136</v>
      </c>
      <c r="R329" s="48"/>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row>
    <row r="330" spans="1:42" ht="15" customHeight="1">
      <c r="A330" s="48" t="s">
        <v>1258</v>
      </c>
      <c r="B330" s="48" t="s">
        <v>1259</v>
      </c>
      <c r="C330" s="49" t="s">
        <v>64</v>
      </c>
      <c r="D330" s="49">
        <v>3</v>
      </c>
      <c r="E330" s="49">
        <v>0</v>
      </c>
      <c r="F330" s="49">
        <v>1</v>
      </c>
      <c r="G330" s="49"/>
      <c r="H330" s="49">
        <v>0</v>
      </c>
      <c r="I330" s="49">
        <v>0</v>
      </c>
      <c r="J330" s="49">
        <v>0</v>
      </c>
      <c r="K330" s="49">
        <v>36</v>
      </c>
      <c r="L330" s="49">
        <v>12</v>
      </c>
      <c r="M330" s="48" t="s">
        <v>1260</v>
      </c>
      <c r="N330" s="48"/>
      <c r="O330" s="48"/>
      <c r="P330" s="48"/>
      <c r="Q330" s="48" t="s">
        <v>136</v>
      </c>
      <c r="R330" s="48"/>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row>
    <row r="331" spans="1:42" ht="15" customHeight="1">
      <c r="A331" s="48" t="s">
        <v>1261</v>
      </c>
      <c r="B331" s="48" t="s">
        <v>1262</v>
      </c>
      <c r="C331" s="49" t="s">
        <v>64</v>
      </c>
      <c r="D331" s="49">
        <v>4</v>
      </c>
      <c r="E331" s="49">
        <v>0</v>
      </c>
      <c r="F331" s="49">
        <v>0</v>
      </c>
      <c r="G331" s="49"/>
      <c r="H331" s="49">
        <v>0</v>
      </c>
      <c r="I331" s="49">
        <v>0</v>
      </c>
      <c r="J331" s="49">
        <v>24</v>
      </c>
      <c r="K331" s="49">
        <v>12</v>
      </c>
      <c r="L331" s="49">
        <v>12</v>
      </c>
      <c r="M331" s="48" t="s">
        <v>1263</v>
      </c>
      <c r="N331" s="48"/>
      <c r="O331" s="48"/>
      <c r="P331" s="48"/>
      <c r="Q331" s="48" t="s">
        <v>136</v>
      </c>
      <c r="R331" s="48"/>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row>
    <row r="332" spans="1:42" ht="15" customHeight="1">
      <c r="A332" s="48" t="s">
        <v>1264</v>
      </c>
      <c r="B332" s="48" t="s">
        <v>1265</v>
      </c>
      <c r="C332" s="49" t="s">
        <v>67</v>
      </c>
      <c r="D332" s="49">
        <v>1</v>
      </c>
      <c r="E332" s="49">
        <v>0</v>
      </c>
      <c r="F332" s="49">
        <v>3</v>
      </c>
      <c r="G332" s="49"/>
      <c r="H332" s="49">
        <v>0</v>
      </c>
      <c r="I332" s="49">
        <v>0</v>
      </c>
      <c r="J332" s="49">
        <v>24</v>
      </c>
      <c r="K332" s="49">
        <v>0</v>
      </c>
      <c r="L332" s="49">
        <v>24</v>
      </c>
      <c r="M332" s="48" t="s">
        <v>1266</v>
      </c>
      <c r="N332" s="48"/>
      <c r="O332" s="48"/>
      <c r="P332" s="48"/>
      <c r="Q332" s="48" t="s">
        <v>136</v>
      </c>
      <c r="R332" s="48"/>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row>
    <row r="333" spans="1:42" ht="15" customHeight="1">
      <c r="A333" s="48" t="s">
        <v>1267</v>
      </c>
      <c r="B333" s="48" t="s">
        <v>1268</v>
      </c>
      <c r="C333" s="49" t="s">
        <v>70</v>
      </c>
      <c r="D333" s="49">
        <v>1</v>
      </c>
      <c r="E333" s="49">
        <v>3</v>
      </c>
      <c r="F333" s="49">
        <v>1.5</v>
      </c>
      <c r="G333" s="49"/>
      <c r="H333" s="49">
        <v>0</v>
      </c>
      <c r="I333" s="49">
        <v>0</v>
      </c>
      <c r="J333" s="49">
        <v>20</v>
      </c>
      <c r="K333" s="49">
        <v>0</v>
      </c>
      <c r="L333" s="49">
        <v>46</v>
      </c>
      <c r="M333" s="48" t="s">
        <v>1269</v>
      </c>
      <c r="N333" s="48" t="s">
        <v>1270</v>
      </c>
      <c r="O333" s="48"/>
      <c r="P333" s="48"/>
      <c r="Q333" s="48" t="s">
        <v>136</v>
      </c>
      <c r="R333" s="48"/>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row>
    <row r="334" spans="1:42" ht="15" customHeight="1">
      <c r="A334" s="48" t="s">
        <v>1271</v>
      </c>
      <c r="B334" s="48" t="s">
        <v>1272</v>
      </c>
      <c r="C334" s="49" t="s">
        <v>70</v>
      </c>
      <c r="D334" s="49">
        <v>1</v>
      </c>
      <c r="E334" s="49">
        <v>1.5</v>
      </c>
      <c r="F334" s="49">
        <v>3</v>
      </c>
      <c r="G334" s="49"/>
      <c r="H334" s="49">
        <v>0</v>
      </c>
      <c r="I334" s="49">
        <v>0</v>
      </c>
      <c r="J334" s="49">
        <v>18</v>
      </c>
      <c r="K334" s="49">
        <v>0</v>
      </c>
      <c r="L334" s="49">
        <v>48</v>
      </c>
      <c r="M334" s="48" t="s">
        <v>1273</v>
      </c>
      <c r="N334" s="48" t="s">
        <v>1274</v>
      </c>
      <c r="O334" s="48"/>
      <c r="P334" s="48"/>
      <c r="Q334" s="48" t="s">
        <v>136</v>
      </c>
      <c r="R334" s="48"/>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row>
    <row r="335" spans="1:42" ht="15" customHeight="1">
      <c r="A335" s="48" t="s">
        <v>1275</v>
      </c>
      <c r="B335" s="48" t="s">
        <v>1276</v>
      </c>
      <c r="C335" s="49" t="s">
        <v>64</v>
      </c>
      <c r="D335" s="49">
        <v>3</v>
      </c>
      <c r="E335" s="49">
        <v>0</v>
      </c>
      <c r="F335" s="49">
        <v>0</v>
      </c>
      <c r="G335" s="49"/>
      <c r="H335" s="49">
        <v>0</v>
      </c>
      <c r="I335" s="49">
        <v>10</v>
      </c>
      <c r="J335" s="49">
        <v>0</v>
      </c>
      <c r="K335" s="49">
        <v>16</v>
      </c>
      <c r="L335" s="49">
        <v>10</v>
      </c>
      <c r="M335" s="48" t="s">
        <v>1277</v>
      </c>
      <c r="N335" s="48"/>
      <c r="O335" s="48"/>
      <c r="P335" s="48"/>
      <c r="Q335" s="48" t="s">
        <v>136</v>
      </c>
      <c r="R335" s="48"/>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row>
    <row r="336" spans="1:42" ht="15" customHeight="1">
      <c r="A336" s="48" t="s">
        <v>1278</v>
      </c>
      <c r="B336" s="48" t="s">
        <v>1279</v>
      </c>
      <c r="C336" s="49" t="s">
        <v>64</v>
      </c>
      <c r="D336" s="49">
        <v>3</v>
      </c>
      <c r="E336" s="49">
        <v>0</v>
      </c>
      <c r="F336" s="49">
        <v>1.5</v>
      </c>
      <c r="G336" s="49"/>
      <c r="H336" s="49">
        <v>0</v>
      </c>
      <c r="I336" s="49">
        <v>0</v>
      </c>
      <c r="J336" s="49">
        <v>0</v>
      </c>
      <c r="K336" s="49">
        <v>0</v>
      </c>
      <c r="L336" s="49">
        <v>54</v>
      </c>
      <c r="M336" s="48" t="s">
        <v>1280</v>
      </c>
      <c r="N336" s="48" t="s">
        <v>1281</v>
      </c>
      <c r="O336" s="48"/>
      <c r="P336" s="48"/>
      <c r="Q336" s="48" t="s">
        <v>136</v>
      </c>
      <c r="R336" s="48"/>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row>
    <row r="337" spans="1:42" ht="15" customHeight="1">
      <c r="A337" s="48" t="s">
        <v>1282</v>
      </c>
      <c r="B337" s="48" t="s">
        <v>1283</v>
      </c>
      <c r="C337" s="49" t="s">
        <v>70</v>
      </c>
      <c r="D337" s="49">
        <v>1</v>
      </c>
      <c r="E337" s="49">
        <v>3</v>
      </c>
      <c r="F337" s="49">
        <v>0</v>
      </c>
      <c r="G337" s="49"/>
      <c r="H337" s="49">
        <v>0</v>
      </c>
      <c r="I337" s="49">
        <v>0</v>
      </c>
      <c r="J337" s="49">
        <v>0</v>
      </c>
      <c r="K337" s="49">
        <v>0</v>
      </c>
      <c r="L337" s="49">
        <v>48</v>
      </c>
      <c r="M337" s="48" t="s">
        <v>1284</v>
      </c>
      <c r="N337" s="48" t="s">
        <v>1285</v>
      </c>
      <c r="O337" s="48"/>
      <c r="P337" s="48"/>
      <c r="Q337" s="48" t="s">
        <v>136</v>
      </c>
      <c r="R337" s="48"/>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row>
    <row r="338" spans="1:42" ht="15" customHeight="1">
      <c r="A338" s="48" t="s">
        <v>1286</v>
      </c>
      <c r="B338" s="48" t="s">
        <v>1287</v>
      </c>
      <c r="C338" s="49" t="s">
        <v>67</v>
      </c>
      <c r="D338" s="49">
        <v>3</v>
      </c>
      <c r="E338" s="49">
        <v>1.5</v>
      </c>
      <c r="F338" s="49">
        <v>0</v>
      </c>
      <c r="G338" s="49"/>
      <c r="H338" s="49">
        <v>0</v>
      </c>
      <c r="I338" s="49">
        <v>0</v>
      </c>
      <c r="J338" s="49">
        <v>0</v>
      </c>
      <c r="K338" s="49">
        <v>27</v>
      </c>
      <c r="L338" s="49">
        <v>27</v>
      </c>
      <c r="M338" s="48" t="s">
        <v>1288</v>
      </c>
      <c r="N338" s="48"/>
      <c r="O338" s="48"/>
      <c r="P338" s="48"/>
      <c r="Q338" s="48" t="s">
        <v>136</v>
      </c>
      <c r="R338" s="48"/>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row>
    <row r="339" spans="1:42" ht="15" customHeight="1">
      <c r="A339" s="48" t="s">
        <v>1289</v>
      </c>
      <c r="B339" s="48" t="s">
        <v>1165</v>
      </c>
      <c r="C339" s="49" t="s">
        <v>67</v>
      </c>
      <c r="D339" s="49">
        <v>0</v>
      </c>
      <c r="E339" s="49">
        <v>3</v>
      </c>
      <c r="F339" s="49">
        <v>0</v>
      </c>
      <c r="G339" s="49"/>
      <c r="H339" s="49">
        <v>0</v>
      </c>
      <c r="I339" s="49">
        <v>0</v>
      </c>
      <c r="J339" s="49">
        <v>0</v>
      </c>
      <c r="K339" s="49">
        <v>0</v>
      </c>
      <c r="L339" s="49">
        <v>36</v>
      </c>
      <c r="M339" s="48" t="s">
        <v>1290</v>
      </c>
      <c r="N339" s="48"/>
      <c r="O339" s="48"/>
      <c r="P339" s="48"/>
      <c r="Q339" s="48" t="s">
        <v>136</v>
      </c>
      <c r="R339" s="48"/>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row>
    <row r="340" spans="1:42" ht="15" customHeight="1">
      <c r="A340" s="48" t="s">
        <v>1291</v>
      </c>
      <c r="B340" s="48" t="s">
        <v>1292</v>
      </c>
      <c r="C340" s="49" t="s">
        <v>64</v>
      </c>
      <c r="D340" s="49">
        <v>3</v>
      </c>
      <c r="E340" s="49">
        <v>0</v>
      </c>
      <c r="F340" s="49">
        <v>0.5</v>
      </c>
      <c r="G340" s="49"/>
      <c r="H340" s="49">
        <v>0</v>
      </c>
      <c r="I340" s="49">
        <v>0</v>
      </c>
      <c r="J340" s="49">
        <v>42</v>
      </c>
      <c r="K340" s="49">
        <v>0</v>
      </c>
      <c r="L340" s="49">
        <v>0</v>
      </c>
      <c r="M340" s="48" t="s">
        <v>1293</v>
      </c>
      <c r="N340" s="48" t="s">
        <v>1294</v>
      </c>
      <c r="O340" s="48"/>
      <c r="P340" s="48"/>
      <c r="Q340" s="48" t="s">
        <v>136</v>
      </c>
      <c r="R340" s="48"/>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row>
    <row r="341" spans="1:42" ht="15" customHeight="1">
      <c r="A341" s="48" t="s">
        <v>1295</v>
      </c>
      <c r="B341" s="48" t="s">
        <v>1296</v>
      </c>
      <c r="C341" s="49" t="s">
        <v>64</v>
      </c>
      <c r="D341" s="49">
        <v>3</v>
      </c>
      <c r="E341" s="49">
        <v>1.5</v>
      </c>
      <c r="F341" s="49">
        <v>0</v>
      </c>
      <c r="G341" s="49"/>
      <c r="H341" s="49">
        <v>16</v>
      </c>
      <c r="I341" s="49">
        <v>0</v>
      </c>
      <c r="J341" s="49">
        <v>0</v>
      </c>
      <c r="K341" s="49">
        <v>14</v>
      </c>
      <c r="L341" s="49">
        <v>24</v>
      </c>
      <c r="M341" s="48" t="s">
        <v>1297</v>
      </c>
      <c r="N341" s="48" t="s">
        <v>1298</v>
      </c>
      <c r="O341" s="48"/>
      <c r="P341" s="48"/>
      <c r="Q341" s="48" t="s">
        <v>136</v>
      </c>
      <c r="R341" s="48"/>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row>
    <row r="342" spans="1:42" ht="15" customHeight="1">
      <c r="A342" s="48" t="s">
        <v>1299</v>
      </c>
      <c r="B342" s="48" t="s">
        <v>1300</v>
      </c>
      <c r="C342" s="49" t="s">
        <v>64</v>
      </c>
      <c r="D342" s="49">
        <v>3</v>
      </c>
      <c r="E342" s="49">
        <v>0</v>
      </c>
      <c r="F342" s="49">
        <v>1</v>
      </c>
      <c r="G342" s="49"/>
      <c r="H342" s="49">
        <v>12</v>
      </c>
      <c r="I342" s="49">
        <v>0</v>
      </c>
      <c r="J342" s="49">
        <v>0</v>
      </c>
      <c r="K342" s="49">
        <v>12</v>
      </c>
      <c r="L342" s="49">
        <v>24</v>
      </c>
      <c r="M342" s="48" t="s">
        <v>1301</v>
      </c>
      <c r="N342" s="48" t="s">
        <v>1302</v>
      </c>
      <c r="O342" s="48"/>
      <c r="P342" s="48"/>
      <c r="Q342" s="48" t="s">
        <v>136</v>
      </c>
      <c r="R342" s="48"/>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row>
    <row r="343" spans="1:42" ht="15" customHeight="1">
      <c r="A343" s="48" t="s">
        <v>1303</v>
      </c>
      <c r="B343" s="48" t="s">
        <v>1304</v>
      </c>
      <c r="C343" s="49" t="s">
        <v>70</v>
      </c>
      <c r="D343" s="49">
        <v>1</v>
      </c>
      <c r="E343" s="49">
        <v>1.5</v>
      </c>
      <c r="F343" s="49">
        <v>3</v>
      </c>
      <c r="G343" s="49"/>
      <c r="H343" s="49">
        <v>0</v>
      </c>
      <c r="I343" s="49">
        <v>0</v>
      </c>
      <c r="J343" s="49">
        <v>18</v>
      </c>
      <c r="K343" s="49">
        <v>0</v>
      </c>
      <c r="L343" s="49">
        <v>48</v>
      </c>
      <c r="M343" s="48" t="s">
        <v>1305</v>
      </c>
      <c r="N343" s="48" t="s">
        <v>1306</v>
      </c>
      <c r="O343" s="48"/>
      <c r="P343" s="48"/>
      <c r="Q343" s="48" t="s">
        <v>136</v>
      </c>
      <c r="R343" s="48"/>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row>
    <row r="344" spans="1:42" ht="15" customHeight="1">
      <c r="A344" s="44"/>
      <c r="B344" s="44" t="s">
        <v>1307</v>
      </c>
      <c r="C344" s="44"/>
      <c r="D344" s="44"/>
      <c r="E344" s="44"/>
      <c r="F344" s="44"/>
      <c r="G344" s="44"/>
      <c r="H344" s="44"/>
      <c r="I344" s="44"/>
      <c r="J344" s="44"/>
      <c r="K344" s="44"/>
      <c r="L344" s="44"/>
      <c r="M344" s="44"/>
      <c r="N344" s="44"/>
      <c r="O344" s="44"/>
      <c r="P344" s="44"/>
      <c r="Q344" s="44"/>
      <c r="R344" s="44"/>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row>
    <row r="345" spans="1:42" ht="15" customHeight="1">
      <c r="A345" s="46"/>
      <c r="B345" s="46" t="s">
        <v>1308</v>
      </c>
      <c r="C345" s="47"/>
      <c r="D345" s="47"/>
      <c r="E345" s="47"/>
      <c r="F345" s="47"/>
      <c r="G345" s="47"/>
      <c r="H345" s="47"/>
      <c r="I345" s="47"/>
      <c r="J345" s="47"/>
      <c r="K345" s="47"/>
      <c r="L345" s="47"/>
      <c r="M345" s="46"/>
      <c r="N345" s="46"/>
      <c r="O345" s="46"/>
      <c r="P345" s="46"/>
      <c r="Q345" s="46"/>
      <c r="R345" s="46"/>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row>
    <row r="346" spans="1:42" ht="15" customHeight="1">
      <c r="A346" s="48" t="s">
        <v>1309</v>
      </c>
      <c r="B346" s="48" t="s">
        <v>1310</v>
      </c>
      <c r="C346" s="49" t="s">
        <v>64</v>
      </c>
      <c r="D346" s="49">
        <v>3</v>
      </c>
      <c r="E346" s="49">
        <v>0</v>
      </c>
      <c r="F346" s="49">
        <v>0.5</v>
      </c>
      <c r="G346" s="49"/>
      <c r="H346" s="49">
        <v>30</v>
      </c>
      <c r="I346" s="49">
        <v>0</v>
      </c>
      <c r="J346" s="49">
        <v>0</v>
      </c>
      <c r="K346" s="49">
        <v>12</v>
      </c>
      <c r="L346" s="49">
        <v>0</v>
      </c>
      <c r="M346" s="48" t="s">
        <v>1311</v>
      </c>
      <c r="N346" s="48" t="s">
        <v>89</v>
      </c>
      <c r="O346" s="48"/>
      <c r="P346" s="48"/>
      <c r="Q346" s="48" t="s">
        <v>136</v>
      </c>
      <c r="R346" s="48"/>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row>
    <row r="347" spans="1:42" ht="15" customHeight="1">
      <c r="A347" s="48" t="s">
        <v>1312</v>
      </c>
      <c r="B347" s="48" t="s">
        <v>1313</v>
      </c>
      <c r="C347" s="49" t="s">
        <v>64</v>
      </c>
      <c r="D347" s="49">
        <v>3</v>
      </c>
      <c r="E347" s="49">
        <v>0.4</v>
      </c>
      <c r="F347" s="49">
        <v>0.8</v>
      </c>
      <c r="G347" s="49"/>
      <c r="H347" s="49">
        <v>50</v>
      </c>
      <c r="I347" s="49">
        <v>0</v>
      </c>
      <c r="J347" s="49">
        <v>0</v>
      </c>
      <c r="K347" s="49">
        <v>0</v>
      </c>
      <c r="L347" s="49">
        <v>0</v>
      </c>
      <c r="M347" s="48" t="s">
        <v>1314</v>
      </c>
      <c r="N347" s="48" t="s">
        <v>524</v>
      </c>
      <c r="O347" s="48"/>
      <c r="P347" s="48" t="s">
        <v>1315</v>
      </c>
      <c r="Q347" s="48" t="s">
        <v>136</v>
      </c>
      <c r="R347" s="48"/>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row>
    <row r="348" spans="1:42" ht="15" customHeight="1">
      <c r="A348" s="48" t="s">
        <v>1316</v>
      </c>
      <c r="B348" s="48" t="s">
        <v>1317</v>
      </c>
      <c r="C348" s="49" t="s">
        <v>64</v>
      </c>
      <c r="D348" s="49">
        <v>3</v>
      </c>
      <c r="E348" s="49">
        <v>0</v>
      </c>
      <c r="F348" s="49">
        <v>0.5</v>
      </c>
      <c r="G348" s="49"/>
      <c r="H348" s="49">
        <v>42</v>
      </c>
      <c r="I348" s="49">
        <v>0</v>
      </c>
      <c r="J348" s="49">
        <v>0</v>
      </c>
      <c r="K348" s="49">
        <v>0</v>
      </c>
      <c r="L348" s="49">
        <v>0</v>
      </c>
      <c r="M348" s="48" t="s">
        <v>1318</v>
      </c>
      <c r="N348" s="48" t="s">
        <v>177</v>
      </c>
      <c r="O348" s="48"/>
      <c r="P348" s="48"/>
      <c r="Q348" s="48" t="s">
        <v>136</v>
      </c>
      <c r="R348" s="48"/>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row>
    <row r="349" spans="1:42" ht="15" customHeight="1">
      <c r="A349" s="48" t="s">
        <v>1319</v>
      </c>
      <c r="B349" s="48" t="s">
        <v>1320</v>
      </c>
      <c r="C349" s="49" t="s">
        <v>64</v>
      </c>
      <c r="D349" s="49">
        <v>3</v>
      </c>
      <c r="E349" s="49">
        <v>0</v>
      </c>
      <c r="F349" s="49">
        <v>0</v>
      </c>
      <c r="G349" s="49"/>
      <c r="H349" s="49">
        <v>36</v>
      </c>
      <c r="I349" s="49">
        <v>0</v>
      </c>
      <c r="J349" s="49">
        <v>0</v>
      </c>
      <c r="K349" s="49">
        <v>0</v>
      </c>
      <c r="L349" s="49">
        <v>0</v>
      </c>
      <c r="M349" s="48" t="s">
        <v>1321</v>
      </c>
      <c r="N349" s="48" t="s">
        <v>177</v>
      </c>
      <c r="O349" s="48"/>
      <c r="P349" s="48"/>
      <c r="Q349" s="48" t="s">
        <v>136</v>
      </c>
      <c r="R349" s="48"/>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row>
    <row r="350" spans="1:42" ht="15" customHeight="1">
      <c r="A350" s="48" t="s">
        <v>1322</v>
      </c>
      <c r="B350" s="48" t="s">
        <v>1323</v>
      </c>
      <c r="C350" s="49" t="s">
        <v>70</v>
      </c>
      <c r="D350" s="49">
        <v>3</v>
      </c>
      <c r="E350" s="49">
        <v>0</v>
      </c>
      <c r="F350" s="49">
        <v>0.5</v>
      </c>
      <c r="G350" s="49"/>
      <c r="H350" s="49">
        <v>42</v>
      </c>
      <c r="I350" s="49">
        <v>0</v>
      </c>
      <c r="J350" s="49">
        <v>0</v>
      </c>
      <c r="K350" s="49">
        <v>0</v>
      </c>
      <c r="L350" s="49">
        <v>0</v>
      </c>
      <c r="M350" s="48" t="s">
        <v>1324</v>
      </c>
      <c r="N350" s="48" t="s">
        <v>177</v>
      </c>
      <c r="O350" s="48"/>
      <c r="P350" s="48"/>
      <c r="Q350" s="48" t="s">
        <v>136</v>
      </c>
      <c r="R350" s="48"/>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row>
    <row r="351" spans="1:42" ht="15" customHeight="1">
      <c r="A351" s="48" t="s">
        <v>1325</v>
      </c>
      <c r="B351" s="48" t="s">
        <v>1326</v>
      </c>
      <c r="C351" s="49" t="s">
        <v>70</v>
      </c>
      <c r="D351" s="49">
        <v>3</v>
      </c>
      <c r="E351" s="49">
        <v>0</v>
      </c>
      <c r="F351" s="49">
        <v>0</v>
      </c>
      <c r="G351" s="49"/>
      <c r="H351" s="49">
        <v>36</v>
      </c>
      <c r="I351" s="49">
        <v>0</v>
      </c>
      <c r="J351" s="49">
        <v>0</v>
      </c>
      <c r="K351" s="49">
        <v>0</v>
      </c>
      <c r="L351" s="49">
        <v>0</v>
      </c>
      <c r="M351" s="48" t="s">
        <v>1327</v>
      </c>
      <c r="N351" s="48" t="s">
        <v>177</v>
      </c>
      <c r="O351" s="48"/>
      <c r="P351" s="48" t="s">
        <v>1328</v>
      </c>
      <c r="Q351" s="48" t="s">
        <v>136</v>
      </c>
      <c r="R351" s="48"/>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row>
    <row r="352" spans="1:42" ht="15" customHeight="1">
      <c r="A352" s="48" t="s">
        <v>1329</v>
      </c>
      <c r="B352" s="48" t="s">
        <v>1330</v>
      </c>
      <c r="C352" s="49" t="s">
        <v>64</v>
      </c>
      <c r="D352" s="49">
        <v>3</v>
      </c>
      <c r="E352" s="49">
        <v>0</v>
      </c>
      <c r="F352" s="49">
        <v>0</v>
      </c>
      <c r="G352" s="49"/>
      <c r="H352" s="49">
        <v>27</v>
      </c>
      <c r="I352" s="49">
        <v>0</v>
      </c>
      <c r="J352" s="49">
        <v>0</v>
      </c>
      <c r="K352" s="49">
        <v>9</v>
      </c>
      <c r="L352" s="49">
        <v>0</v>
      </c>
      <c r="M352" s="48" t="s">
        <v>1331</v>
      </c>
      <c r="N352" s="48" t="s">
        <v>177</v>
      </c>
      <c r="O352" s="48"/>
      <c r="P352" s="48"/>
      <c r="Q352" s="48" t="s">
        <v>136</v>
      </c>
      <c r="R352" s="48"/>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row>
    <row r="353" spans="1:42" ht="15" customHeight="1">
      <c r="A353" s="48" t="s">
        <v>1332</v>
      </c>
      <c r="B353" s="48" t="s">
        <v>1333</v>
      </c>
      <c r="C353" s="49" t="s">
        <v>64</v>
      </c>
      <c r="D353" s="49">
        <v>3</v>
      </c>
      <c r="E353" s="49">
        <v>0.25</v>
      </c>
      <c r="F353" s="49">
        <v>0</v>
      </c>
      <c r="G353" s="49"/>
      <c r="H353" s="49">
        <v>18</v>
      </c>
      <c r="I353" s="49">
        <v>11</v>
      </c>
      <c r="J353" s="49">
        <v>0</v>
      </c>
      <c r="K353" s="49">
        <v>10</v>
      </c>
      <c r="L353" s="49">
        <v>0</v>
      </c>
      <c r="M353" s="48" t="s">
        <v>1334</v>
      </c>
      <c r="N353" s="48" t="s">
        <v>177</v>
      </c>
      <c r="O353" s="48"/>
      <c r="P353" s="48" t="s">
        <v>1335</v>
      </c>
      <c r="Q353" s="48" t="s">
        <v>136</v>
      </c>
      <c r="R353" s="48"/>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row>
    <row r="354" spans="1:42" ht="15" customHeight="1">
      <c r="A354" s="48" t="s">
        <v>1022</v>
      </c>
      <c r="B354" s="48" t="s">
        <v>1336</v>
      </c>
      <c r="C354" s="49"/>
      <c r="D354" s="49">
        <v>3</v>
      </c>
      <c r="E354" s="49">
        <v>0.5</v>
      </c>
      <c r="F354" s="49">
        <v>0</v>
      </c>
      <c r="G354" s="49"/>
      <c r="H354" s="49">
        <v>20</v>
      </c>
      <c r="I354" s="49">
        <v>0</v>
      </c>
      <c r="J354" s="49">
        <v>0</v>
      </c>
      <c r="K354" s="49">
        <v>11</v>
      </c>
      <c r="L354" s="49">
        <v>11</v>
      </c>
      <c r="M354" s="48" t="s">
        <v>1337</v>
      </c>
      <c r="N354" s="48" t="s">
        <v>1338</v>
      </c>
      <c r="O354" s="48" t="s">
        <v>1339</v>
      </c>
      <c r="P354" s="48"/>
      <c r="Q354" s="48" t="s">
        <v>136</v>
      </c>
      <c r="R354" s="48"/>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row>
    <row r="355" spans="1:42" ht="15" customHeight="1">
      <c r="A355" s="48" t="s">
        <v>1340</v>
      </c>
      <c r="B355" s="48" t="s">
        <v>1341</v>
      </c>
      <c r="C355" s="49" t="s">
        <v>64</v>
      </c>
      <c r="D355" s="49">
        <v>3</v>
      </c>
      <c r="E355" s="49">
        <v>0</v>
      </c>
      <c r="F355" s="49">
        <v>0.5</v>
      </c>
      <c r="G355" s="49"/>
      <c r="H355" s="49">
        <v>42</v>
      </c>
      <c r="I355" s="49">
        <v>0</v>
      </c>
      <c r="J355" s="49">
        <v>0</v>
      </c>
      <c r="K355" s="49">
        <v>0</v>
      </c>
      <c r="L355" s="49">
        <v>0</v>
      </c>
      <c r="M355" s="48" t="s">
        <v>1342</v>
      </c>
      <c r="N355" s="48" t="s">
        <v>430</v>
      </c>
      <c r="O355" s="48"/>
      <c r="P355" s="48" t="s">
        <v>1343</v>
      </c>
      <c r="Q355" s="48" t="s">
        <v>136</v>
      </c>
      <c r="R355" s="48"/>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row>
    <row r="356" spans="1:42" ht="15" customHeight="1">
      <c r="A356" s="48" t="s">
        <v>1344</v>
      </c>
      <c r="B356" s="48" t="s">
        <v>1345</v>
      </c>
      <c r="C356" s="49" t="s">
        <v>70</v>
      </c>
      <c r="D356" s="49">
        <v>3</v>
      </c>
      <c r="E356" s="49">
        <v>0</v>
      </c>
      <c r="F356" s="49">
        <v>0.5</v>
      </c>
      <c r="G356" s="49"/>
      <c r="H356" s="49">
        <v>42</v>
      </c>
      <c r="I356" s="49">
        <v>0</v>
      </c>
      <c r="J356" s="49">
        <v>0</v>
      </c>
      <c r="K356" s="49">
        <v>0</v>
      </c>
      <c r="L356" s="49">
        <v>0</v>
      </c>
      <c r="M356" s="48" t="s">
        <v>1346</v>
      </c>
      <c r="N356" s="48" t="s">
        <v>87</v>
      </c>
      <c r="O356" s="48"/>
      <c r="P356" s="48"/>
      <c r="Q356" s="48" t="s">
        <v>136</v>
      </c>
      <c r="R356" s="48"/>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row>
    <row r="357" spans="1:42" ht="15" customHeight="1">
      <c r="A357" s="48" t="s">
        <v>1347</v>
      </c>
      <c r="B357" s="48" t="s">
        <v>1348</v>
      </c>
      <c r="C357" s="49" t="s">
        <v>70</v>
      </c>
      <c r="D357" s="49">
        <v>3</v>
      </c>
      <c r="E357" s="49">
        <v>0</v>
      </c>
      <c r="F357" s="49">
        <v>0.5</v>
      </c>
      <c r="G357" s="49"/>
      <c r="H357" s="49">
        <v>42</v>
      </c>
      <c r="I357" s="49">
        <v>0</v>
      </c>
      <c r="J357" s="49">
        <v>0</v>
      </c>
      <c r="K357" s="49">
        <v>0</v>
      </c>
      <c r="L357" s="49">
        <v>0</v>
      </c>
      <c r="M357" s="48" t="s">
        <v>1349</v>
      </c>
      <c r="N357" s="48" t="s">
        <v>1350</v>
      </c>
      <c r="O357" s="48"/>
      <c r="P357" s="48"/>
      <c r="Q357" s="48" t="s">
        <v>136</v>
      </c>
      <c r="R357" s="48"/>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row>
    <row r="358" spans="1:42" ht="15" customHeight="1">
      <c r="A358" s="48" t="s">
        <v>1351</v>
      </c>
      <c r="B358" s="48" t="s">
        <v>1352</v>
      </c>
      <c r="C358" s="49" t="s">
        <v>64</v>
      </c>
      <c r="D358" s="49">
        <v>3</v>
      </c>
      <c r="E358" s="49">
        <v>0</v>
      </c>
      <c r="F358" s="49">
        <v>0</v>
      </c>
      <c r="G358" s="49"/>
      <c r="H358" s="49">
        <v>36</v>
      </c>
      <c r="I358" s="49">
        <v>0</v>
      </c>
      <c r="J358" s="49">
        <v>0</v>
      </c>
      <c r="K358" s="49">
        <v>0</v>
      </c>
      <c r="L358" s="49">
        <v>0</v>
      </c>
      <c r="M358" s="48" t="s">
        <v>1353</v>
      </c>
      <c r="N358" s="48" t="s">
        <v>1354</v>
      </c>
      <c r="O358" s="48"/>
      <c r="P358" s="48"/>
      <c r="Q358" s="48" t="s">
        <v>136</v>
      </c>
      <c r="R358" s="48"/>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row>
    <row r="359" spans="1:42" ht="15" customHeight="1">
      <c r="A359" s="48" t="s">
        <v>1355</v>
      </c>
      <c r="B359" s="48" t="s">
        <v>1356</v>
      </c>
      <c r="C359" s="49" t="s">
        <v>70</v>
      </c>
      <c r="D359" s="49">
        <v>3</v>
      </c>
      <c r="E359" s="49">
        <v>0.5</v>
      </c>
      <c r="F359" s="49">
        <v>0.5</v>
      </c>
      <c r="G359" s="49"/>
      <c r="H359" s="49">
        <v>6</v>
      </c>
      <c r="I359" s="49">
        <v>0</v>
      </c>
      <c r="J359" s="49">
        <v>0</v>
      </c>
      <c r="K359" s="49">
        <v>31</v>
      </c>
      <c r="L359" s="49">
        <v>11</v>
      </c>
      <c r="M359" s="48" t="s">
        <v>1357</v>
      </c>
      <c r="N359" s="48" t="s">
        <v>1358</v>
      </c>
      <c r="O359" s="48" t="s">
        <v>1359</v>
      </c>
      <c r="P359" s="48"/>
      <c r="Q359" s="48" t="s">
        <v>136</v>
      </c>
      <c r="R359" s="48"/>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row>
    <row r="360" spans="1:42" ht="15" customHeight="1">
      <c r="A360" s="48" t="s">
        <v>1360</v>
      </c>
      <c r="B360" s="48" t="s">
        <v>1361</v>
      </c>
      <c r="C360" s="49" t="s">
        <v>64</v>
      </c>
      <c r="D360" s="49">
        <v>3</v>
      </c>
      <c r="E360" s="49">
        <v>0</v>
      </c>
      <c r="F360" s="49">
        <v>0.5</v>
      </c>
      <c r="G360" s="49"/>
      <c r="H360" s="49">
        <v>28</v>
      </c>
      <c r="I360" s="49">
        <v>0</v>
      </c>
      <c r="J360" s="49">
        <v>0</v>
      </c>
      <c r="K360" s="49">
        <v>14</v>
      </c>
      <c r="L360" s="49">
        <v>0</v>
      </c>
      <c r="M360" s="48" t="s">
        <v>1362</v>
      </c>
      <c r="N360" s="48" t="s">
        <v>1363</v>
      </c>
      <c r="O360" s="48"/>
      <c r="P360" s="48"/>
      <c r="Q360" s="48" t="s">
        <v>136</v>
      </c>
      <c r="R360" s="48"/>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row>
    <row r="361" spans="1:42" ht="15" customHeight="1">
      <c r="A361" s="48" t="s">
        <v>1359</v>
      </c>
      <c r="B361" s="48" t="s">
        <v>1364</v>
      </c>
      <c r="C361" s="49" t="s">
        <v>70</v>
      </c>
      <c r="D361" s="49">
        <v>3</v>
      </c>
      <c r="E361" s="49">
        <v>0</v>
      </c>
      <c r="F361" s="49">
        <v>0.5</v>
      </c>
      <c r="G361" s="49"/>
      <c r="H361" s="49">
        <v>0</v>
      </c>
      <c r="I361" s="49">
        <v>11</v>
      </c>
      <c r="J361" s="49">
        <v>0</v>
      </c>
      <c r="K361" s="49">
        <v>20</v>
      </c>
      <c r="L361" s="49">
        <v>11</v>
      </c>
      <c r="M361" s="48" t="s">
        <v>1365</v>
      </c>
      <c r="N361" s="48" t="s">
        <v>1366</v>
      </c>
      <c r="O361" s="48"/>
      <c r="P361" s="48"/>
      <c r="Q361" s="48" t="s">
        <v>136</v>
      </c>
      <c r="R361" s="48"/>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row>
    <row r="362" spans="1:42" ht="15" customHeight="1">
      <c r="A362" s="48" t="s">
        <v>1367</v>
      </c>
      <c r="B362" s="48" t="s">
        <v>1368</v>
      </c>
      <c r="C362" s="49" t="s">
        <v>64</v>
      </c>
      <c r="D362" s="49">
        <v>3</v>
      </c>
      <c r="E362" s="49">
        <v>0</v>
      </c>
      <c r="F362" s="49">
        <v>0</v>
      </c>
      <c r="G362" s="49"/>
      <c r="H362" s="49">
        <v>18</v>
      </c>
      <c r="I362" s="49">
        <v>0</v>
      </c>
      <c r="J362" s="49">
        <v>0</v>
      </c>
      <c r="K362" s="49">
        <v>9</v>
      </c>
      <c r="L362" s="49">
        <v>9</v>
      </c>
      <c r="M362" s="48" t="s">
        <v>1369</v>
      </c>
      <c r="N362" s="48" t="s">
        <v>1370</v>
      </c>
      <c r="O362" s="48"/>
      <c r="P362" s="48"/>
      <c r="Q362" s="48" t="s">
        <v>136</v>
      </c>
      <c r="R362" s="48"/>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row>
    <row r="363" spans="1:42" ht="15" customHeight="1">
      <c r="A363" s="48" t="s">
        <v>1371</v>
      </c>
      <c r="B363" s="48" t="s">
        <v>1372</v>
      </c>
      <c r="C363" s="49" t="s">
        <v>64</v>
      </c>
      <c r="D363" s="49">
        <v>3</v>
      </c>
      <c r="E363" s="49">
        <v>0</v>
      </c>
      <c r="F363" s="49">
        <v>0.5</v>
      </c>
      <c r="G363" s="49"/>
      <c r="H363" s="49">
        <v>28</v>
      </c>
      <c r="I363" s="49">
        <v>0</v>
      </c>
      <c r="J363" s="49">
        <v>0</v>
      </c>
      <c r="K363" s="49">
        <v>14</v>
      </c>
      <c r="L363" s="49">
        <v>0</v>
      </c>
      <c r="M363" s="48" t="s">
        <v>1373</v>
      </c>
      <c r="N363" s="48" t="s">
        <v>1374</v>
      </c>
      <c r="O363" s="48"/>
      <c r="P363" s="48"/>
      <c r="Q363" s="48" t="s">
        <v>136</v>
      </c>
      <c r="R363" s="48"/>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row>
    <row r="364" spans="1:42" ht="15" customHeight="1">
      <c r="A364" s="48" t="s">
        <v>1375</v>
      </c>
      <c r="B364" s="48" t="s">
        <v>1376</v>
      </c>
      <c r="C364" s="49" t="s">
        <v>70</v>
      </c>
      <c r="D364" s="49">
        <v>3</v>
      </c>
      <c r="E364" s="49">
        <v>0</v>
      </c>
      <c r="F364" s="49">
        <v>1</v>
      </c>
      <c r="G364" s="49"/>
      <c r="H364" s="49">
        <v>0</v>
      </c>
      <c r="I364" s="49">
        <v>0</v>
      </c>
      <c r="J364" s="49">
        <v>12</v>
      </c>
      <c r="K364" s="49">
        <v>0</v>
      </c>
      <c r="L364" s="49">
        <v>36</v>
      </c>
      <c r="M364" s="48" t="s">
        <v>1377</v>
      </c>
      <c r="N364" s="48" t="s">
        <v>93</v>
      </c>
      <c r="O364" s="48" t="s">
        <v>1378</v>
      </c>
      <c r="P364" s="48"/>
      <c r="Q364" s="48" t="s">
        <v>136</v>
      </c>
      <c r="R364" s="48"/>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row>
    <row r="365" spans="1:42" ht="15" customHeight="1">
      <c r="A365" s="48" t="s">
        <v>1379</v>
      </c>
      <c r="B365" s="48" t="s">
        <v>1380</v>
      </c>
      <c r="C365" s="49" t="s">
        <v>64</v>
      </c>
      <c r="D365" s="49">
        <v>3</v>
      </c>
      <c r="E365" s="49">
        <v>0</v>
      </c>
      <c r="F365" s="49">
        <v>0</v>
      </c>
      <c r="G365" s="49"/>
      <c r="H365" s="49">
        <v>14</v>
      </c>
      <c r="I365" s="49">
        <v>0</v>
      </c>
      <c r="J365" s="49">
        <v>0</v>
      </c>
      <c r="K365" s="49">
        <v>12</v>
      </c>
      <c r="L365" s="49">
        <v>10</v>
      </c>
      <c r="M365" s="48" t="s">
        <v>1381</v>
      </c>
      <c r="N365" s="48" t="s">
        <v>1382</v>
      </c>
      <c r="O365" s="48"/>
      <c r="P365" s="48"/>
      <c r="Q365" s="48" t="s">
        <v>136</v>
      </c>
      <c r="R365" s="48"/>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row>
    <row r="366" spans="1:42" ht="15" customHeight="1">
      <c r="A366" s="48" t="s">
        <v>1383</v>
      </c>
      <c r="B366" s="48" t="s">
        <v>1384</v>
      </c>
      <c r="C366" s="49" t="s">
        <v>64</v>
      </c>
      <c r="D366" s="49">
        <v>3</v>
      </c>
      <c r="E366" s="49">
        <v>0.5</v>
      </c>
      <c r="F366" s="49">
        <v>0.5</v>
      </c>
      <c r="G366" s="49"/>
      <c r="H366" s="49">
        <v>28</v>
      </c>
      <c r="I366" s="49">
        <v>0</v>
      </c>
      <c r="J366" s="49">
        <v>0</v>
      </c>
      <c r="K366" s="49">
        <v>20</v>
      </c>
      <c r="L366" s="49">
        <v>0</v>
      </c>
      <c r="M366" s="48" t="s">
        <v>1385</v>
      </c>
      <c r="N366" s="48" t="s">
        <v>1386</v>
      </c>
      <c r="O366" s="48"/>
      <c r="P366" s="48"/>
      <c r="Q366" s="48" t="s">
        <v>136</v>
      </c>
      <c r="R366" s="48"/>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row>
    <row r="367" spans="1:42" ht="15" customHeight="1">
      <c r="A367" s="48" t="s">
        <v>1387</v>
      </c>
      <c r="B367" s="48" t="s">
        <v>1388</v>
      </c>
      <c r="C367" s="49" t="s">
        <v>70</v>
      </c>
      <c r="D367" s="49">
        <v>3</v>
      </c>
      <c r="E367" s="49">
        <v>0</v>
      </c>
      <c r="F367" s="49">
        <v>0.5</v>
      </c>
      <c r="G367" s="49"/>
      <c r="H367" s="49">
        <v>20</v>
      </c>
      <c r="I367" s="49">
        <v>0</v>
      </c>
      <c r="J367" s="49">
        <v>0</v>
      </c>
      <c r="K367" s="49">
        <v>11</v>
      </c>
      <c r="L367" s="49">
        <v>11</v>
      </c>
      <c r="M367" s="48" t="s">
        <v>1389</v>
      </c>
      <c r="N367" s="48" t="s">
        <v>1390</v>
      </c>
      <c r="O367" s="48"/>
      <c r="P367" s="48"/>
      <c r="Q367" s="48" t="s">
        <v>136</v>
      </c>
      <c r="R367" s="48"/>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row>
    <row r="368" spans="1:42" ht="15" customHeight="1">
      <c r="A368" s="48" t="s">
        <v>1391</v>
      </c>
      <c r="B368" s="48" t="s">
        <v>1392</v>
      </c>
      <c r="C368" s="49" t="s">
        <v>70</v>
      </c>
      <c r="D368" s="49">
        <v>3</v>
      </c>
      <c r="E368" s="49">
        <v>0</v>
      </c>
      <c r="F368" s="49">
        <v>0</v>
      </c>
      <c r="G368" s="49"/>
      <c r="H368" s="49">
        <v>0</v>
      </c>
      <c r="I368" s="49">
        <v>0</v>
      </c>
      <c r="J368" s="49">
        <v>0</v>
      </c>
      <c r="K368" s="49">
        <v>18</v>
      </c>
      <c r="L368" s="49">
        <v>18</v>
      </c>
      <c r="M368" s="48" t="s">
        <v>1393</v>
      </c>
      <c r="N368" s="48" t="s">
        <v>1394</v>
      </c>
      <c r="O368" s="48"/>
      <c r="P368" s="48"/>
      <c r="Q368" s="48" t="s">
        <v>136</v>
      </c>
      <c r="R368" s="48"/>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row>
    <row r="369" spans="1:42" ht="15" customHeight="1">
      <c r="A369" s="48" t="s">
        <v>1395</v>
      </c>
      <c r="B369" s="48" t="s">
        <v>1396</v>
      </c>
      <c r="C369" s="49" t="s">
        <v>64</v>
      </c>
      <c r="D369" s="49">
        <v>3</v>
      </c>
      <c r="E369" s="49">
        <v>0</v>
      </c>
      <c r="F369" s="49">
        <v>0</v>
      </c>
      <c r="G369" s="49"/>
      <c r="H369" s="49">
        <v>9</v>
      </c>
      <c r="I369" s="49">
        <v>0</v>
      </c>
      <c r="J369" s="49">
        <v>0</v>
      </c>
      <c r="K369" s="49">
        <v>17</v>
      </c>
      <c r="L369" s="49">
        <v>10</v>
      </c>
      <c r="M369" s="48" t="s">
        <v>1397</v>
      </c>
      <c r="N369" s="48" t="s">
        <v>1398</v>
      </c>
      <c r="O369" s="48"/>
      <c r="P369" s="48"/>
      <c r="Q369" s="48" t="s">
        <v>136</v>
      </c>
      <c r="R369" s="48"/>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row>
    <row r="370" spans="1:42" ht="15" customHeight="1">
      <c r="A370" s="48" t="s">
        <v>1399</v>
      </c>
      <c r="B370" s="48" t="s">
        <v>1400</v>
      </c>
      <c r="C370" s="49" t="s">
        <v>70</v>
      </c>
      <c r="D370" s="49">
        <v>3</v>
      </c>
      <c r="E370" s="49">
        <v>0</v>
      </c>
      <c r="F370" s="49">
        <v>0</v>
      </c>
      <c r="G370" s="49"/>
      <c r="H370" s="49">
        <v>0</v>
      </c>
      <c r="I370" s="49">
        <v>0</v>
      </c>
      <c r="J370" s="49">
        <v>0</v>
      </c>
      <c r="K370" s="49">
        <v>21</v>
      </c>
      <c r="L370" s="49">
        <v>15</v>
      </c>
      <c r="M370" s="48" t="s">
        <v>1401</v>
      </c>
      <c r="N370" s="48" t="s">
        <v>1402</v>
      </c>
      <c r="O370" s="48"/>
      <c r="P370" s="48"/>
      <c r="Q370" s="48" t="s">
        <v>136</v>
      </c>
      <c r="R370" s="48"/>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row>
    <row r="371" spans="1:42" ht="15" customHeight="1">
      <c r="A371" s="48" t="s">
        <v>1403</v>
      </c>
      <c r="B371" s="48" t="s">
        <v>1404</v>
      </c>
      <c r="C371" s="49" t="s">
        <v>109</v>
      </c>
      <c r="D371" s="49"/>
      <c r="E371" s="49" t="s">
        <v>157</v>
      </c>
      <c r="F371" s="49" t="s">
        <v>157</v>
      </c>
      <c r="G371" s="49">
        <v>7.5</v>
      </c>
      <c r="H371" s="49">
        <v>0</v>
      </c>
      <c r="I371" s="49">
        <v>0</v>
      </c>
      <c r="J371" s="49">
        <v>23</v>
      </c>
      <c r="K371" s="49">
        <v>27</v>
      </c>
      <c r="L371" s="49">
        <v>40</v>
      </c>
      <c r="M371" s="48" t="s">
        <v>1405</v>
      </c>
      <c r="N371" s="48"/>
      <c r="O371" s="48"/>
      <c r="P371" s="48"/>
      <c r="Q371" s="48" t="s">
        <v>136</v>
      </c>
      <c r="R371" s="48"/>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row>
    <row r="372" spans="1:42" ht="15" customHeight="1">
      <c r="A372" s="48" t="s">
        <v>1406</v>
      </c>
      <c r="B372" s="48" t="s">
        <v>1407</v>
      </c>
      <c r="C372" s="49" t="s">
        <v>64</v>
      </c>
      <c r="D372" s="49">
        <v>3</v>
      </c>
      <c r="E372" s="49">
        <v>0</v>
      </c>
      <c r="F372" s="49">
        <v>0</v>
      </c>
      <c r="G372" s="49"/>
      <c r="H372" s="49">
        <v>0</v>
      </c>
      <c r="I372" s="49">
        <v>0</v>
      </c>
      <c r="J372" s="49">
        <v>26</v>
      </c>
      <c r="K372" s="49">
        <v>10</v>
      </c>
      <c r="L372" s="49">
        <v>0</v>
      </c>
      <c r="M372" s="48" t="s">
        <v>1408</v>
      </c>
      <c r="N372" s="48"/>
      <c r="O372" s="48"/>
      <c r="P372" s="48"/>
      <c r="Q372" s="48" t="s">
        <v>136</v>
      </c>
      <c r="R372" s="48"/>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row>
    <row r="373" spans="1:42" ht="15" customHeight="1">
      <c r="A373" s="46"/>
      <c r="B373" s="46" t="s">
        <v>1409</v>
      </c>
      <c r="C373" s="47"/>
      <c r="D373" s="47"/>
      <c r="E373" s="47"/>
      <c r="F373" s="47"/>
      <c r="G373" s="47"/>
      <c r="H373" s="47"/>
      <c r="I373" s="47"/>
      <c r="J373" s="47"/>
      <c r="K373" s="47"/>
      <c r="L373" s="47"/>
      <c r="M373" s="46"/>
      <c r="N373" s="46"/>
      <c r="O373" s="46"/>
      <c r="P373" s="46"/>
      <c r="Q373" s="46"/>
      <c r="R373" s="46"/>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row>
    <row r="374" spans="1:42" ht="15" customHeight="1">
      <c r="A374" s="48" t="s">
        <v>1411</v>
      </c>
      <c r="B374" s="48" t="s">
        <v>1412</v>
      </c>
      <c r="C374" s="49" t="s">
        <v>64</v>
      </c>
      <c r="D374" s="49">
        <v>3</v>
      </c>
      <c r="E374" s="49">
        <v>0</v>
      </c>
      <c r="F374" s="49">
        <v>0.5</v>
      </c>
      <c r="G374" s="49"/>
      <c r="H374" s="49">
        <v>42</v>
      </c>
      <c r="I374" s="49">
        <v>0</v>
      </c>
      <c r="J374" s="49">
        <v>0</v>
      </c>
      <c r="K374" s="49">
        <v>0</v>
      </c>
      <c r="L374" s="49">
        <v>0</v>
      </c>
      <c r="M374" s="48" t="s">
        <v>1413</v>
      </c>
      <c r="N374" s="48"/>
      <c r="O374" s="48" t="s">
        <v>1340</v>
      </c>
      <c r="P374" s="48" t="s">
        <v>1414</v>
      </c>
      <c r="Q374" s="48" t="s">
        <v>136</v>
      </c>
      <c r="R374" s="48"/>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row>
    <row r="375" spans="1:42" ht="15" customHeight="1">
      <c r="A375" s="48" t="s">
        <v>1415</v>
      </c>
      <c r="B375" s="48" t="s">
        <v>1416</v>
      </c>
      <c r="C375" s="49" t="s">
        <v>70</v>
      </c>
      <c r="D375" s="49">
        <v>3</v>
      </c>
      <c r="E375" s="49">
        <v>0</v>
      </c>
      <c r="F375" s="49">
        <v>0</v>
      </c>
      <c r="G375" s="49"/>
      <c r="H375" s="49">
        <v>36</v>
      </c>
      <c r="I375" s="49">
        <v>0</v>
      </c>
      <c r="J375" s="49">
        <v>0</v>
      </c>
      <c r="K375" s="49">
        <v>0</v>
      </c>
      <c r="L375" s="49">
        <v>0</v>
      </c>
      <c r="M375" s="48" t="s">
        <v>1417</v>
      </c>
      <c r="N375" s="48" t="s">
        <v>1418</v>
      </c>
      <c r="O375" s="48"/>
      <c r="P375" s="48"/>
      <c r="Q375" s="48" t="s">
        <v>136</v>
      </c>
      <c r="R375" s="48"/>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row>
    <row r="376" spans="1:42" ht="15" customHeight="1">
      <c r="A376" s="48" t="s">
        <v>1419</v>
      </c>
      <c r="B376" s="48" t="s">
        <v>1420</v>
      </c>
      <c r="C376" s="49" t="s">
        <v>70</v>
      </c>
      <c r="D376" s="49">
        <v>3</v>
      </c>
      <c r="E376" s="49">
        <v>0</v>
      </c>
      <c r="F376" s="49">
        <v>1</v>
      </c>
      <c r="G376" s="49"/>
      <c r="H376" s="49">
        <v>36</v>
      </c>
      <c r="I376" s="49">
        <v>0</v>
      </c>
      <c r="J376" s="49">
        <v>0</v>
      </c>
      <c r="K376" s="49">
        <v>12</v>
      </c>
      <c r="L376" s="49">
        <v>0</v>
      </c>
      <c r="M376" s="48" t="s">
        <v>1421</v>
      </c>
      <c r="N376" s="48" t="s">
        <v>1410</v>
      </c>
      <c r="O376" s="48"/>
      <c r="P376" s="48" t="s">
        <v>1422</v>
      </c>
      <c r="Q376" s="48" t="s">
        <v>136</v>
      </c>
      <c r="R376" s="48"/>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row>
    <row r="377" spans="1:42" ht="15" customHeight="1">
      <c r="A377" s="48" t="s">
        <v>1423</v>
      </c>
      <c r="B377" s="48" t="s">
        <v>1424</v>
      </c>
      <c r="C377" s="49" t="s">
        <v>64</v>
      </c>
      <c r="D377" s="49">
        <v>3</v>
      </c>
      <c r="E377" s="49">
        <v>0</v>
      </c>
      <c r="F377" s="49">
        <v>0.5</v>
      </c>
      <c r="G377" s="49"/>
      <c r="H377" s="49">
        <v>28</v>
      </c>
      <c r="I377" s="49">
        <v>0</v>
      </c>
      <c r="J377" s="49">
        <v>0</v>
      </c>
      <c r="K377" s="49">
        <v>14</v>
      </c>
      <c r="L377" s="49">
        <v>0</v>
      </c>
      <c r="M377" s="48" t="s">
        <v>1425</v>
      </c>
      <c r="N377" s="48" t="s">
        <v>1426</v>
      </c>
      <c r="O377" s="48"/>
      <c r="P377" s="48"/>
      <c r="Q377" s="48" t="s">
        <v>136</v>
      </c>
      <c r="R377" s="48"/>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row>
    <row r="378" spans="1:42" ht="15" customHeight="1">
      <c r="A378" s="45"/>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row>
  </sheetData>
  <mergeCells count="2">
    <mergeCell ref="A1:R1"/>
    <mergeCell ref="A2:R2"/>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sheetPr>
  <dimension ref="A1:Q64"/>
  <sheetViews>
    <sheetView tabSelected="1" topLeftCell="CE1" workbookViewId="0">
      <selection activeCell="J2" sqref="J2"/>
    </sheetView>
  </sheetViews>
  <sheetFormatPr baseColWidth="10" defaultColWidth="8.25" defaultRowHeight="16" x14ac:dyDescent="0"/>
  <cols>
    <col min="1" max="2" width="8.25" style="1"/>
    <col min="3" max="3" width="12.75" style="35" customWidth="1"/>
    <col min="4" max="4" width="25.875" style="36" customWidth="1"/>
    <col min="5" max="8" width="4.875" style="37" bestFit="1" customWidth="1"/>
    <col min="9" max="9" width="4.75" style="37" bestFit="1" customWidth="1"/>
    <col min="10" max="10" width="4.875" style="37" bestFit="1" customWidth="1"/>
    <col min="11" max="13" width="4.75" style="37" bestFit="1" customWidth="1"/>
    <col min="14" max="15" width="4.875" style="37" bestFit="1" customWidth="1"/>
    <col min="16" max="17" width="4.75" style="37" bestFit="1" customWidth="1"/>
    <col min="18" max="16384" width="8.25" style="1"/>
  </cols>
  <sheetData>
    <row r="1" spans="1:17" ht="52" customHeight="1">
      <c r="A1" s="1" t="s">
        <v>1776</v>
      </c>
      <c r="B1" s="1" t="s">
        <v>1764</v>
      </c>
      <c r="C1" s="88" t="s">
        <v>1443</v>
      </c>
      <c r="D1" s="24" t="s">
        <v>1763</v>
      </c>
      <c r="E1" s="86" t="s">
        <v>62</v>
      </c>
      <c r="F1" s="86" t="s">
        <v>65</v>
      </c>
      <c r="G1" s="86" t="s">
        <v>68</v>
      </c>
      <c r="H1" s="86" t="s">
        <v>71</v>
      </c>
      <c r="I1" s="86" t="s">
        <v>73</v>
      </c>
      <c r="J1" s="86" t="s">
        <v>75</v>
      </c>
      <c r="K1" s="86" t="s">
        <v>77</v>
      </c>
      <c r="L1" s="86" t="s">
        <v>79</v>
      </c>
      <c r="M1" s="86" t="s">
        <v>81</v>
      </c>
      <c r="N1" s="86" t="s">
        <v>83</v>
      </c>
      <c r="O1" s="86" t="s">
        <v>85</v>
      </c>
      <c r="P1" s="86" t="s">
        <v>87</v>
      </c>
      <c r="Q1" s="87" t="s">
        <v>89</v>
      </c>
    </row>
    <row r="2" spans="1:17" ht="39">
      <c r="A2" s="1" t="s">
        <v>1775</v>
      </c>
      <c r="B2" s="1" t="s">
        <v>15</v>
      </c>
      <c r="C2" s="50" t="s">
        <v>1445</v>
      </c>
      <c r="D2" s="50" t="s">
        <v>1502</v>
      </c>
      <c r="E2" s="90">
        <f>VLOOKUP($C2,'APSC-1 Map'!$B$5:$P$67, MATCH(E$1,'APSC-1 Map'!$B$4:$P$4, 0), FALSE)</f>
        <v>0</v>
      </c>
      <c r="F2" s="90">
        <f>VLOOKUP($C2,'APSC-1 Map'!$B$5:$P$67, MATCH(F$1,'APSC-1 Map'!$B$4:$P$4, 0), FALSE)</f>
        <v>0</v>
      </c>
      <c r="G2" s="90">
        <f>VLOOKUP($C2,'APSC-1 Map'!$B$5:$P$67, MATCH(G$1,'APSC-1 Map'!$B$4:$P$4, 0), FALSE)</f>
        <v>0</v>
      </c>
      <c r="H2" s="90">
        <f>VLOOKUP($C2,'APSC-1 Map'!$B$5:$P$67, MATCH(H$1,'APSC-1 Map'!$B$4:$P$4, 0), FALSE)</f>
        <v>0</v>
      </c>
      <c r="I2" s="90">
        <f>VLOOKUP($C2,'APSC-1 Map'!$B$5:$P$67, MATCH(I$1,'APSC-1 Map'!$B$4:$P$4, 0), FALSE)</f>
        <v>0</v>
      </c>
      <c r="J2" s="90">
        <f>VLOOKUP($C2,'APSC-1 Map'!$B$5:$P$67, MATCH(J$1,'APSC-1 Map'!$B$4:$P$4, 0), FALSE)</f>
        <v>1</v>
      </c>
      <c r="K2" s="90">
        <f>VLOOKUP($C2,'APSC-1 Map'!$B$5:$P$67, MATCH(K$1,'APSC-1 Map'!$B$4:$P$4, 0), FALSE)</f>
        <v>0</v>
      </c>
      <c r="L2" s="90">
        <f>VLOOKUP($C2,'APSC-1 Map'!$B$5:$P$67, MATCH(L$1,'APSC-1 Map'!$B$4:$P$4, 0), FALSE)</f>
        <v>0</v>
      </c>
      <c r="M2" s="90">
        <f>VLOOKUP($C2,'APSC-1 Map'!$B$5:$P$67, MATCH(M$1,'APSC-1 Map'!$B$4:$P$4, 0), FALSE)</f>
        <v>0</v>
      </c>
      <c r="N2" s="90">
        <f>VLOOKUP($C2,'APSC-1 Map'!$B$5:$P$67, MATCH(N$1,'APSC-1 Map'!$B$4:$P$4, 0), FALSE)</f>
        <v>0</v>
      </c>
      <c r="O2" s="90">
        <f>VLOOKUP($C2,'APSC-1 Map'!$B$5:$P$67, MATCH(O$1,'APSC-1 Map'!$B$4:$P$4, 0), FALSE)</f>
        <v>1</v>
      </c>
      <c r="P2" s="90">
        <f>VLOOKUP($C2,'APSC-1 Map'!$B$5:$P$67, MATCH(P$1,'APSC-1 Map'!$B$4:$P$4, 0), FALSE)</f>
        <v>0</v>
      </c>
      <c r="Q2" s="90">
        <f>VLOOKUP($C2,'APSC-1 Map'!$B$5:$P$67, MATCH(Q$1,'APSC-1 Map'!$B$4:$P$4, 0), FALSE)</f>
        <v>0</v>
      </c>
    </row>
    <row r="3" spans="1:17" ht="52">
      <c r="A3" s="1" t="s">
        <v>1775</v>
      </c>
      <c r="B3" s="1" t="s">
        <v>15</v>
      </c>
      <c r="C3" s="50" t="s">
        <v>1446</v>
      </c>
      <c r="D3" s="50" t="s">
        <v>1503</v>
      </c>
      <c r="E3" s="90">
        <f>VLOOKUP($C3,'APSC-1 Map'!$B$5:$P$67, MATCH(E$1,'APSC-1 Map'!$B$4:$P$4, 0), FALSE)</f>
        <v>0</v>
      </c>
      <c r="F3" s="90">
        <f>VLOOKUP($C3,'APSC-1 Map'!$B$5:$P$67, MATCH(F$1,'APSC-1 Map'!$B$4:$P$4, 0), FALSE)</f>
        <v>0</v>
      </c>
      <c r="G3" s="90">
        <f>VLOOKUP($C3,'APSC-1 Map'!$B$5:$P$67, MATCH(G$1,'APSC-1 Map'!$B$4:$P$4, 0), FALSE)</f>
        <v>0</v>
      </c>
      <c r="H3" s="90">
        <f>VLOOKUP($C3,'APSC-1 Map'!$B$5:$P$67, MATCH(H$1,'APSC-1 Map'!$B$4:$P$4, 0), FALSE)</f>
        <v>0</v>
      </c>
      <c r="I3" s="90">
        <f>VLOOKUP($C3,'APSC-1 Map'!$B$5:$P$67, MATCH(I$1,'APSC-1 Map'!$B$4:$P$4, 0), FALSE)</f>
        <v>0</v>
      </c>
      <c r="J3" s="90">
        <f>VLOOKUP($C3,'APSC-1 Map'!$B$5:$P$67, MATCH(J$1,'APSC-1 Map'!$B$4:$P$4, 0), FALSE)</f>
        <v>1</v>
      </c>
      <c r="K3" s="90">
        <f>VLOOKUP($C3,'APSC-1 Map'!$B$5:$P$67, MATCH(K$1,'APSC-1 Map'!$B$4:$P$4, 0), FALSE)</f>
        <v>0</v>
      </c>
      <c r="L3" s="90">
        <f>VLOOKUP($C3,'APSC-1 Map'!$B$5:$P$67, MATCH(L$1,'APSC-1 Map'!$B$4:$P$4, 0), FALSE)</f>
        <v>0</v>
      </c>
      <c r="M3" s="90">
        <f>VLOOKUP($C3,'APSC-1 Map'!$B$5:$P$67, MATCH(M$1,'APSC-1 Map'!$B$4:$P$4, 0), FALSE)</f>
        <v>0</v>
      </c>
      <c r="N3" s="90">
        <f>VLOOKUP($C3,'APSC-1 Map'!$B$5:$P$67, MATCH(N$1,'APSC-1 Map'!$B$4:$P$4, 0), FALSE)</f>
        <v>0</v>
      </c>
      <c r="O3" s="90">
        <f>VLOOKUP($C3,'APSC-1 Map'!$B$5:$P$67, MATCH(O$1,'APSC-1 Map'!$B$4:$P$4, 0), FALSE)</f>
        <v>1</v>
      </c>
      <c r="P3" s="90">
        <f>VLOOKUP($C3,'APSC-1 Map'!$B$5:$P$67, MATCH(P$1,'APSC-1 Map'!$B$4:$P$4, 0), FALSE)</f>
        <v>0</v>
      </c>
      <c r="Q3" s="90">
        <f>VLOOKUP($C3,'APSC-1 Map'!$B$5:$P$67, MATCH(Q$1,'APSC-1 Map'!$B$4:$P$4, 0), FALSE)</f>
        <v>0</v>
      </c>
    </row>
    <row r="4" spans="1:17" ht="39">
      <c r="A4" s="1" t="s">
        <v>1775</v>
      </c>
      <c r="B4" s="1" t="s">
        <v>15</v>
      </c>
      <c r="C4" s="50" t="s">
        <v>1447</v>
      </c>
      <c r="D4" s="50" t="s">
        <v>1504</v>
      </c>
      <c r="E4" s="90">
        <f>VLOOKUP($C4,'APSC-1 Map'!$B$5:$P$67, MATCH(E$1,'APSC-1 Map'!$B$4:$P$4, 0), FALSE)</f>
        <v>0</v>
      </c>
      <c r="F4" s="90">
        <f>VLOOKUP($C4,'APSC-1 Map'!$B$5:$P$67, MATCH(F$1,'APSC-1 Map'!$B$4:$P$4, 0), FALSE)</f>
        <v>0</v>
      </c>
      <c r="G4" s="90">
        <f>VLOOKUP($C4,'APSC-1 Map'!$B$5:$P$67, MATCH(G$1,'APSC-1 Map'!$B$4:$P$4, 0), FALSE)</f>
        <v>0</v>
      </c>
      <c r="H4" s="90">
        <f>VLOOKUP($C4,'APSC-1 Map'!$B$5:$P$67, MATCH(H$1,'APSC-1 Map'!$B$4:$P$4, 0), FALSE)</f>
        <v>0</v>
      </c>
      <c r="I4" s="90">
        <f>VLOOKUP($C4,'APSC-1 Map'!$B$5:$P$67, MATCH(I$1,'APSC-1 Map'!$B$4:$P$4, 0), FALSE)</f>
        <v>0</v>
      </c>
      <c r="J4" s="90">
        <f>VLOOKUP($C4,'APSC-1 Map'!$B$5:$P$67, MATCH(J$1,'APSC-1 Map'!$B$4:$P$4, 0), FALSE)</f>
        <v>0</v>
      </c>
      <c r="K4" s="90">
        <f>VLOOKUP($C4,'APSC-1 Map'!$B$5:$P$67, MATCH(K$1,'APSC-1 Map'!$B$4:$P$4, 0), FALSE)</f>
        <v>0</v>
      </c>
      <c r="L4" s="90">
        <f>VLOOKUP($C4,'APSC-1 Map'!$B$5:$P$67, MATCH(L$1,'APSC-1 Map'!$B$4:$P$4, 0), FALSE)</f>
        <v>0</v>
      </c>
      <c r="M4" s="90">
        <f>VLOOKUP($C4,'APSC-1 Map'!$B$5:$P$67, MATCH(M$1,'APSC-1 Map'!$B$4:$P$4, 0), FALSE)</f>
        <v>0</v>
      </c>
      <c r="N4" s="90">
        <f>VLOOKUP($C4,'APSC-1 Map'!$B$5:$P$67, MATCH(N$1,'APSC-1 Map'!$B$4:$P$4, 0), FALSE)</f>
        <v>0</v>
      </c>
      <c r="O4" s="90">
        <f>VLOOKUP($C4,'APSC-1 Map'!$B$5:$P$67, MATCH(O$1,'APSC-1 Map'!$B$4:$P$4, 0), FALSE)</f>
        <v>1</v>
      </c>
      <c r="P4" s="90">
        <f>VLOOKUP($C4,'APSC-1 Map'!$B$5:$P$67, MATCH(P$1,'APSC-1 Map'!$B$4:$P$4, 0), FALSE)</f>
        <v>0</v>
      </c>
      <c r="Q4" s="90">
        <f>VLOOKUP($C4,'APSC-1 Map'!$B$5:$P$67, MATCH(Q$1,'APSC-1 Map'!$B$4:$P$4, 0), FALSE)</f>
        <v>0</v>
      </c>
    </row>
    <row r="5" spans="1:17" ht="52">
      <c r="A5" s="1" t="s">
        <v>1775</v>
      </c>
      <c r="B5" s="1" t="s">
        <v>15</v>
      </c>
      <c r="C5" s="50" t="s">
        <v>1448</v>
      </c>
      <c r="D5" s="50" t="s">
        <v>1505</v>
      </c>
      <c r="E5" s="90">
        <f>VLOOKUP($C5,'APSC-1 Map'!$B$5:$P$67, MATCH(E$1,'APSC-1 Map'!$B$4:$P$4, 0), FALSE)</f>
        <v>0</v>
      </c>
      <c r="F5" s="90">
        <f>VLOOKUP($C5,'APSC-1 Map'!$B$5:$P$67, MATCH(F$1,'APSC-1 Map'!$B$4:$P$4, 0), FALSE)</f>
        <v>0</v>
      </c>
      <c r="G5" s="90">
        <f>VLOOKUP($C5,'APSC-1 Map'!$B$5:$P$67, MATCH(G$1,'APSC-1 Map'!$B$4:$P$4, 0), FALSE)</f>
        <v>0</v>
      </c>
      <c r="H5" s="90">
        <f>VLOOKUP($C5,'APSC-1 Map'!$B$5:$P$67, MATCH(H$1,'APSC-1 Map'!$B$4:$P$4, 0), FALSE)</f>
        <v>1</v>
      </c>
      <c r="I5" s="90">
        <f>VLOOKUP($C5,'APSC-1 Map'!$B$5:$P$67, MATCH(I$1,'APSC-1 Map'!$B$4:$P$4, 0), FALSE)</f>
        <v>0</v>
      </c>
      <c r="J5" s="90">
        <f>VLOOKUP($C5,'APSC-1 Map'!$B$5:$P$67, MATCH(J$1,'APSC-1 Map'!$B$4:$P$4, 0), FALSE)</f>
        <v>0</v>
      </c>
      <c r="K5" s="90">
        <f>VLOOKUP($C5,'APSC-1 Map'!$B$5:$P$67, MATCH(K$1,'APSC-1 Map'!$B$4:$P$4, 0), FALSE)</f>
        <v>0</v>
      </c>
      <c r="L5" s="90">
        <f>VLOOKUP($C5,'APSC-1 Map'!$B$5:$P$67, MATCH(L$1,'APSC-1 Map'!$B$4:$P$4, 0), FALSE)</f>
        <v>0</v>
      </c>
      <c r="M5" s="90">
        <f>VLOOKUP($C5,'APSC-1 Map'!$B$5:$P$67, MATCH(M$1,'APSC-1 Map'!$B$4:$P$4, 0), FALSE)</f>
        <v>0</v>
      </c>
      <c r="N5" s="90">
        <f>VLOOKUP($C5,'APSC-1 Map'!$B$5:$P$67, MATCH(N$1,'APSC-1 Map'!$B$4:$P$4, 0), FALSE)</f>
        <v>0</v>
      </c>
      <c r="O5" s="90">
        <f>VLOOKUP($C5,'APSC-1 Map'!$B$5:$P$67, MATCH(O$1,'APSC-1 Map'!$B$4:$P$4, 0), FALSE)</f>
        <v>0</v>
      </c>
      <c r="P5" s="90">
        <f>VLOOKUP($C5,'APSC-1 Map'!$B$5:$P$67, MATCH(P$1,'APSC-1 Map'!$B$4:$P$4, 0), FALSE)</f>
        <v>0</v>
      </c>
      <c r="Q5" s="90">
        <f>VLOOKUP($C5,'APSC-1 Map'!$B$5:$P$67, MATCH(Q$1,'APSC-1 Map'!$B$4:$P$4, 0), FALSE)</f>
        <v>0</v>
      </c>
    </row>
    <row r="6" spans="1:17" ht="52">
      <c r="A6" s="1" t="s">
        <v>1775</v>
      </c>
      <c r="B6" s="89" t="s">
        <v>34</v>
      </c>
      <c r="C6" s="50" t="s">
        <v>1449</v>
      </c>
      <c r="D6" s="50" t="s">
        <v>1506</v>
      </c>
      <c r="E6" s="90">
        <f>VLOOKUP($C6,'APSC-1 Map'!$B$5:$P$67, MATCH(E$1,'APSC-1 Map'!$B$4:$P$4, 0), FALSE)</f>
        <v>0</v>
      </c>
      <c r="F6" s="90">
        <f>VLOOKUP($C6,'APSC-1 Map'!$B$5:$P$67, MATCH(F$1,'APSC-1 Map'!$B$4:$P$4, 0), FALSE)</f>
        <v>0</v>
      </c>
      <c r="G6" s="90">
        <f>VLOOKUP($C6,'APSC-1 Map'!$B$5:$P$67, MATCH(G$1,'APSC-1 Map'!$B$4:$P$4, 0), FALSE)</f>
        <v>0</v>
      </c>
      <c r="H6" s="90">
        <f>VLOOKUP($C6,'APSC-1 Map'!$B$5:$P$67, MATCH(H$1,'APSC-1 Map'!$B$4:$P$4, 0), FALSE)</f>
        <v>0</v>
      </c>
      <c r="I6" s="90">
        <f>VLOOKUP($C6,'APSC-1 Map'!$B$5:$P$67, MATCH(I$1,'APSC-1 Map'!$B$4:$P$4, 0), FALSE)</f>
        <v>0</v>
      </c>
      <c r="J6" s="90">
        <f>VLOOKUP($C6,'APSC-1 Map'!$B$5:$P$67, MATCH(J$1,'APSC-1 Map'!$B$4:$P$4, 0), FALSE)</f>
        <v>0</v>
      </c>
      <c r="K6" s="90">
        <f>VLOOKUP($C6,'APSC-1 Map'!$B$5:$P$67, MATCH(K$1,'APSC-1 Map'!$B$4:$P$4, 0), FALSE)</f>
        <v>0</v>
      </c>
      <c r="L6" s="90">
        <f>VLOOKUP($C6,'APSC-1 Map'!$B$5:$P$67, MATCH(L$1,'APSC-1 Map'!$B$4:$P$4, 0), FALSE)</f>
        <v>0</v>
      </c>
      <c r="M6" s="90">
        <f>VLOOKUP($C6,'APSC-1 Map'!$B$5:$P$67, MATCH(M$1,'APSC-1 Map'!$B$4:$P$4, 0), FALSE)</f>
        <v>1</v>
      </c>
      <c r="N6" s="90">
        <f>VLOOKUP($C6,'APSC-1 Map'!$B$5:$P$67, MATCH(N$1,'APSC-1 Map'!$B$4:$P$4, 0), FALSE)</f>
        <v>0</v>
      </c>
      <c r="O6" s="90">
        <f>VLOOKUP($C6,'APSC-1 Map'!$B$5:$P$67, MATCH(O$1,'APSC-1 Map'!$B$4:$P$4, 0), FALSE)</f>
        <v>0</v>
      </c>
      <c r="P6" s="90">
        <f>VLOOKUP($C6,'APSC-1 Map'!$B$5:$P$67, MATCH(P$1,'APSC-1 Map'!$B$4:$P$4, 0), FALSE)</f>
        <v>0</v>
      </c>
      <c r="Q6" s="90">
        <f>VLOOKUP($C6,'APSC-1 Map'!$B$5:$P$67, MATCH(Q$1,'APSC-1 Map'!$B$4:$P$4, 0), FALSE)</f>
        <v>0</v>
      </c>
    </row>
    <row r="7" spans="1:17" ht="39">
      <c r="A7" s="1" t="s">
        <v>1775</v>
      </c>
      <c r="B7" s="89" t="s">
        <v>34</v>
      </c>
      <c r="C7" s="50" t="s">
        <v>1450</v>
      </c>
      <c r="D7" s="50" t="s">
        <v>1507</v>
      </c>
      <c r="E7" s="90">
        <f>VLOOKUP($C7,'APSC-1 Map'!$B$5:$P$67, MATCH(E$1,'APSC-1 Map'!$B$4:$P$4, 0), FALSE)</f>
        <v>1</v>
      </c>
      <c r="F7" s="90">
        <f>VLOOKUP($C7,'APSC-1 Map'!$B$5:$P$67, MATCH(F$1,'APSC-1 Map'!$B$4:$P$4, 0), FALSE)</f>
        <v>0</v>
      </c>
      <c r="G7" s="90">
        <f>VLOOKUP($C7,'APSC-1 Map'!$B$5:$P$67, MATCH(G$1,'APSC-1 Map'!$B$4:$P$4, 0), FALSE)</f>
        <v>0</v>
      </c>
      <c r="H7" s="90">
        <f>VLOOKUP($C7,'APSC-1 Map'!$B$5:$P$67, MATCH(H$1,'APSC-1 Map'!$B$4:$P$4, 0), FALSE)</f>
        <v>0</v>
      </c>
      <c r="I7" s="90">
        <f>VLOOKUP($C7,'APSC-1 Map'!$B$5:$P$67, MATCH(I$1,'APSC-1 Map'!$B$4:$P$4, 0), FALSE)</f>
        <v>0</v>
      </c>
      <c r="J7" s="90">
        <f>VLOOKUP($C7,'APSC-1 Map'!$B$5:$P$67, MATCH(J$1,'APSC-1 Map'!$B$4:$P$4, 0), FALSE)</f>
        <v>1</v>
      </c>
      <c r="K7" s="90">
        <f>VLOOKUP($C7,'APSC-1 Map'!$B$5:$P$67, MATCH(K$1,'APSC-1 Map'!$B$4:$P$4, 0), FALSE)</f>
        <v>0</v>
      </c>
      <c r="L7" s="90">
        <f>VLOOKUP($C7,'APSC-1 Map'!$B$5:$P$67, MATCH(L$1,'APSC-1 Map'!$B$4:$P$4, 0), FALSE)</f>
        <v>0</v>
      </c>
      <c r="M7" s="90">
        <f>VLOOKUP($C7,'APSC-1 Map'!$B$5:$P$67, MATCH(M$1,'APSC-1 Map'!$B$4:$P$4, 0), FALSE)</f>
        <v>1</v>
      </c>
      <c r="N7" s="90">
        <f>VLOOKUP($C7,'APSC-1 Map'!$B$5:$P$67, MATCH(N$1,'APSC-1 Map'!$B$4:$P$4, 0), FALSE)</f>
        <v>0</v>
      </c>
      <c r="O7" s="90">
        <f>VLOOKUP($C7,'APSC-1 Map'!$B$5:$P$67, MATCH(O$1,'APSC-1 Map'!$B$4:$P$4, 0), FALSE)</f>
        <v>0</v>
      </c>
      <c r="P7" s="90">
        <f>VLOOKUP($C7,'APSC-1 Map'!$B$5:$P$67, MATCH(P$1,'APSC-1 Map'!$B$4:$P$4, 0), FALSE)</f>
        <v>0</v>
      </c>
      <c r="Q7" s="90">
        <f>VLOOKUP($C7,'APSC-1 Map'!$B$5:$P$67, MATCH(Q$1,'APSC-1 Map'!$B$4:$P$4, 0), FALSE)</f>
        <v>0</v>
      </c>
    </row>
    <row r="8" spans="1:17" ht="39">
      <c r="A8" s="1" t="s">
        <v>1775</v>
      </c>
      <c r="B8" s="89" t="s">
        <v>34</v>
      </c>
      <c r="C8" s="50" t="s">
        <v>1451</v>
      </c>
      <c r="D8" s="50" t="s">
        <v>1508</v>
      </c>
      <c r="E8" s="90">
        <f>VLOOKUP($C8,'APSC-1 Map'!$B$5:$P$67, MATCH(E$1,'APSC-1 Map'!$B$4:$P$4, 0), FALSE)</f>
        <v>0</v>
      </c>
      <c r="F8" s="90">
        <f>VLOOKUP($C8,'APSC-1 Map'!$B$5:$P$67, MATCH(F$1,'APSC-1 Map'!$B$4:$P$4, 0), FALSE)</f>
        <v>0</v>
      </c>
      <c r="G8" s="90">
        <f>VLOOKUP($C8,'APSC-1 Map'!$B$5:$P$67, MATCH(G$1,'APSC-1 Map'!$B$4:$P$4, 0), FALSE)</f>
        <v>0</v>
      </c>
      <c r="H8" s="90">
        <f>VLOOKUP($C8,'APSC-1 Map'!$B$5:$P$67, MATCH(H$1,'APSC-1 Map'!$B$4:$P$4, 0), FALSE)</f>
        <v>0</v>
      </c>
      <c r="I8" s="90">
        <f>VLOOKUP($C8,'APSC-1 Map'!$B$5:$P$67, MATCH(I$1,'APSC-1 Map'!$B$4:$P$4, 0), FALSE)</f>
        <v>0</v>
      </c>
      <c r="J8" s="90">
        <f>VLOOKUP($C8,'APSC-1 Map'!$B$5:$P$67, MATCH(J$1,'APSC-1 Map'!$B$4:$P$4, 0), FALSE)</f>
        <v>0</v>
      </c>
      <c r="K8" s="90">
        <f>VLOOKUP($C8,'APSC-1 Map'!$B$5:$P$67, MATCH(K$1,'APSC-1 Map'!$B$4:$P$4, 0), FALSE)</f>
        <v>0</v>
      </c>
      <c r="L8" s="90">
        <f>VLOOKUP($C8,'APSC-1 Map'!$B$5:$P$67, MATCH(L$1,'APSC-1 Map'!$B$4:$P$4, 0), FALSE)</f>
        <v>0</v>
      </c>
      <c r="M8" s="90">
        <f>VLOOKUP($C8,'APSC-1 Map'!$B$5:$P$67, MATCH(M$1,'APSC-1 Map'!$B$4:$P$4, 0), FALSE)</f>
        <v>0</v>
      </c>
      <c r="N8" s="90">
        <f>VLOOKUP($C8,'APSC-1 Map'!$B$5:$P$67, MATCH(N$1,'APSC-1 Map'!$B$4:$P$4, 0), FALSE)</f>
        <v>0</v>
      </c>
      <c r="O8" s="90">
        <f>VLOOKUP($C8,'APSC-1 Map'!$B$5:$P$67, MATCH(O$1,'APSC-1 Map'!$B$4:$P$4, 0), FALSE)</f>
        <v>0</v>
      </c>
      <c r="P8" s="90">
        <f>VLOOKUP($C8,'APSC-1 Map'!$B$5:$P$67, MATCH(P$1,'APSC-1 Map'!$B$4:$P$4, 0), FALSE)</f>
        <v>0</v>
      </c>
      <c r="Q8" s="90">
        <f>VLOOKUP($C8,'APSC-1 Map'!$B$5:$P$67, MATCH(Q$1,'APSC-1 Map'!$B$4:$P$4, 0), FALSE)</f>
        <v>0</v>
      </c>
    </row>
    <row r="9" spans="1:17" ht="39">
      <c r="A9" s="1" t="s">
        <v>1775</v>
      </c>
      <c r="B9" s="89" t="s">
        <v>34</v>
      </c>
      <c r="C9" s="50" t="s">
        <v>1452</v>
      </c>
      <c r="D9" s="50" t="s">
        <v>1509</v>
      </c>
      <c r="E9" s="90">
        <f>VLOOKUP($C9,'APSC-1 Map'!$B$5:$P$67, MATCH(E$1,'APSC-1 Map'!$B$4:$P$4, 0), FALSE)</f>
        <v>1</v>
      </c>
      <c r="F9" s="90">
        <f>VLOOKUP($C9,'APSC-1 Map'!$B$5:$P$67, MATCH(F$1,'APSC-1 Map'!$B$4:$P$4, 0), FALSE)</f>
        <v>1</v>
      </c>
      <c r="G9" s="90">
        <f>VLOOKUP($C9,'APSC-1 Map'!$B$5:$P$67, MATCH(G$1,'APSC-1 Map'!$B$4:$P$4, 0), FALSE)</f>
        <v>0</v>
      </c>
      <c r="H9" s="90">
        <f>VLOOKUP($C9,'APSC-1 Map'!$B$5:$P$67, MATCH(H$1,'APSC-1 Map'!$B$4:$P$4, 0), FALSE)</f>
        <v>0</v>
      </c>
      <c r="I9" s="90">
        <f>VLOOKUP($C9,'APSC-1 Map'!$B$5:$P$67, MATCH(I$1,'APSC-1 Map'!$B$4:$P$4, 0), FALSE)</f>
        <v>0</v>
      </c>
      <c r="J9" s="90">
        <f>VLOOKUP($C9,'APSC-1 Map'!$B$5:$P$67, MATCH(J$1,'APSC-1 Map'!$B$4:$P$4, 0), FALSE)</f>
        <v>0</v>
      </c>
      <c r="K9" s="90">
        <f>VLOOKUP($C9,'APSC-1 Map'!$B$5:$P$67, MATCH(K$1,'APSC-1 Map'!$B$4:$P$4, 0), FALSE)</f>
        <v>0</v>
      </c>
      <c r="L9" s="90">
        <f>VLOOKUP($C9,'APSC-1 Map'!$B$5:$P$67, MATCH(L$1,'APSC-1 Map'!$B$4:$P$4, 0), FALSE)</f>
        <v>0</v>
      </c>
      <c r="M9" s="90">
        <f>VLOOKUP($C9,'APSC-1 Map'!$B$5:$P$67, MATCH(M$1,'APSC-1 Map'!$B$4:$P$4, 0), FALSE)</f>
        <v>1</v>
      </c>
      <c r="N9" s="90">
        <f>VLOOKUP($C9,'APSC-1 Map'!$B$5:$P$67, MATCH(N$1,'APSC-1 Map'!$B$4:$P$4, 0), FALSE)</f>
        <v>0</v>
      </c>
      <c r="O9" s="90">
        <f>VLOOKUP($C9,'APSC-1 Map'!$B$5:$P$67, MATCH(O$1,'APSC-1 Map'!$B$4:$P$4, 0), FALSE)</f>
        <v>0</v>
      </c>
      <c r="P9" s="90">
        <f>VLOOKUP($C9,'APSC-1 Map'!$B$5:$P$67, MATCH(P$1,'APSC-1 Map'!$B$4:$P$4, 0), FALSE)</f>
        <v>0</v>
      </c>
      <c r="Q9" s="90">
        <f>VLOOKUP($C9,'APSC-1 Map'!$B$5:$P$67, MATCH(Q$1,'APSC-1 Map'!$B$4:$P$4, 0), FALSE)</f>
        <v>0</v>
      </c>
    </row>
    <row r="10" spans="1:17" ht="39">
      <c r="A10" s="1" t="s">
        <v>1775</v>
      </c>
      <c r="B10" s="89" t="s">
        <v>34</v>
      </c>
      <c r="C10" s="50" t="s">
        <v>1453</v>
      </c>
      <c r="D10" s="50" t="s">
        <v>1510</v>
      </c>
      <c r="E10" s="90">
        <f>VLOOKUP($C10,'APSC-1 Map'!$B$5:$P$67, MATCH(E$1,'APSC-1 Map'!$B$4:$P$4, 0), FALSE)</f>
        <v>1</v>
      </c>
      <c r="F10" s="90">
        <f>VLOOKUP($C10,'APSC-1 Map'!$B$5:$P$67, MATCH(F$1,'APSC-1 Map'!$B$4:$P$4, 0), FALSE)</f>
        <v>0</v>
      </c>
      <c r="G10" s="90">
        <f>VLOOKUP($C10,'APSC-1 Map'!$B$5:$P$67, MATCH(G$1,'APSC-1 Map'!$B$4:$P$4, 0), FALSE)</f>
        <v>0</v>
      </c>
      <c r="H10" s="90">
        <f>VLOOKUP($C10,'APSC-1 Map'!$B$5:$P$67, MATCH(H$1,'APSC-1 Map'!$B$4:$P$4, 0), FALSE)</f>
        <v>0</v>
      </c>
      <c r="I10" s="90">
        <f>VLOOKUP($C10,'APSC-1 Map'!$B$5:$P$67, MATCH(I$1,'APSC-1 Map'!$B$4:$P$4, 0), FALSE)</f>
        <v>0</v>
      </c>
      <c r="J10" s="90">
        <f>VLOOKUP($C10,'APSC-1 Map'!$B$5:$P$67, MATCH(J$1,'APSC-1 Map'!$B$4:$P$4, 0), FALSE)</f>
        <v>0</v>
      </c>
      <c r="K10" s="90">
        <f>VLOOKUP($C10,'APSC-1 Map'!$B$5:$P$67, MATCH(K$1,'APSC-1 Map'!$B$4:$P$4, 0), FALSE)</f>
        <v>0</v>
      </c>
      <c r="L10" s="90">
        <f>VLOOKUP($C10,'APSC-1 Map'!$B$5:$P$67, MATCH(L$1,'APSC-1 Map'!$B$4:$P$4, 0), FALSE)</f>
        <v>0</v>
      </c>
      <c r="M10" s="90">
        <f>VLOOKUP($C10,'APSC-1 Map'!$B$5:$P$67, MATCH(M$1,'APSC-1 Map'!$B$4:$P$4, 0), FALSE)</f>
        <v>0</v>
      </c>
      <c r="N10" s="90">
        <f>VLOOKUP($C10,'APSC-1 Map'!$B$5:$P$67, MATCH(N$1,'APSC-1 Map'!$B$4:$P$4, 0), FALSE)</f>
        <v>0</v>
      </c>
      <c r="O10" s="90">
        <f>VLOOKUP($C10,'APSC-1 Map'!$B$5:$P$67, MATCH(O$1,'APSC-1 Map'!$B$4:$P$4, 0), FALSE)</f>
        <v>0</v>
      </c>
      <c r="P10" s="90">
        <f>VLOOKUP($C10,'APSC-1 Map'!$B$5:$P$67, MATCH(P$1,'APSC-1 Map'!$B$4:$P$4, 0), FALSE)</f>
        <v>0</v>
      </c>
      <c r="Q10" s="90">
        <f>VLOOKUP($C10,'APSC-1 Map'!$B$5:$P$67, MATCH(Q$1,'APSC-1 Map'!$B$4:$P$4, 0), FALSE)</f>
        <v>0</v>
      </c>
    </row>
    <row r="11" spans="1:17" ht="26">
      <c r="A11" s="1" t="s">
        <v>1775</v>
      </c>
      <c r="B11" s="89" t="s">
        <v>34</v>
      </c>
      <c r="C11" s="50" t="s">
        <v>1454</v>
      </c>
      <c r="D11" s="50" t="s">
        <v>1511</v>
      </c>
      <c r="E11" s="90">
        <f>VLOOKUP($C11,'APSC-1 Map'!$B$5:$P$67, MATCH(E$1,'APSC-1 Map'!$B$4:$P$4, 0), FALSE)</f>
        <v>0</v>
      </c>
      <c r="F11" s="90">
        <f>VLOOKUP($C11,'APSC-1 Map'!$B$5:$P$67, MATCH(F$1,'APSC-1 Map'!$B$4:$P$4, 0), FALSE)</f>
        <v>0</v>
      </c>
      <c r="G11" s="90">
        <f>VLOOKUP($C11,'APSC-1 Map'!$B$5:$P$67, MATCH(G$1,'APSC-1 Map'!$B$4:$P$4, 0), FALSE)</f>
        <v>0</v>
      </c>
      <c r="H11" s="90">
        <f>VLOOKUP($C11,'APSC-1 Map'!$B$5:$P$67, MATCH(H$1,'APSC-1 Map'!$B$4:$P$4, 0), FALSE)</f>
        <v>0</v>
      </c>
      <c r="I11" s="90">
        <f>VLOOKUP($C11,'APSC-1 Map'!$B$5:$P$67, MATCH(I$1,'APSC-1 Map'!$B$4:$P$4, 0), FALSE)</f>
        <v>0</v>
      </c>
      <c r="J11" s="90">
        <f>VLOOKUP($C11,'APSC-1 Map'!$B$5:$P$67, MATCH(J$1,'APSC-1 Map'!$B$4:$P$4, 0), FALSE)</f>
        <v>0</v>
      </c>
      <c r="K11" s="90">
        <f>VLOOKUP($C11,'APSC-1 Map'!$B$5:$P$67, MATCH(K$1,'APSC-1 Map'!$B$4:$P$4, 0), FALSE)</f>
        <v>0</v>
      </c>
      <c r="L11" s="90">
        <f>VLOOKUP($C11,'APSC-1 Map'!$B$5:$P$67, MATCH(L$1,'APSC-1 Map'!$B$4:$P$4, 0), FALSE)</f>
        <v>0</v>
      </c>
      <c r="M11" s="90">
        <f>VLOOKUP($C11,'APSC-1 Map'!$B$5:$P$67, MATCH(M$1,'APSC-1 Map'!$B$4:$P$4, 0), FALSE)</f>
        <v>0</v>
      </c>
      <c r="N11" s="90">
        <f>VLOOKUP($C11,'APSC-1 Map'!$B$5:$P$67, MATCH(N$1,'APSC-1 Map'!$B$4:$P$4, 0), FALSE)</f>
        <v>0</v>
      </c>
      <c r="O11" s="90">
        <f>VLOOKUP($C11,'APSC-1 Map'!$B$5:$P$67, MATCH(O$1,'APSC-1 Map'!$B$4:$P$4, 0), FALSE)</f>
        <v>0</v>
      </c>
      <c r="P11" s="90">
        <f>VLOOKUP($C11,'APSC-1 Map'!$B$5:$P$67, MATCH(P$1,'APSC-1 Map'!$B$4:$P$4, 0), FALSE)</f>
        <v>0</v>
      </c>
      <c r="Q11" s="90">
        <f>VLOOKUP($C11,'APSC-1 Map'!$B$5:$P$67, MATCH(Q$1,'APSC-1 Map'!$B$4:$P$4, 0), FALSE)</f>
        <v>0</v>
      </c>
    </row>
    <row r="12" spans="1:17" ht="26">
      <c r="A12" s="1" t="s">
        <v>1775</v>
      </c>
      <c r="B12" s="89" t="s">
        <v>34</v>
      </c>
      <c r="C12" s="50" t="s">
        <v>1455</v>
      </c>
      <c r="D12" s="50" t="s">
        <v>1512</v>
      </c>
      <c r="E12" s="90">
        <f>VLOOKUP($C12,'APSC-1 Map'!$B$5:$P$67, MATCH(E$1,'APSC-1 Map'!$B$4:$P$4, 0), FALSE)</f>
        <v>1</v>
      </c>
      <c r="F12" s="90">
        <f>VLOOKUP($C12,'APSC-1 Map'!$B$5:$P$67, MATCH(F$1,'APSC-1 Map'!$B$4:$P$4, 0), FALSE)</f>
        <v>1</v>
      </c>
      <c r="G12" s="90">
        <f>VLOOKUP($C12,'APSC-1 Map'!$B$5:$P$67, MATCH(G$1,'APSC-1 Map'!$B$4:$P$4, 0), FALSE)</f>
        <v>0</v>
      </c>
      <c r="H12" s="90">
        <f>VLOOKUP($C12,'APSC-1 Map'!$B$5:$P$67, MATCH(H$1,'APSC-1 Map'!$B$4:$P$4, 0), FALSE)</f>
        <v>0</v>
      </c>
      <c r="I12" s="90">
        <f>VLOOKUP($C12,'APSC-1 Map'!$B$5:$P$67, MATCH(I$1,'APSC-1 Map'!$B$4:$P$4, 0), FALSE)</f>
        <v>0</v>
      </c>
      <c r="J12" s="90">
        <f>VLOOKUP($C12,'APSC-1 Map'!$B$5:$P$67, MATCH(J$1,'APSC-1 Map'!$B$4:$P$4, 0), FALSE)</f>
        <v>0</v>
      </c>
      <c r="K12" s="90">
        <f>VLOOKUP($C12,'APSC-1 Map'!$B$5:$P$67, MATCH(K$1,'APSC-1 Map'!$B$4:$P$4, 0), FALSE)</f>
        <v>0</v>
      </c>
      <c r="L12" s="90">
        <f>VLOOKUP($C12,'APSC-1 Map'!$B$5:$P$67, MATCH(L$1,'APSC-1 Map'!$B$4:$P$4, 0), FALSE)</f>
        <v>0</v>
      </c>
      <c r="M12" s="90">
        <f>VLOOKUP($C12,'APSC-1 Map'!$B$5:$P$67, MATCH(M$1,'APSC-1 Map'!$B$4:$P$4, 0), FALSE)</f>
        <v>0</v>
      </c>
      <c r="N12" s="90">
        <f>VLOOKUP($C12,'APSC-1 Map'!$B$5:$P$67, MATCH(N$1,'APSC-1 Map'!$B$4:$P$4, 0), FALSE)</f>
        <v>0</v>
      </c>
      <c r="O12" s="90">
        <f>VLOOKUP($C12,'APSC-1 Map'!$B$5:$P$67, MATCH(O$1,'APSC-1 Map'!$B$4:$P$4, 0), FALSE)</f>
        <v>0</v>
      </c>
      <c r="P12" s="90">
        <f>VLOOKUP($C12,'APSC-1 Map'!$B$5:$P$67, MATCH(P$1,'APSC-1 Map'!$B$4:$P$4, 0), FALSE)</f>
        <v>0</v>
      </c>
      <c r="Q12" s="90">
        <f>VLOOKUP($C12,'APSC-1 Map'!$B$5:$P$67, MATCH(Q$1,'APSC-1 Map'!$B$4:$P$4, 0), FALSE)</f>
        <v>0</v>
      </c>
    </row>
    <row r="13" spans="1:17" ht="39">
      <c r="A13" s="1" t="s">
        <v>1775</v>
      </c>
      <c r="B13" s="89" t="s">
        <v>34</v>
      </c>
      <c r="C13" s="50" t="s">
        <v>1456</v>
      </c>
      <c r="D13" s="50" t="s">
        <v>1513</v>
      </c>
      <c r="E13" s="90">
        <f>VLOOKUP($C13,'APSC-1 Map'!$B$5:$P$67, MATCH(E$1,'APSC-1 Map'!$B$4:$P$4, 0), FALSE)</f>
        <v>1</v>
      </c>
      <c r="F13" s="90">
        <f>VLOOKUP($C13,'APSC-1 Map'!$B$5:$P$67, MATCH(F$1,'APSC-1 Map'!$B$4:$P$4, 0), FALSE)</f>
        <v>1</v>
      </c>
      <c r="G13" s="90">
        <f>VLOOKUP($C13,'APSC-1 Map'!$B$5:$P$67, MATCH(G$1,'APSC-1 Map'!$B$4:$P$4, 0), FALSE)</f>
        <v>0</v>
      </c>
      <c r="H13" s="90">
        <f>VLOOKUP($C13,'APSC-1 Map'!$B$5:$P$67, MATCH(H$1,'APSC-1 Map'!$B$4:$P$4, 0), FALSE)</f>
        <v>0</v>
      </c>
      <c r="I13" s="90">
        <f>VLOOKUP($C13,'APSC-1 Map'!$B$5:$P$67, MATCH(I$1,'APSC-1 Map'!$B$4:$P$4, 0), FALSE)</f>
        <v>0</v>
      </c>
      <c r="J13" s="90">
        <f>VLOOKUP($C13,'APSC-1 Map'!$B$5:$P$67, MATCH(J$1,'APSC-1 Map'!$B$4:$P$4, 0), FALSE)</f>
        <v>0</v>
      </c>
      <c r="K13" s="90">
        <f>VLOOKUP($C13,'APSC-1 Map'!$B$5:$P$67, MATCH(K$1,'APSC-1 Map'!$B$4:$P$4, 0), FALSE)</f>
        <v>0</v>
      </c>
      <c r="L13" s="90">
        <f>VLOOKUP($C13,'APSC-1 Map'!$B$5:$P$67, MATCH(L$1,'APSC-1 Map'!$B$4:$P$4, 0), FALSE)</f>
        <v>0</v>
      </c>
      <c r="M13" s="90">
        <f>VLOOKUP($C13,'APSC-1 Map'!$B$5:$P$67, MATCH(M$1,'APSC-1 Map'!$B$4:$P$4, 0), FALSE)</f>
        <v>0</v>
      </c>
      <c r="N13" s="90">
        <f>VLOOKUP($C13,'APSC-1 Map'!$B$5:$P$67, MATCH(N$1,'APSC-1 Map'!$B$4:$P$4, 0), FALSE)</f>
        <v>0</v>
      </c>
      <c r="O13" s="90">
        <f>VLOOKUP($C13,'APSC-1 Map'!$B$5:$P$67, MATCH(O$1,'APSC-1 Map'!$B$4:$P$4, 0), FALSE)</f>
        <v>0</v>
      </c>
      <c r="P13" s="90">
        <f>VLOOKUP($C13,'APSC-1 Map'!$B$5:$P$67, MATCH(P$1,'APSC-1 Map'!$B$4:$P$4, 0), FALSE)</f>
        <v>0</v>
      </c>
      <c r="Q13" s="90">
        <f>VLOOKUP($C13,'APSC-1 Map'!$B$5:$P$67, MATCH(Q$1,'APSC-1 Map'!$B$4:$P$4, 0), FALSE)</f>
        <v>0</v>
      </c>
    </row>
    <row r="14" spans="1:17" ht="26">
      <c r="A14" s="1" t="s">
        <v>1775</v>
      </c>
      <c r="B14" s="89" t="s">
        <v>1765</v>
      </c>
      <c r="C14" s="50" t="s">
        <v>1457</v>
      </c>
      <c r="D14" s="50" t="s">
        <v>1514</v>
      </c>
      <c r="E14" s="90">
        <f>VLOOKUP($C14,'APSC-1 Map'!$B$5:$P$67, MATCH(E$1,'APSC-1 Map'!$B$4:$P$4, 0), FALSE)</f>
        <v>0</v>
      </c>
      <c r="F14" s="90">
        <f>VLOOKUP($C14,'APSC-1 Map'!$B$5:$P$67, MATCH(F$1,'APSC-1 Map'!$B$4:$P$4, 0), FALSE)</f>
        <v>1</v>
      </c>
      <c r="G14" s="90">
        <f>VLOOKUP($C14,'APSC-1 Map'!$B$5:$P$67, MATCH(G$1,'APSC-1 Map'!$B$4:$P$4, 0), FALSE)</f>
        <v>0</v>
      </c>
      <c r="H14" s="90">
        <f>VLOOKUP($C14,'APSC-1 Map'!$B$5:$P$67, MATCH(H$1,'APSC-1 Map'!$B$4:$P$4, 0), FALSE)</f>
        <v>0</v>
      </c>
      <c r="I14" s="90">
        <f>VLOOKUP($C14,'APSC-1 Map'!$B$5:$P$67, MATCH(I$1,'APSC-1 Map'!$B$4:$P$4, 0), FALSE)</f>
        <v>0</v>
      </c>
      <c r="J14" s="90">
        <f>VLOOKUP($C14,'APSC-1 Map'!$B$5:$P$67, MATCH(J$1,'APSC-1 Map'!$B$4:$P$4, 0), FALSE)</f>
        <v>0</v>
      </c>
      <c r="K14" s="90">
        <f>VLOOKUP($C14,'APSC-1 Map'!$B$5:$P$67, MATCH(K$1,'APSC-1 Map'!$B$4:$P$4, 0), FALSE)</f>
        <v>0</v>
      </c>
      <c r="L14" s="90">
        <f>VLOOKUP($C14,'APSC-1 Map'!$B$5:$P$67, MATCH(L$1,'APSC-1 Map'!$B$4:$P$4, 0), FALSE)</f>
        <v>0</v>
      </c>
      <c r="M14" s="90">
        <f>VLOOKUP($C14,'APSC-1 Map'!$B$5:$P$67, MATCH(M$1,'APSC-1 Map'!$B$4:$P$4, 0), FALSE)</f>
        <v>0</v>
      </c>
      <c r="N14" s="90">
        <f>VLOOKUP($C14,'APSC-1 Map'!$B$5:$P$67, MATCH(N$1,'APSC-1 Map'!$B$4:$P$4, 0), FALSE)</f>
        <v>0</v>
      </c>
      <c r="O14" s="90">
        <f>VLOOKUP($C14,'APSC-1 Map'!$B$5:$P$67, MATCH(O$1,'APSC-1 Map'!$B$4:$P$4, 0), FALSE)</f>
        <v>0</v>
      </c>
      <c r="P14" s="90">
        <f>VLOOKUP($C14,'APSC-1 Map'!$B$5:$P$67, MATCH(P$1,'APSC-1 Map'!$B$4:$P$4, 0), FALSE)</f>
        <v>0</v>
      </c>
      <c r="Q14" s="90">
        <f>VLOOKUP($C14,'APSC-1 Map'!$B$5:$P$67, MATCH(Q$1,'APSC-1 Map'!$B$4:$P$4, 0), FALSE)</f>
        <v>0</v>
      </c>
    </row>
    <row r="15" spans="1:17" ht="39">
      <c r="A15" s="1" t="s">
        <v>1775</v>
      </c>
      <c r="B15" s="89" t="s">
        <v>1765</v>
      </c>
      <c r="C15" s="50" t="s">
        <v>1458</v>
      </c>
      <c r="D15" s="50" t="s">
        <v>1515</v>
      </c>
      <c r="E15" s="90">
        <f>VLOOKUP($C15,'APSC-1 Map'!$B$5:$P$67, MATCH(E$1,'APSC-1 Map'!$B$4:$P$4, 0), FALSE)</f>
        <v>0</v>
      </c>
      <c r="F15" s="90">
        <f>VLOOKUP($C15,'APSC-1 Map'!$B$5:$P$67, MATCH(F$1,'APSC-1 Map'!$B$4:$P$4, 0), FALSE)</f>
        <v>1</v>
      </c>
      <c r="G15" s="90">
        <f>VLOOKUP($C15,'APSC-1 Map'!$B$5:$P$67, MATCH(G$1,'APSC-1 Map'!$B$4:$P$4, 0), FALSE)</f>
        <v>0</v>
      </c>
      <c r="H15" s="90">
        <f>VLOOKUP($C15,'APSC-1 Map'!$B$5:$P$67, MATCH(H$1,'APSC-1 Map'!$B$4:$P$4, 0), FALSE)</f>
        <v>0</v>
      </c>
      <c r="I15" s="90">
        <f>VLOOKUP($C15,'APSC-1 Map'!$B$5:$P$67, MATCH(I$1,'APSC-1 Map'!$B$4:$P$4, 0), FALSE)</f>
        <v>0</v>
      </c>
      <c r="J15" s="90">
        <f>VLOOKUP($C15,'APSC-1 Map'!$B$5:$P$67, MATCH(J$1,'APSC-1 Map'!$B$4:$P$4, 0), FALSE)</f>
        <v>0</v>
      </c>
      <c r="K15" s="90">
        <f>VLOOKUP($C15,'APSC-1 Map'!$B$5:$P$67, MATCH(K$1,'APSC-1 Map'!$B$4:$P$4, 0), FALSE)</f>
        <v>0</v>
      </c>
      <c r="L15" s="90">
        <f>VLOOKUP($C15,'APSC-1 Map'!$B$5:$P$67, MATCH(L$1,'APSC-1 Map'!$B$4:$P$4, 0), FALSE)</f>
        <v>0</v>
      </c>
      <c r="M15" s="90">
        <f>VLOOKUP($C15,'APSC-1 Map'!$B$5:$P$67, MATCH(M$1,'APSC-1 Map'!$B$4:$P$4, 0), FALSE)</f>
        <v>0</v>
      </c>
      <c r="N15" s="90">
        <f>VLOOKUP($C15,'APSC-1 Map'!$B$5:$P$67, MATCH(N$1,'APSC-1 Map'!$B$4:$P$4, 0), FALSE)</f>
        <v>0</v>
      </c>
      <c r="O15" s="90">
        <f>VLOOKUP($C15,'APSC-1 Map'!$B$5:$P$67, MATCH(O$1,'APSC-1 Map'!$B$4:$P$4, 0), FALSE)</f>
        <v>0</v>
      </c>
      <c r="P15" s="90">
        <f>VLOOKUP($C15,'APSC-1 Map'!$B$5:$P$67, MATCH(P$1,'APSC-1 Map'!$B$4:$P$4, 0), FALSE)</f>
        <v>0</v>
      </c>
      <c r="Q15" s="90">
        <f>VLOOKUP($C15,'APSC-1 Map'!$B$5:$P$67, MATCH(Q$1,'APSC-1 Map'!$B$4:$P$4, 0), FALSE)</f>
        <v>0</v>
      </c>
    </row>
    <row r="16" spans="1:17" ht="26">
      <c r="A16" s="1" t="s">
        <v>1775</v>
      </c>
      <c r="B16" s="89" t="s">
        <v>1765</v>
      </c>
      <c r="C16" s="50" t="s">
        <v>1459</v>
      </c>
      <c r="D16" s="50" t="s">
        <v>1516</v>
      </c>
      <c r="E16" s="90">
        <f>VLOOKUP($C16,'APSC-1 Map'!$B$5:$P$67, MATCH(E$1,'APSC-1 Map'!$B$4:$P$4, 0), FALSE)</f>
        <v>0</v>
      </c>
      <c r="F16" s="90">
        <f>VLOOKUP($C16,'APSC-1 Map'!$B$5:$P$67, MATCH(F$1,'APSC-1 Map'!$B$4:$P$4, 0), FALSE)</f>
        <v>1</v>
      </c>
      <c r="G16" s="90">
        <f>VLOOKUP($C16,'APSC-1 Map'!$B$5:$P$67, MATCH(G$1,'APSC-1 Map'!$B$4:$P$4, 0), FALSE)</f>
        <v>0</v>
      </c>
      <c r="H16" s="90">
        <f>VLOOKUP($C16,'APSC-1 Map'!$B$5:$P$67, MATCH(H$1,'APSC-1 Map'!$B$4:$P$4, 0), FALSE)</f>
        <v>0</v>
      </c>
      <c r="I16" s="90">
        <f>VLOOKUP($C16,'APSC-1 Map'!$B$5:$P$67, MATCH(I$1,'APSC-1 Map'!$B$4:$P$4, 0), FALSE)</f>
        <v>0</v>
      </c>
      <c r="J16" s="90">
        <f>VLOOKUP($C16,'APSC-1 Map'!$B$5:$P$67, MATCH(J$1,'APSC-1 Map'!$B$4:$P$4, 0), FALSE)</f>
        <v>0</v>
      </c>
      <c r="K16" s="90">
        <f>VLOOKUP($C16,'APSC-1 Map'!$B$5:$P$67, MATCH(K$1,'APSC-1 Map'!$B$4:$P$4, 0), FALSE)</f>
        <v>0</v>
      </c>
      <c r="L16" s="90">
        <f>VLOOKUP($C16,'APSC-1 Map'!$B$5:$P$67, MATCH(L$1,'APSC-1 Map'!$B$4:$P$4, 0), FALSE)</f>
        <v>0</v>
      </c>
      <c r="M16" s="90">
        <f>VLOOKUP($C16,'APSC-1 Map'!$B$5:$P$67, MATCH(M$1,'APSC-1 Map'!$B$4:$P$4, 0), FALSE)</f>
        <v>0</v>
      </c>
      <c r="N16" s="90">
        <f>VLOOKUP($C16,'APSC-1 Map'!$B$5:$P$67, MATCH(N$1,'APSC-1 Map'!$B$4:$P$4, 0), FALSE)</f>
        <v>0</v>
      </c>
      <c r="O16" s="90">
        <f>VLOOKUP($C16,'APSC-1 Map'!$B$5:$P$67, MATCH(O$1,'APSC-1 Map'!$B$4:$P$4, 0), FALSE)</f>
        <v>0</v>
      </c>
      <c r="P16" s="90">
        <f>VLOOKUP($C16,'APSC-1 Map'!$B$5:$P$67, MATCH(P$1,'APSC-1 Map'!$B$4:$P$4, 0), FALSE)</f>
        <v>0</v>
      </c>
      <c r="Q16" s="90">
        <f>VLOOKUP($C16,'APSC-1 Map'!$B$5:$P$67, MATCH(Q$1,'APSC-1 Map'!$B$4:$P$4, 0), FALSE)</f>
        <v>0</v>
      </c>
    </row>
    <row r="17" spans="1:17" ht="26">
      <c r="A17" s="1" t="s">
        <v>1775</v>
      </c>
      <c r="B17" s="89" t="s">
        <v>1765</v>
      </c>
      <c r="C17" s="50" t="s">
        <v>1460</v>
      </c>
      <c r="D17" s="50" t="s">
        <v>1517</v>
      </c>
      <c r="E17" s="90">
        <f>VLOOKUP($C17,'APSC-1 Map'!$B$5:$P$67, MATCH(E$1,'APSC-1 Map'!$B$4:$P$4, 0), FALSE)</f>
        <v>0</v>
      </c>
      <c r="F17" s="90">
        <f>VLOOKUP($C17,'APSC-1 Map'!$B$5:$P$67, MATCH(F$1,'APSC-1 Map'!$B$4:$P$4, 0), FALSE)</f>
        <v>1</v>
      </c>
      <c r="G17" s="90">
        <f>VLOOKUP($C17,'APSC-1 Map'!$B$5:$P$67, MATCH(G$1,'APSC-1 Map'!$B$4:$P$4, 0), FALSE)</f>
        <v>0</v>
      </c>
      <c r="H17" s="90">
        <f>VLOOKUP($C17,'APSC-1 Map'!$B$5:$P$67, MATCH(H$1,'APSC-1 Map'!$B$4:$P$4, 0), FALSE)</f>
        <v>0</v>
      </c>
      <c r="I17" s="90">
        <f>VLOOKUP($C17,'APSC-1 Map'!$B$5:$P$67, MATCH(I$1,'APSC-1 Map'!$B$4:$P$4, 0), FALSE)</f>
        <v>0</v>
      </c>
      <c r="J17" s="90">
        <f>VLOOKUP($C17,'APSC-1 Map'!$B$5:$P$67, MATCH(J$1,'APSC-1 Map'!$B$4:$P$4, 0), FALSE)</f>
        <v>0</v>
      </c>
      <c r="K17" s="90">
        <f>VLOOKUP($C17,'APSC-1 Map'!$B$5:$P$67, MATCH(K$1,'APSC-1 Map'!$B$4:$P$4, 0), FALSE)</f>
        <v>0</v>
      </c>
      <c r="L17" s="90">
        <f>VLOOKUP($C17,'APSC-1 Map'!$B$5:$P$67, MATCH(L$1,'APSC-1 Map'!$B$4:$P$4, 0), FALSE)</f>
        <v>0</v>
      </c>
      <c r="M17" s="90">
        <f>VLOOKUP($C17,'APSC-1 Map'!$B$5:$P$67, MATCH(M$1,'APSC-1 Map'!$B$4:$P$4, 0), FALSE)</f>
        <v>0</v>
      </c>
      <c r="N17" s="90">
        <f>VLOOKUP($C17,'APSC-1 Map'!$B$5:$P$67, MATCH(N$1,'APSC-1 Map'!$B$4:$P$4, 0), FALSE)</f>
        <v>0</v>
      </c>
      <c r="O17" s="90">
        <f>VLOOKUP($C17,'APSC-1 Map'!$B$5:$P$67, MATCH(O$1,'APSC-1 Map'!$B$4:$P$4, 0), FALSE)</f>
        <v>0</v>
      </c>
      <c r="P17" s="90">
        <f>VLOOKUP($C17,'APSC-1 Map'!$B$5:$P$67, MATCH(P$1,'APSC-1 Map'!$B$4:$P$4, 0), FALSE)</f>
        <v>0</v>
      </c>
      <c r="Q17" s="90">
        <f>VLOOKUP($C17,'APSC-1 Map'!$B$5:$P$67, MATCH(Q$1,'APSC-1 Map'!$B$4:$P$4, 0), FALSE)</f>
        <v>0</v>
      </c>
    </row>
    <row r="18" spans="1:17" ht="39">
      <c r="A18" s="1" t="s">
        <v>1775</v>
      </c>
      <c r="B18" s="89" t="s">
        <v>1765</v>
      </c>
      <c r="C18" s="50" t="s">
        <v>1461</v>
      </c>
      <c r="D18" s="50" t="s">
        <v>1518</v>
      </c>
      <c r="E18" s="90">
        <f>VLOOKUP($C18,'APSC-1 Map'!$B$5:$P$67, MATCH(E$1,'APSC-1 Map'!$B$4:$P$4, 0), FALSE)</f>
        <v>0</v>
      </c>
      <c r="F18" s="90">
        <f>VLOOKUP($C18,'APSC-1 Map'!$B$5:$P$67, MATCH(F$1,'APSC-1 Map'!$B$4:$P$4, 0), FALSE)</f>
        <v>1</v>
      </c>
      <c r="G18" s="90">
        <f>VLOOKUP($C18,'APSC-1 Map'!$B$5:$P$67, MATCH(G$1,'APSC-1 Map'!$B$4:$P$4, 0), FALSE)</f>
        <v>0</v>
      </c>
      <c r="H18" s="90">
        <f>VLOOKUP($C18,'APSC-1 Map'!$B$5:$P$67, MATCH(H$1,'APSC-1 Map'!$B$4:$P$4, 0), FALSE)</f>
        <v>0</v>
      </c>
      <c r="I18" s="90">
        <f>VLOOKUP($C18,'APSC-1 Map'!$B$5:$P$67, MATCH(I$1,'APSC-1 Map'!$B$4:$P$4, 0), FALSE)</f>
        <v>0</v>
      </c>
      <c r="J18" s="90">
        <f>VLOOKUP($C18,'APSC-1 Map'!$B$5:$P$67, MATCH(J$1,'APSC-1 Map'!$B$4:$P$4, 0), FALSE)</f>
        <v>0</v>
      </c>
      <c r="K18" s="90">
        <f>VLOOKUP($C18,'APSC-1 Map'!$B$5:$P$67, MATCH(K$1,'APSC-1 Map'!$B$4:$P$4, 0), FALSE)</f>
        <v>0</v>
      </c>
      <c r="L18" s="90">
        <f>VLOOKUP($C18,'APSC-1 Map'!$B$5:$P$67, MATCH(L$1,'APSC-1 Map'!$B$4:$P$4, 0), FALSE)</f>
        <v>0</v>
      </c>
      <c r="M18" s="90">
        <f>VLOOKUP($C18,'APSC-1 Map'!$B$5:$P$67, MATCH(M$1,'APSC-1 Map'!$B$4:$P$4, 0), FALSE)</f>
        <v>0</v>
      </c>
      <c r="N18" s="90">
        <f>VLOOKUP($C18,'APSC-1 Map'!$B$5:$P$67, MATCH(N$1,'APSC-1 Map'!$B$4:$P$4, 0), FALSE)</f>
        <v>0</v>
      </c>
      <c r="O18" s="90">
        <f>VLOOKUP($C18,'APSC-1 Map'!$B$5:$P$67, MATCH(O$1,'APSC-1 Map'!$B$4:$P$4, 0), FALSE)</f>
        <v>0</v>
      </c>
      <c r="P18" s="90">
        <f>VLOOKUP($C18,'APSC-1 Map'!$B$5:$P$67, MATCH(P$1,'APSC-1 Map'!$B$4:$P$4, 0), FALSE)</f>
        <v>0</v>
      </c>
      <c r="Q18" s="90">
        <f>VLOOKUP($C18,'APSC-1 Map'!$B$5:$P$67, MATCH(Q$1,'APSC-1 Map'!$B$4:$P$4, 0), FALSE)</f>
        <v>0</v>
      </c>
    </row>
    <row r="19" spans="1:17" ht="52">
      <c r="A19" s="1" t="s">
        <v>1775</v>
      </c>
      <c r="B19" s="89" t="s">
        <v>1765</v>
      </c>
      <c r="C19" s="50" t="s">
        <v>1462</v>
      </c>
      <c r="D19" s="50" t="s">
        <v>1519</v>
      </c>
      <c r="E19" s="90">
        <f>VLOOKUP($C19,'APSC-1 Map'!$B$5:$P$67, MATCH(E$1,'APSC-1 Map'!$B$4:$P$4, 0), FALSE)</f>
        <v>0</v>
      </c>
      <c r="F19" s="90">
        <f>VLOOKUP($C19,'APSC-1 Map'!$B$5:$P$67, MATCH(F$1,'APSC-1 Map'!$B$4:$P$4, 0), FALSE)</f>
        <v>1</v>
      </c>
      <c r="G19" s="90">
        <f>VLOOKUP($C19,'APSC-1 Map'!$B$5:$P$67, MATCH(G$1,'APSC-1 Map'!$B$4:$P$4, 0), FALSE)</f>
        <v>0</v>
      </c>
      <c r="H19" s="90">
        <f>VLOOKUP($C19,'APSC-1 Map'!$B$5:$P$67, MATCH(H$1,'APSC-1 Map'!$B$4:$P$4, 0), FALSE)</f>
        <v>0</v>
      </c>
      <c r="I19" s="90">
        <f>VLOOKUP($C19,'APSC-1 Map'!$B$5:$P$67, MATCH(I$1,'APSC-1 Map'!$B$4:$P$4, 0), FALSE)</f>
        <v>0</v>
      </c>
      <c r="J19" s="90">
        <f>VLOOKUP($C19,'APSC-1 Map'!$B$5:$P$67, MATCH(J$1,'APSC-1 Map'!$B$4:$P$4, 0), FALSE)</f>
        <v>0</v>
      </c>
      <c r="K19" s="90">
        <f>VLOOKUP($C19,'APSC-1 Map'!$B$5:$P$67, MATCH(K$1,'APSC-1 Map'!$B$4:$P$4, 0), FALSE)</f>
        <v>0</v>
      </c>
      <c r="L19" s="90">
        <f>VLOOKUP($C19,'APSC-1 Map'!$B$5:$P$67, MATCH(L$1,'APSC-1 Map'!$B$4:$P$4, 0), FALSE)</f>
        <v>0</v>
      </c>
      <c r="M19" s="90">
        <f>VLOOKUP($C19,'APSC-1 Map'!$B$5:$P$67, MATCH(M$1,'APSC-1 Map'!$B$4:$P$4, 0), FALSE)</f>
        <v>0</v>
      </c>
      <c r="N19" s="90">
        <f>VLOOKUP($C19,'APSC-1 Map'!$B$5:$P$67, MATCH(N$1,'APSC-1 Map'!$B$4:$P$4, 0), FALSE)</f>
        <v>0</v>
      </c>
      <c r="O19" s="90">
        <f>VLOOKUP($C19,'APSC-1 Map'!$B$5:$P$67, MATCH(O$1,'APSC-1 Map'!$B$4:$P$4, 0), FALSE)</f>
        <v>0</v>
      </c>
      <c r="P19" s="90">
        <f>VLOOKUP($C19,'APSC-1 Map'!$B$5:$P$67, MATCH(P$1,'APSC-1 Map'!$B$4:$P$4, 0), FALSE)</f>
        <v>0</v>
      </c>
      <c r="Q19" s="90">
        <f>VLOOKUP($C19,'APSC-1 Map'!$B$5:$P$67, MATCH(Q$1,'APSC-1 Map'!$B$4:$P$4, 0), FALSE)</f>
        <v>0</v>
      </c>
    </row>
    <row r="20" spans="1:17" ht="26">
      <c r="A20" s="1" t="s">
        <v>1775</v>
      </c>
      <c r="B20" s="89" t="s">
        <v>1765</v>
      </c>
      <c r="C20" s="50" t="s">
        <v>1463</v>
      </c>
      <c r="D20" s="50" t="s">
        <v>1520</v>
      </c>
      <c r="E20" s="90">
        <f>VLOOKUP($C20,'APSC-1 Map'!$B$5:$P$67, MATCH(E$1,'APSC-1 Map'!$B$4:$P$4, 0), FALSE)</f>
        <v>0</v>
      </c>
      <c r="F20" s="90">
        <f>VLOOKUP($C20,'APSC-1 Map'!$B$5:$P$67, MATCH(F$1,'APSC-1 Map'!$B$4:$P$4, 0), FALSE)</f>
        <v>1</v>
      </c>
      <c r="G20" s="90">
        <f>VLOOKUP($C20,'APSC-1 Map'!$B$5:$P$67, MATCH(G$1,'APSC-1 Map'!$B$4:$P$4, 0), FALSE)</f>
        <v>0</v>
      </c>
      <c r="H20" s="90">
        <f>VLOOKUP($C20,'APSC-1 Map'!$B$5:$P$67, MATCH(H$1,'APSC-1 Map'!$B$4:$P$4, 0), FALSE)</f>
        <v>0</v>
      </c>
      <c r="I20" s="90">
        <f>VLOOKUP($C20,'APSC-1 Map'!$B$5:$P$67, MATCH(I$1,'APSC-1 Map'!$B$4:$P$4, 0), FALSE)</f>
        <v>0</v>
      </c>
      <c r="J20" s="90">
        <f>VLOOKUP($C20,'APSC-1 Map'!$B$5:$P$67, MATCH(J$1,'APSC-1 Map'!$B$4:$P$4, 0), FALSE)</f>
        <v>0</v>
      </c>
      <c r="K20" s="90">
        <f>VLOOKUP($C20,'APSC-1 Map'!$B$5:$P$67, MATCH(K$1,'APSC-1 Map'!$B$4:$P$4, 0), FALSE)</f>
        <v>0</v>
      </c>
      <c r="L20" s="90">
        <f>VLOOKUP($C20,'APSC-1 Map'!$B$5:$P$67, MATCH(L$1,'APSC-1 Map'!$B$4:$P$4, 0), FALSE)</f>
        <v>0</v>
      </c>
      <c r="M20" s="90">
        <f>VLOOKUP($C20,'APSC-1 Map'!$B$5:$P$67, MATCH(M$1,'APSC-1 Map'!$B$4:$P$4, 0), FALSE)</f>
        <v>0</v>
      </c>
      <c r="N20" s="90">
        <f>VLOOKUP($C20,'APSC-1 Map'!$B$5:$P$67, MATCH(N$1,'APSC-1 Map'!$B$4:$P$4, 0), FALSE)</f>
        <v>0</v>
      </c>
      <c r="O20" s="90">
        <f>VLOOKUP($C20,'APSC-1 Map'!$B$5:$P$67, MATCH(O$1,'APSC-1 Map'!$B$4:$P$4, 0), FALSE)</f>
        <v>0</v>
      </c>
      <c r="P20" s="90">
        <f>VLOOKUP($C20,'APSC-1 Map'!$B$5:$P$67, MATCH(P$1,'APSC-1 Map'!$B$4:$P$4, 0), FALSE)</f>
        <v>0</v>
      </c>
      <c r="Q20" s="90">
        <f>VLOOKUP($C20,'APSC-1 Map'!$B$5:$P$67, MATCH(Q$1,'APSC-1 Map'!$B$4:$P$4, 0), FALSE)</f>
        <v>0</v>
      </c>
    </row>
    <row r="21" spans="1:17" ht="39">
      <c r="A21" s="1" t="s">
        <v>1775</v>
      </c>
      <c r="B21" s="89" t="s">
        <v>1766</v>
      </c>
      <c r="C21" s="50" t="s">
        <v>1464</v>
      </c>
      <c r="D21" s="50" t="s">
        <v>1521</v>
      </c>
      <c r="E21" s="90">
        <f>VLOOKUP($C21,'APSC-1 Map'!$B$5:$P$67, MATCH(E$1,'APSC-1 Map'!$B$4:$P$4, 0), FALSE)</f>
        <v>0</v>
      </c>
      <c r="F21" s="90">
        <f>VLOOKUP($C21,'APSC-1 Map'!$B$5:$P$67, MATCH(F$1,'APSC-1 Map'!$B$4:$P$4, 0), FALSE)</f>
        <v>0</v>
      </c>
      <c r="G21" s="90">
        <f>VLOOKUP($C21,'APSC-1 Map'!$B$5:$P$67, MATCH(G$1,'APSC-1 Map'!$B$4:$P$4, 0), FALSE)</f>
        <v>1</v>
      </c>
      <c r="H21" s="90">
        <f>VLOOKUP($C21,'APSC-1 Map'!$B$5:$P$67, MATCH(H$1,'APSC-1 Map'!$B$4:$P$4, 0), FALSE)</f>
        <v>0</v>
      </c>
      <c r="I21" s="90">
        <f>VLOOKUP($C21,'APSC-1 Map'!$B$5:$P$67, MATCH(I$1,'APSC-1 Map'!$B$4:$P$4, 0), FALSE)</f>
        <v>0</v>
      </c>
      <c r="J21" s="90">
        <f>VLOOKUP($C21,'APSC-1 Map'!$B$5:$P$67, MATCH(J$1,'APSC-1 Map'!$B$4:$P$4, 0), FALSE)</f>
        <v>0</v>
      </c>
      <c r="K21" s="90">
        <f>VLOOKUP($C21,'APSC-1 Map'!$B$5:$P$67, MATCH(K$1,'APSC-1 Map'!$B$4:$P$4, 0), FALSE)</f>
        <v>0</v>
      </c>
      <c r="L21" s="90">
        <f>VLOOKUP($C21,'APSC-1 Map'!$B$5:$P$67, MATCH(L$1,'APSC-1 Map'!$B$4:$P$4, 0), FALSE)</f>
        <v>0</v>
      </c>
      <c r="M21" s="90">
        <f>VLOOKUP($C21,'APSC-1 Map'!$B$5:$P$67, MATCH(M$1,'APSC-1 Map'!$B$4:$P$4, 0), FALSE)</f>
        <v>0</v>
      </c>
      <c r="N21" s="90">
        <f>VLOOKUP($C21,'APSC-1 Map'!$B$5:$P$67, MATCH(N$1,'APSC-1 Map'!$B$4:$P$4, 0), FALSE)</f>
        <v>1</v>
      </c>
      <c r="O21" s="90">
        <f>VLOOKUP($C21,'APSC-1 Map'!$B$5:$P$67, MATCH(O$1,'APSC-1 Map'!$B$4:$P$4, 0), FALSE)</f>
        <v>0</v>
      </c>
      <c r="P21" s="90">
        <f>VLOOKUP($C21,'APSC-1 Map'!$B$5:$P$67, MATCH(P$1,'APSC-1 Map'!$B$4:$P$4, 0), FALSE)</f>
        <v>0</v>
      </c>
      <c r="Q21" s="90">
        <f>VLOOKUP($C21,'APSC-1 Map'!$B$5:$P$67, MATCH(Q$1,'APSC-1 Map'!$B$4:$P$4, 0), FALSE)</f>
        <v>0</v>
      </c>
    </row>
    <row r="22" spans="1:17" ht="39">
      <c r="A22" s="1" t="s">
        <v>1775</v>
      </c>
      <c r="B22" s="89" t="s">
        <v>1766</v>
      </c>
      <c r="C22" s="50" t="s">
        <v>1465</v>
      </c>
      <c r="D22" s="50" t="s">
        <v>1522</v>
      </c>
      <c r="E22" s="90">
        <f>VLOOKUP($C22,'APSC-1 Map'!$B$5:$P$67, MATCH(E$1,'APSC-1 Map'!$B$4:$P$4, 0), FALSE)</f>
        <v>1</v>
      </c>
      <c r="F22" s="90">
        <f>VLOOKUP($C22,'APSC-1 Map'!$B$5:$P$67, MATCH(F$1,'APSC-1 Map'!$B$4:$P$4, 0), FALSE)</f>
        <v>0</v>
      </c>
      <c r="G22" s="90">
        <f>VLOOKUP($C22,'APSC-1 Map'!$B$5:$P$67, MATCH(G$1,'APSC-1 Map'!$B$4:$P$4, 0), FALSE)</f>
        <v>1</v>
      </c>
      <c r="H22" s="90">
        <f>VLOOKUP($C22,'APSC-1 Map'!$B$5:$P$67, MATCH(H$1,'APSC-1 Map'!$B$4:$P$4, 0), FALSE)</f>
        <v>0</v>
      </c>
      <c r="I22" s="90">
        <f>VLOOKUP($C22,'APSC-1 Map'!$B$5:$P$67, MATCH(I$1,'APSC-1 Map'!$B$4:$P$4, 0), FALSE)</f>
        <v>0</v>
      </c>
      <c r="J22" s="90">
        <f>VLOOKUP($C22,'APSC-1 Map'!$B$5:$P$67, MATCH(J$1,'APSC-1 Map'!$B$4:$P$4, 0), FALSE)</f>
        <v>0</v>
      </c>
      <c r="K22" s="90">
        <f>VLOOKUP($C22,'APSC-1 Map'!$B$5:$P$67, MATCH(K$1,'APSC-1 Map'!$B$4:$P$4, 0), FALSE)</f>
        <v>0</v>
      </c>
      <c r="L22" s="90">
        <f>VLOOKUP($C22,'APSC-1 Map'!$B$5:$P$67, MATCH(L$1,'APSC-1 Map'!$B$4:$P$4, 0), FALSE)</f>
        <v>0</v>
      </c>
      <c r="M22" s="90">
        <f>VLOOKUP($C22,'APSC-1 Map'!$B$5:$P$67, MATCH(M$1,'APSC-1 Map'!$B$4:$P$4, 0), FALSE)</f>
        <v>0</v>
      </c>
      <c r="N22" s="90">
        <f>VLOOKUP($C22,'APSC-1 Map'!$B$5:$P$67, MATCH(N$1,'APSC-1 Map'!$B$4:$P$4, 0), FALSE)</f>
        <v>0</v>
      </c>
      <c r="O22" s="90">
        <f>VLOOKUP($C22,'APSC-1 Map'!$B$5:$P$67, MATCH(O$1,'APSC-1 Map'!$B$4:$P$4, 0), FALSE)</f>
        <v>0</v>
      </c>
      <c r="P22" s="90">
        <f>VLOOKUP($C22,'APSC-1 Map'!$B$5:$P$67, MATCH(P$1,'APSC-1 Map'!$B$4:$P$4, 0), FALSE)</f>
        <v>0</v>
      </c>
      <c r="Q22" s="90">
        <f>VLOOKUP($C22,'APSC-1 Map'!$B$5:$P$67, MATCH(Q$1,'APSC-1 Map'!$B$4:$P$4, 0), FALSE)</f>
        <v>0</v>
      </c>
    </row>
    <row r="23" spans="1:17" ht="17">
      <c r="A23" s="1" t="s">
        <v>1775</v>
      </c>
      <c r="B23" s="89" t="s">
        <v>1766</v>
      </c>
      <c r="C23" s="50" t="s">
        <v>1466</v>
      </c>
      <c r="D23" s="50" t="s">
        <v>1523</v>
      </c>
      <c r="E23" s="90">
        <f>VLOOKUP($C23,'APSC-1 Map'!$B$5:$P$67, MATCH(E$1,'APSC-1 Map'!$B$4:$P$4, 0), FALSE)</f>
        <v>0</v>
      </c>
      <c r="F23" s="90">
        <f>VLOOKUP($C23,'APSC-1 Map'!$B$5:$P$67, MATCH(F$1,'APSC-1 Map'!$B$4:$P$4, 0), FALSE)</f>
        <v>0</v>
      </c>
      <c r="G23" s="90">
        <f>VLOOKUP($C23,'APSC-1 Map'!$B$5:$P$67, MATCH(G$1,'APSC-1 Map'!$B$4:$P$4, 0), FALSE)</f>
        <v>0</v>
      </c>
      <c r="H23" s="90">
        <f>VLOOKUP($C23,'APSC-1 Map'!$B$5:$P$67, MATCH(H$1,'APSC-1 Map'!$B$4:$P$4, 0), FALSE)</f>
        <v>0</v>
      </c>
      <c r="I23" s="90">
        <f>VLOOKUP($C23,'APSC-1 Map'!$B$5:$P$67, MATCH(I$1,'APSC-1 Map'!$B$4:$P$4, 0), FALSE)</f>
        <v>0</v>
      </c>
      <c r="J23" s="90">
        <f>VLOOKUP($C23,'APSC-1 Map'!$B$5:$P$67, MATCH(J$1,'APSC-1 Map'!$B$4:$P$4, 0), FALSE)</f>
        <v>0</v>
      </c>
      <c r="K23" s="90">
        <f>VLOOKUP($C23,'APSC-1 Map'!$B$5:$P$67, MATCH(K$1,'APSC-1 Map'!$B$4:$P$4, 0), FALSE)</f>
        <v>0</v>
      </c>
      <c r="L23" s="90">
        <f>VLOOKUP($C23,'APSC-1 Map'!$B$5:$P$67, MATCH(L$1,'APSC-1 Map'!$B$4:$P$4, 0), FALSE)</f>
        <v>0</v>
      </c>
      <c r="M23" s="90">
        <f>VLOOKUP($C23,'APSC-1 Map'!$B$5:$P$67, MATCH(M$1,'APSC-1 Map'!$B$4:$P$4, 0), FALSE)</f>
        <v>0</v>
      </c>
      <c r="N23" s="90">
        <f>VLOOKUP($C23,'APSC-1 Map'!$B$5:$P$67, MATCH(N$1,'APSC-1 Map'!$B$4:$P$4, 0), FALSE)</f>
        <v>0</v>
      </c>
      <c r="O23" s="90">
        <f>VLOOKUP($C23,'APSC-1 Map'!$B$5:$P$67, MATCH(O$1,'APSC-1 Map'!$B$4:$P$4, 0), FALSE)</f>
        <v>0</v>
      </c>
      <c r="P23" s="90">
        <f>VLOOKUP($C23,'APSC-1 Map'!$B$5:$P$67, MATCH(P$1,'APSC-1 Map'!$B$4:$P$4, 0), FALSE)</f>
        <v>0</v>
      </c>
      <c r="Q23" s="90">
        <f>VLOOKUP($C23,'APSC-1 Map'!$B$5:$P$67, MATCH(Q$1,'APSC-1 Map'!$B$4:$P$4, 0), FALSE)</f>
        <v>0</v>
      </c>
    </row>
    <row r="24" spans="1:17" ht="52">
      <c r="A24" s="1" t="s">
        <v>1775</v>
      </c>
      <c r="B24" s="89" t="s">
        <v>1766</v>
      </c>
      <c r="C24" s="50" t="s">
        <v>1467</v>
      </c>
      <c r="D24" s="50" t="s">
        <v>1524</v>
      </c>
      <c r="E24" s="90">
        <f>VLOOKUP($C24,'APSC-1 Map'!$B$5:$P$67, MATCH(E$1,'APSC-1 Map'!$B$4:$P$4, 0), FALSE)</f>
        <v>1</v>
      </c>
      <c r="F24" s="90">
        <f>VLOOKUP($C24,'APSC-1 Map'!$B$5:$P$67, MATCH(F$1,'APSC-1 Map'!$B$4:$P$4, 0), FALSE)</f>
        <v>0</v>
      </c>
      <c r="G24" s="90">
        <f>VLOOKUP($C24,'APSC-1 Map'!$B$5:$P$67, MATCH(G$1,'APSC-1 Map'!$B$4:$P$4, 0), FALSE)</f>
        <v>1</v>
      </c>
      <c r="H24" s="90">
        <f>VLOOKUP($C24,'APSC-1 Map'!$B$5:$P$67, MATCH(H$1,'APSC-1 Map'!$B$4:$P$4, 0), FALSE)</f>
        <v>0</v>
      </c>
      <c r="I24" s="90">
        <f>VLOOKUP($C24,'APSC-1 Map'!$B$5:$P$67, MATCH(I$1,'APSC-1 Map'!$B$4:$P$4, 0), FALSE)</f>
        <v>0</v>
      </c>
      <c r="J24" s="90">
        <f>VLOOKUP($C24,'APSC-1 Map'!$B$5:$P$67, MATCH(J$1,'APSC-1 Map'!$B$4:$P$4, 0), FALSE)</f>
        <v>0</v>
      </c>
      <c r="K24" s="90">
        <f>VLOOKUP($C24,'APSC-1 Map'!$B$5:$P$67, MATCH(K$1,'APSC-1 Map'!$B$4:$P$4, 0), FALSE)</f>
        <v>0</v>
      </c>
      <c r="L24" s="90">
        <f>VLOOKUP($C24,'APSC-1 Map'!$B$5:$P$67, MATCH(L$1,'APSC-1 Map'!$B$4:$P$4, 0), FALSE)</f>
        <v>0</v>
      </c>
      <c r="M24" s="90">
        <f>VLOOKUP($C24,'APSC-1 Map'!$B$5:$P$67, MATCH(M$1,'APSC-1 Map'!$B$4:$P$4, 0), FALSE)</f>
        <v>0</v>
      </c>
      <c r="N24" s="90">
        <f>VLOOKUP($C24,'APSC-1 Map'!$B$5:$P$67, MATCH(N$1,'APSC-1 Map'!$B$4:$P$4, 0), FALSE)</f>
        <v>0</v>
      </c>
      <c r="O24" s="90">
        <f>VLOOKUP($C24,'APSC-1 Map'!$B$5:$P$67, MATCH(O$1,'APSC-1 Map'!$B$4:$P$4, 0), FALSE)</f>
        <v>0</v>
      </c>
      <c r="P24" s="90">
        <f>VLOOKUP($C24,'APSC-1 Map'!$B$5:$P$67, MATCH(P$1,'APSC-1 Map'!$B$4:$P$4, 0), FALSE)</f>
        <v>0</v>
      </c>
      <c r="Q24" s="90">
        <f>VLOOKUP($C24,'APSC-1 Map'!$B$5:$P$67, MATCH(Q$1,'APSC-1 Map'!$B$4:$P$4, 0), FALSE)</f>
        <v>0</v>
      </c>
    </row>
    <row r="25" spans="1:17" ht="39">
      <c r="A25" s="1" t="s">
        <v>1775</v>
      </c>
      <c r="B25" s="89" t="s">
        <v>1766</v>
      </c>
      <c r="C25" s="50" t="s">
        <v>1468</v>
      </c>
      <c r="D25" s="50" t="s">
        <v>1525</v>
      </c>
      <c r="E25" s="90">
        <f>VLOOKUP($C25,'APSC-1 Map'!$B$5:$P$67, MATCH(E$1,'APSC-1 Map'!$B$4:$P$4, 0), FALSE)</f>
        <v>1</v>
      </c>
      <c r="F25" s="90">
        <f>VLOOKUP($C25,'APSC-1 Map'!$B$5:$P$67, MATCH(F$1,'APSC-1 Map'!$B$4:$P$4, 0), FALSE)</f>
        <v>0</v>
      </c>
      <c r="G25" s="90">
        <f>VLOOKUP($C25,'APSC-1 Map'!$B$5:$P$67, MATCH(G$1,'APSC-1 Map'!$B$4:$P$4, 0), FALSE)</f>
        <v>1</v>
      </c>
      <c r="H25" s="90">
        <f>VLOOKUP($C25,'APSC-1 Map'!$B$5:$P$67, MATCH(H$1,'APSC-1 Map'!$B$4:$P$4, 0), FALSE)</f>
        <v>0</v>
      </c>
      <c r="I25" s="90">
        <f>VLOOKUP($C25,'APSC-1 Map'!$B$5:$P$67, MATCH(I$1,'APSC-1 Map'!$B$4:$P$4, 0), FALSE)</f>
        <v>0</v>
      </c>
      <c r="J25" s="90">
        <f>VLOOKUP($C25,'APSC-1 Map'!$B$5:$P$67, MATCH(J$1,'APSC-1 Map'!$B$4:$P$4, 0), FALSE)</f>
        <v>0</v>
      </c>
      <c r="K25" s="90">
        <f>VLOOKUP($C25,'APSC-1 Map'!$B$5:$P$67, MATCH(K$1,'APSC-1 Map'!$B$4:$P$4, 0), FALSE)</f>
        <v>0</v>
      </c>
      <c r="L25" s="90">
        <f>VLOOKUP($C25,'APSC-1 Map'!$B$5:$P$67, MATCH(L$1,'APSC-1 Map'!$B$4:$P$4, 0), FALSE)</f>
        <v>0</v>
      </c>
      <c r="M25" s="90">
        <f>VLOOKUP($C25,'APSC-1 Map'!$B$5:$P$67, MATCH(M$1,'APSC-1 Map'!$B$4:$P$4, 0), FALSE)</f>
        <v>0</v>
      </c>
      <c r="N25" s="90">
        <f>VLOOKUP($C25,'APSC-1 Map'!$B$5:$P$67, MATCH(N$1,'APSC-1 Map'!$B$4:$P$4, 0), FALSE)</f>
        <v>0</v>
      </c>
      <c r="O25" s="90">
        <f>VLOOKUP($C25,'APSC-1 Map'!$B$5:$P$67, MATCH(O$1,'APSC-1 Map'!$B$4:$P$4, 0), FALSE)</f>
        <v>0</v>
      </c>
      <c r="P25" s="90">
        <f>VLOOKUP($C25,'APSC-1 Map'!$B$5:$P$67, MATCH(P$1,'APSC-1 Map'!$B$4:$P$4, 0), FALSE)</f>
        <v>0</v>
      </c>
      <c r="Q25" s="90">
        <f>VLOOKUP($C25,'APSC-1 Map'!$B$5:$P$67, MATCH(Q$1,'APSC-1 Map'!$B$4:$P$4, 0), FALSE)</f>
        <v>0</v>
      </c>
    </row>
    <row r="26" spans="1:17" ht="26">
      <c r="A26" s="1" t="s">
        <v>1775</v>
      </c>
      <c r="B26" s="89" t="s">
        <v>1766</v>
      </c>
      <c r="C26" s="50" t="s">
        <v>1469</v>
      </c>
      <c r="D26" s="50" t="s">
        <v>1526</v>
      </c>
      <c r="E26" s="90">
        <v>0</v>
      </c>
      <c r="F26" s="90">
        <f>VLOOKUP($C26,'APSC-1 Map'!$B$5:$P$67, MATCH(F$1,'APSC-1 Map'!$B$4:$P$4, 0), FALSE)</f>
        <v>0</v>
      </c>
      <c r="G26" s="90">
        <f>VLOOKUP($C26,'APSC-1 Map'!$B$5:$P$67, MATCH(G$1,'APSC-1 Map'!$B$4:$P$4, 0), FALSE)</f>
        <v>1</v>
      </c>
      <c r="H26" s="90">
        <f>VLOOKUP($C26,'APSC-1 Map'!$B$5:$P$67, MATCH(H$1,'APSC-1 Map'!$B$4:$P$4, 0), FALSE)</f>
        <v>0</v>
      </c>
      <c r="I26" s="90">
        <f>VLOOKUP($C26,'APSC-1 Map'!$B$5:$P$67, MATCH(I$1,'APSC-1 Map'!$B$4:$P$4, 0), FALSE)</f>
        <v>0</v>
      </c>
      <c r="J26" s="90">
        <f>VLOOKUP($C26,'APSC-1 Map'!$B$5:$P$67, MATCH(J$1,'APSC-1 Map'!$B$4:$P$4, 0), FALSE)</f>
        <v>0</v>
      </c>
      <c r="K26" s="90">
        <f>VLOOKUP($C26,'APSC-1 Map'!$B$5:$P$67, MATCH(K$1,'APSC-1 Map'!$B$4:$P$4, 0), FALSE)</f>
        <v>0</v>
      </c>
      <c r="L26" s="90">
        <f>VLOOKUP($C26,'APSC-1 Map'!$B$5:$P$67, MATCH(L$1,'APSC-1 Map'!$B$4:$P$4, 0), FALSE)</f>
        <v>0</v>
      </c>
      <c r="M26" s="90">
        <f>VLOOKUP($C26,'APSC-1 Map'!$B$5:$P$67, MATCH(M$1,'APSC-1 Map'!$B$4:$P$4, 0), FALSE)</f>
        <v>0</v>
      </c>
      <c r="N26" s="90">
        <f>VLOOKUP($C26,'APSC-1 Map'!$B$5:$P$67, MATCH(N$1,'APSC-1 Map'!$B$4:$P$4, 0), FALSE)</f>
        <v>0</v>
      </c>
      <c r="O26" s="90">
        <f>VLOOKUP($C26,'APSC-1 Map'!$B$5:$P$67, MATCH(O$1,'APSC-1 Map'!$B$4:$P$4, 0), FALSE)</f>
        <v>0</v>
      </c>
      <c r="P26" s="90">
        <f>VLOOKUP($C26,'APSC-1 Map'!$B$5:$P$67, MATCH(P$1,'APSC-1 Map'!$B$4:$P$4, 0), FALSE)</f>
        <v>0</v>
      </c>
      <c r="Q26" s="90">
        <f>VLOOKUP($C26,'APSC-1 Map'!$B$5:$P$67, MATCH(Q$1,'APSC-1 Map'!$B$4:$P$4, 0), FALSE)</f>
        <v>0</v>
      </c>
    </row>
    <row r="27" spans="1:17" ht="39">
      <c r="A27" s="1" t="s">
        <v>1775</v>
      </c>
      <c r="B27" s="89" t="s">
        <v>1767</v>
      </c>
      <c r="C27" s="50" t="s">
        <v>1470</v>
      </c>
      <c r="D27" s="50" t="s">
        <v>1527</v>
      </c>
      <c r="E27" s="90">
        <f>VLOOKUP($C27,'APSC-1 Map'!$B$5:$P$67, MATCH(E$1,'APSC-1 Map'!$B$4:$P$4, 0), FALSE)</f>
        <v>0</v>
      </c>
      <c r="F27" s="90">
        <f>VLOOKUP($C27,'APSC-1 Map'!$B$5:$P$67, MATCH(F$1,'APSC-1 Map'!$B$4:$P$4, 0), FALSE)</f>
        <v>0</v>
      </c>
      <c r="G27" s="90">
        <f>VLOOKUP($C27,'APSC-1 Map'!$B$5:$P$67, MATCH(G$1,'APSC-1 Map'!$B$4:$P$4, 0), FALSE)</f>
        <v>0</v>
      </c>
      <c r="H27" s="90">
        <f>VLOOKUP($C27,'APSC-1 Map'!$B$5:$P$67, MATCH(H$1,'APSC-1 Map'!$B$4:$P$4, 0), FALSE)</f>
        <v>0</v>
      </c>
      <c r="I27" s="90">
        <f>VLOOKUP($C27,'APSC-1 Map'!$B$5:$P$67, MATCH(I$1,'APSC-1 Map'!$B$4:$P$4, 0), FALSE)</f>
        <v>0</v>
      </c>
      <c r="J27" s="90">
        <f>VLOOKUP($C27,'APSC-1 Map'!$B$5:$P$67, MATCH(J$1,'APSC-1 Map'!$B$4:$P$4, 0), FALSE)</f>
        <v>0</v>
      </c>
      <c r="K27" s="90">
        <f>VLOOKUP($C27,'APSC-1 Map'!$B$5:$P$67, MATCH(K$1,'APSC-1 Map'!$B$4:$P$4, 0), FALSE)</f>
        <v>0</v>
      </c>
      <c r="L27" s="90">
        <f>VLOOKUP($C27,'APSC-1 Map'!$B$5:$P$67, MATCH(L$1,'APSC-1 Map'!$B$4:$P$4, 0), FALSE)</f>
        <v>0</v>
      </c>
      <c r="M27" s="90">
        <f>VLOOKUP($C27,'APSC-1 Map'!$B$5:$P$67, MATCH(M$1,'APSC-1 Map'!$B$4:$P$4, 0), FALSE)</f>
        <v>0</v>
      </c>
      <c r="N27" s="90">
        <f>VLOOKUP($C27,'APSC-1 Map'!$B$5:$P$67, MATCH(N$1,'APSC-1 Map'!$B$4:$P$4, 0), FALSE)</f>
        <v>0</v>
      </c>
      <c r="O27" s="90">
        <f>VLOOKUP($C27,'APSC-1 Map'!$B$5:$P$67, MATCH(O$1,'APSC-1 Map'!$B$4:$P$4, 0), FALSE)</f>
        <v>0</v>
      </c>
      <c r="P27" s="90">
        <f>VLOOKUP($C27,'APSC-1 Map'!$B$5:$P$67, MATCH(P$1,'APSC-1 Map'!$B$4:$P$4, 0), FALSE)</f>
        <v>0</v>
      </c>
      <c r="Q27" s="90">
        <f>VLOOKUP($C27,'APSC-1 Map'!$B$5:$P$67, MATCH(Q$1,'APSC-1 Map'!$B$4:$P$4, 0), FALSE)</f>
        <v>0</v>
      </c>
    </row>
    <row r="28" spans="1:17" ht="26">
      <c r="A28" s="1" t="s">
        <v>1775</v>
      </c>
      <c r="B28" s="89" t="s">
        <v>1767</v>
      </c>
      <c r="C28" s="50" t="s">
        <v>1471</v>
      </c>
      <c r="D28" s="50" t="s">
        <v>1528</v>
      </c>
      <c r="E28" s="90">
        <f>VLOOKUP($C28,'APSC-1 Map'!$B$5:$P$67, MATCH(E$1,'APSC-1 Map'!$B$4:$P$4, 0), FALSE)</f>
        <v>0</v>
      </c>
      <c r="F28" s="90">
        <f>VLOOKUP($C28,'APSC-1 Map'!$B$5:$P$67, MATCH(F$1,'APSC-1 Map'!$B$4:$P$4, 0), FALSE)</f>
        <v>1</v>
      </c>
      <c r="G28" s="90">
        <f>VLOOKUP($C28,'APSC-1 Map'!$B$5:$P$67, MATCH(G$1,'APSC-1 Map'!$B$4:$P$4, 0), FALSE)</f>
        <v>0</v>
      </c>
      <c r="H28" s="90">
        <f>VLOOKUP($C28,'APSC-1 Map'!$B$5:$P$67, MATCH(H$1,'APSC-1 Map'!$B$4:$P$4, 0), FALSE)</f>
        <v>0</v>
      </c>
      <c r="I28" s="90">
        <f>VLOOKUP($C28,'APSC-1 Map'!$B$5:$P$67, MATCH(I$1,'APSC-1 Map'!$B$4:$P$4, 0), FALSE)</f>
        <v>0</v>
      </c>
      <c r="J28" s="90">
        <f>VLOOKUP($C28,'APSC-1 Map'!$B$5:$P$67, MATCH(J$1,'APSC-1 Map'!$B$4:$P$4, 0), FALSE)</f>
        <v>0</v>
      </c>
      <c r="K28" s="90">
        <f>VLOOKUP($C28,'APSC-1 Map'!$B$5:$P$67, MATCH(K$1,'APSC-1 Map'!$B$4:$P$4, 0), FALSE)</f>
        <v>0</v>
      </c>
      <c r="L28" s="90">
        <f>VLOOKUP($C28,'APSC-1 Map'!$B$5:$P$67, MATCH(L$1,'APSC-1 Map'!$B$4:$P$4, 0), FALSE)</f>
        <v>0</v>
      </c>
      <c r="M28" s="90">
        <f>VLOOKUP($C28,'APSC-1 Map'!$B$5:$P$67, MATCH(M$1,'APSC-1 Map'!$B$4:$P$4, 0), FALSE)</f>
        <v>0</v>
      </c>
      <c r="N28" s="90">
        <f>VLOOKUP($C28,'APSC-1 Map'!$B$5:$P$67, MATCH(N$1,'APSC-1 Map'!$B$4:$P$4, 0), FALSE)</f>
        <v>1</v>
      </c>
      <c r="O28" s="90">
        <f>VLOOKUP($C28,'APSC-1 Map'!$B$5:$P$67, MATCH(O$1,'APSC-1 Map'!$B$4:$P$4, 0), FALSE)</f>
        <v>0</v>
      </c>
      <c r="P28" s="90">
        <f>VLOOKUP($C28,'APSC-1 Map'!$B$5:$P$67, MATCH(P$1,'APSC-1 Map'!$B$4:$P$4, 0), FALSE)</f>
        <v>0</v>
      </c>
      <c r="Q28" s="90">
        <f>VLOOKUP($C28,'APSC-1 Map'!$B$5:$P$67, MATCH(Q$1,'APSC-1 Map'!$B$4:$P$4, 0), FALSE)</f>
        <v>0</v>
      </c>
    </row>
    <row r="29" spans="1:17" ht="26">
      <c r="A29" s="1" t="s">
        <v>1775</v>
      </c>
      <c r="B29" s="89" t="s">
        <v>1767</v>
      </c>
      <c r="C29" s="50" t="s">
        <v>1472</v>
      </c>
      <c r="D29" s="50" t="s">
        <v>1529</v>
      </c>
      <c r="E29" s="90">
        <f>VLOOKUP($C29,'APSC-1 Map'!$B$5:$P$67, MATCH(E$1,'APSC-1 Map'!$B$4:$P$4, 0), FALSE)</f>
        <v>0</v>
      </c>
      <c r="F29" s="90">
        <f>VLOOKUP($C29,'APSC-1 Map'!$B$5:$P$67, MATCH(F$1,'APSC-1 Map'!$B$4:$P$4, 0), FALSE)</f>
        <v>0</v>
      </c>
      <c r="G29" s="90">
        <f>VLOOKUP($C29,'APSC-1 Map'!$B$5:$P$67, MATCH(G$1,'APSC-1 Map'!$B$4:$P$4, 0), FALSE)</f>
        <v>0</v>
      </c>
      <c r="H29" s="90">
        <f>VLOOKUP($C29,'APSC-1 Map'!$B$5:$P$67, MATCH(H$1,'APSC-1 Map'!$B$4:$P$4, 0), FALSE)</f>
        <v>0</v>
      </c>
      <c r="I29" s="90">
        <f>VLOOKUP($C29,'APSC-1 Map'!$B$5:$P$67, MATCH(I$1,'APSC-1 Map'!$B$4:$P$4, 0), FALSE)</f>
        <v>0</v>
      </c>
      <c r="J29" s="90">
        <f>VLOOKUP($C29,'APSC-1 Map'!$B$5:$P$67, MATCH(J$1,'APSC-1 Map'!$B$4:$P$4, 0), FALSE)</f>
        <v>0</v>
      </c>
      <c r="K29" s="90">
        <f>VLOOKUP($C29,'APSC-1 Map'!$B$5:$P$67, MATCH(K$1,'APSC-1 Map'!$B$4:$P$4, 0), FALSE)</f>
        <v>0</v>
      </c>
      <c r="L29" s="90">
        <f>VLOOKUP($C29,'APSC-1 Map'!$B$5:$P$67, MATCH(L$1,'APSC-1 Map'!$B$4:$P$4, 0), FALSE)</f>
        <v>0</v>
      </c>
      <c r="M29" s="90">
        <f>VLOOKUP($C29,'APSC-1 Map'!$B$5:$P$67, MATCH(M$1,'APSC-1 Map'!$B$4:$P$4, 0), FALSE)</f>
        <v>0</v>
      </c>
      <c r="N29" s="90">
        <f>VLOOKUP($C29,'APSC-1 Map'!$B$5:$P$67, MATCH(N$1,'APSC-1 Map'!$B$4:$P$4, 0), FALSE)</f>
        <v>1</v>
      </c>
      <c r="O29" s="90">
        <f>VLOOKUP($C29,'APSC-1 Map'!$B$5:$P$67, MATCH(O$1,'APSC-1 Map'!$B$4:$P$4, 0), FALSE)</f>
        <v>0</v>
      </c>
      <c r="P29" s="90">
        <f>VLOOKUP($C29,'APSC-1 Map'!$B$5:$P$67, MATCH(P$1,'APSC-1 Map'!$B$4:$P$4, 0), FALSE)</f>
        <v>0</v>
      </c>
      <c r="Q29" s="90">
        <f>VLOOKUP($C29,'APSC-1 Map'!$B$5:$P$67, MATCH(Q$1,'APSC-1 Map'!$B$4:$P$4, 0), FALSE)</f>
        <v>0</v>
      </c>
    </row>
    <row r="30" spans="1:17" ht="17">
      <c r="A30" s="1" t="s">
        <v>1775</v>
      </c>
      <c r="B30" s="89" t="s">
        <v>1767</v>
      </c>
      <c r="C30" s="50" t="s">
        <v>1473</v>
      </c>
      <c r="D30" s="50" t="s">
        <v>1523</v>
      </c>
      <c r="E30" s="90">
        <f>VLOOKUP($C30,'APSC-1 Map'!$B$5:$P$67, MATCH(E$1,'APSC-1 Map'!$B$4:$P$4, 0), FALSE)</f>
        <v>0</v>
      </c>
      <c r="F30" s="90">
        <f>VLOOKUP($C30,'APSC-1 Map'!$B$5:$P$67, MATCH(F$1,'APSC-1 Map'!$B$4:$P$4, 0), FALSE)</f>
        <v>0</v>
      </c>
      <c r="G30" s="90">
        <f>VLOOKUP($C30,'APSC-1 Map'!$B$5:$P$67, MATCH(G$1,'APSC-1 Map'!$B$4:$P$4, 0), FALSE)</f>
        <v>0</v>
      </c>
      <c r="H30" s="90">
        <f>VLOOKUP($C30,'APSC-1 Map'!$B$5:$P$67, MATCH(H$1,'APSC-1 Map'!$B$4:$P$4, 0), FALSE)</f>
        <v>0</v>
      </c>
      <c r="I30" s="90">
        <f>VLOOKUP($C30,'APSC-1 Map'!$B$5:$P$67, MATCH(I$1,'APSC-1 Map'!$B$4:$P$4, 0), FALSE)</f>
        <v>0</v>
      </c>
      <c r="J30" s="90">
        <f>VLOOKUP($C30,'APSC-1 Map'!$B$5:$P$67, MATCH(J$1,'APSC-1 Map'!$B$4:$P$4, 0), FALSE)</f>
        <v>0</v>
      </c>
      <c r="K30" s="90">
        <f>VLOOKUP($C30,'APSC-1 Map'!$B$5:$P$67, MATCH(K$1,'APSC-1 Map'!$B$4:$P$4, 0), FALSE)</f>
        <v>0</v>
      </c>
      <c r="L30" s="90">
        <f>VLOOKUP($C30,'APSC-1 Map'!$B$5:$P$67, MATCH(L$1,'APSC-1 Map'!$B$4:$P$4, 0), FALSE)</f>
        <v>0</v>
      </c>
      <c r="M30" s="90">
        <f>VLOOKUP($C30,'APSC-1 Map'!$B$5:$P$67, MATCH(M$1,'APSC-1 Map'!$B$4:$P$4, 0), FALSE)</f>
        <v>0</v>
      </c>
      <c r="N30" s="90">
        <f>VLOOKUP($C30,'APSC-1 Map'!$B$5:$P$67, MATCH(N$1,'APSC-1 Map'!$B$4:$P$4, 0), FALSE)</f>
        <v>0</v>
      </c>
      <c r="O30" s="90">
        <f>VLOOKUP($C30,'APSC-1 Map'!$B$5:$P$67, MATCH(O$1,'APSC-1 Map'!$B$4:$P$4, 0), FALSE)</f>
        <v>0</v>
      </c>
      <c r="P30" s="90">
        <f>VLOOKUP($C30,'APSC-1 Map'!$B$5:$P$67, MATCH(P$1,'APSC-1 Map'!$B$4:$P$4, 0), FALSE)</f>
        <v>0</v>
      </c>
      <c r="Q30" s="90">
        <f>VLOOKUP($C30,'APSC-1 Map'!$B$5:$P$67, MATCH(Q$1,'APSC-1 Map'!$B$4:$P$4, 0), FALSE)</f>
        <v>0</v>
      </c>
    </row>
    <row r="31" spans="1:17" ht="39">
      <c r="A31" s="1" t="s">
        <v>1775</v>
      </c>
      <c r="B31" s="89" t="s">
        <v>1768</v>
      </c>
      <c r="C31" s="50" t="s">
        <v>1474</v>
      </c>
      <c r="D31" s="50" t="s">
        <v>1530</v>
      </c>
      <c r="E31" s="90">
        <f>VLOOKUP($C31,'APSC-1 Map'!$B$5:$P$67, MATCH(E$1,'APSC-1 Map'!$B$4:$P$4, 0), FALSE)</f>
        <v>0</v>
      </c>
      <c r="F31" s="90">
        <f>VLOOKUP($C31,'APSC-1 Map'!$B$5:$P$67, MATCH(F$1,'APSC-1 Map'!$B$4:$P$4, 0), FALSE)</f>
        <v>0</v>
      </c>
      <c r="G31" s="90">
        <f>VLOOKUP($C31,'APSC-1 Map'!$B$5:$P$67, MATCH(G$1,'APSC-1 Map'!$B$4:$P$4, 0), FALSE)</f>
        <v>0</v>
      </c>
      <c r="H31" s="90">
        <f>VLOOKUP($C31,'APSC-1 Map'!$B$5:$P$67, MATCH(H$1,'APSC-1 Map'!$B$4:$P$4, 0), FALSE)</f>
        <v>0</v>
      </c>
      <c r="I31" s="90">
        <f>VLOOKUP($C31,'APSC-1 Map'!$B$5:$P$67, MATCH(I$1,'APSC-1 Map'!$B$4:$P$4, 0), FALSE)</f>
        <v>0</v>
      </c>
      <c r="J31" s="90">
        <f>VLOOKUP($C31,'APSC-1 Map'!$B$5:$P$67, MATCH(J$1,'APSC-1 Map'!$B$4:$P$4, 0), FALSE)</f>
        <v>0</v>
      </c>
      <c r="K31" s="90">
        <f>VLOOKUP($C31,'APSC-1 Map'!$B$5:$P$67, MATCH(K$1,'APSC-1 Map'!$B$4:$P$4, 0), FALSE)</f>
        <v>0</v>
      </c>
      <c r="L31" s="90">
        <f>VLOOKUP($C31,'APSC-1 Map'!$B$5:$P$67, MATCH(L$1,'APSC-1 Map'!$B$4:$P$4, 0), FALSE)</f>
        <v>0</v>
      </c>
      <c r="M31" s="90">
        <f>VLOOKUP($C31,'APSC-1 Map'!$B$5:$P$67, MATCH(M$1,'APSC-1 Map'!$B$4:$P$4, 0), FALSE)</f>
        <v>0</v>
      </c>
      <c r="N31" s="90">
        <f>VLOOKUP($C31,'APSC-1 Map'!$B$5:$P$67, MATCH(N$1,'APSC-1 Map'!$B$4:$P$4, 0), FALSE)</f>
        <v>0</v>
      </c>
      <c r="O31" s="90">
        <f>VLOOKUP($C31,'APSC-1 Map'!$B$5:$P$67, MATCH(O$1,'APSC-1 Map'!$B$4:$P$4, 0), FALSE)</f>
        <v>0</v>
      </c>
      <c r="P31" s="90">
        <f>VLOOKUP($C31,'APSC-1 Map'!$B$5:$P$67, MATCH(P$1,'APSC-1 Map'!$B$4:$P$4, 0), FALSE)</f>
        <v>0</v>
      </c>
      <c r="Q31" s="90">
        <f>VLOOKUP($C31,'APSC-1 Map'!$B$5:$P$67, MATCH(Q$1,'APSC-1 Map'!$B$4:$P$4, 0), FALSE)</f>
        <v>0</v>
      </c>
    </row>
    <row r="32" spans="1:17" ht="26">
      <c r="A32" s="1" t="s">
        <v>1775</v>
      </c>
      <c r="B32" s="89" t="s">
        <v>1768</v>
      </c>
      <c r="C32" s="50" t="s">
        <v>1475</v>
      </c>
      <c r="D32" s="50" t="s">
        <v>1531</v>
      </c>
      <c r="E32" s="90">
        <f>VLOOKUP($C32,'APSC-1 Map'!$B$5:$P$67, MATCH(E$1,'APSC-1 Map'!$B$4:$P$4, 0), FALSE)</f>
        <v>0</v>
      </c>
      <c r="F32" s="90">
        <f>VLOOKUP($C32,'APSC-1 Map'!$B$5:$P$67, MATCH(F$1,'APSC-1 Map'!$B$4:$P$4, 0), FALSE)</f>
        <v>0</v>
      </c>
      <c r="G32" s="90">
        <f>VLOOKUP($C32,'APSC-1 Map'!$B$5:$P$67, MATCH(G$1,'APSC-1 Map'!$B$4:$P$4, 0), FALSE)</f>
        <v>1</v>
      </c>
      <c r="H32" s="90">
        <f>VLOOKUP($C32,'APSC-1 Map'!$B$5:$P$67, MATCH(H$1,'APSC-1 Map'!$B$4:$P$4, 0), FALSE)</f>
        <v>0</v>
      </c>
      <c r="I32" s="90">
        <f>VLOOKUP($C32,'APSC-1 Map'!$B$5:$P$67, MATCH(I$1,'APSC-1 Map'!$B$4:$P$4, 0), FALSE)</f>
        <v>0</v>
      </c>
      <c r="J32" s="90">
        <f>VLOOKUP($C32,'APSC-1 Map'!$B$5:$P$67, MATCH(J$1,'APSC-1 Map'!$B$4:$P$4, 0), FALSE)</f>
        <v>0</v>
      </c>
      <c r="K32" s="90">
        <f>VLOOKUP($C32,'APSC-1 Map'!$B$5:$P$67, MATCH(K$1,'APSC-1 Map'!$B$4:$P$4, 0), FALSE)</f>
        <v>0</v>
      </c>
      <c r="L32" s="90">
        <f>VLOOKUP($C32,'APSC-1 Map'!$B$5:$P$67, MATCH(L$1,'APSC-1 Map'!$B$4:$P$4, 0), FALSE)</f>
        <v>0</v>
      </c>
      <c r="M32" s="90">
        <f>VLOOKUP($C32,'APSC-1 Map'!$B$5:$P$67, MATCH(M$1,'APSC-1 Map'!$B$4:$P$4, 0), FALSE)</f>
        <v>0</v>
      </c>
      <c r="N32" s="90">
        <f>VLOOKUP($C32,'APSC-1 Map'!$B$5:$P$67, MATCH(N$1,'APSC-1 Map'!$B$4:$P$4, 0), FALSE)</f>
        <v>0</v>
      </c>
      <c r="O32" s="90">
        <f>VLOOKUP($C32,'APSC-1 Map'!$B$5:$P$67, MATCH(O$1,'APSC-1 Map'!$B$4:$P$4, 0), FALSE)</f>
        <v>0</v>
      </c>
      <c r="P32" s="90">
        <f>VLOOKUP($C32,'APSC-1 Map'!$B$5:$P$67, MATCH(P$1,'APSC-1 Map'!$B$4:$P$4, 0), FALSE)</f>
        <v>0</v>
      </c>
      <c r="Q32" s="90">
        <f>VLOOKUP($C32,'APSC-1 Map'!$B$5:$P$67, MATCH(Q$1,'APSC-1 Map'!$B$4:$P$4, 0), FALSE)</f>
        <v>0</v>
      </c>
    </row>
    <row r="33" spans="1:17" ht="39">
      <c r="A33" s="1" t="s">
        <v>1775</v>
      </c>
      <c r="B33" s="89" t="s">
        <v>1768</v>
      </c>
      <c r="C33" s="50" t="s">
        <v>1476</v>
      </c>
      <c r="D33" s="50" t="s">
        <v>1532</v>
      </c>
      <c r="E33" s="90">
        <f>VLOOKUP($C33,'APSC-1 Map'!$B$5:$P$67, MATCH(E$1,'APSC-1 Map'!$B$4:$P$4, 0), FALSE)</f>
        <v>0</v>
      </c>
      <c r="F33" s="90">
        <f>VLOOKUP($C33,'APSC-1 Map'!$B$5:$P$67, MATCH(F$1,'APSC-1 Map'!$B$4:$P$4, 0), FALSE)</f>
        <v>0</v>
      </c>
      <c r="G33" s="90">
        <f>VLOOKUP($C33,'APSC-1 Map'!$B$5:$P$67, MATCH(G$1,'APSC-1 Map'!$B$4:$P$4, 0), FALSE)</f>
        <v>1</v>
      </c>
      <c r="H33" s="90">
        <f>VLOOKUP($C33,'APSC-1 Map'!$B$5:$P$67, MATCH(H$1,'APSC-1 Map'!$B$4:$P$4, 0), FALSE)</f>
        <v>0</v>
      </c>
      <c r="I33" s="90">
        <f>VLOOKUP($C33,'APSC-1 Map'!$B$5:$P$67, MATCH(I$1,'APSC-1 Map'!$B$4:$P$4, 0), FALSE)</f>
        <v>0</v>
      </c>
      <c r="J33" s="90">
        <f>VLOOKUP($C33,'APSC-1 Map'!$B$5:$P$67, MATCH(J$1,'APSC-1 Map'!$B$4:$P$4, 0), FALSE)</f>
        <v>0</v>
      </c>
      <c r="K33" s="90">
        <f>VLOOKUP($C33,'APSC-1 Map'!$B$5:$P$67, MATCH(K$1,'APSC-1 Map'!$B$4:$P$4, 0), FALSE)</f>
        <v>0</v>
      </c>
      <c r="L33" s="90">
        <f>VLOOKUP($C33,'APSC-1 Map'!$B$5:$P$67, MATCH(L$1,'APSC-1 Map'!$B$4:$P$4, 0), FALSE)</f>
        <v>0</v>
      </c>
      <c r="M33" s="90">
        <f>VLOOKUP($C33,'APSC-1 Map'!$B$5:$P$67, MATCH(M$1,'APSC-1 Map'!$B$4:$P$4, 0), FALSE)</f>
        <v>0</v>
      </c>
      <c r="N33" s="90">
        <f>VLOOKUP($C33,'APSC-1 Map'!$B$5:$P$67, MATCH(N$1,'APSC-1 Map'!$B$4:$P$4, 0), FALSE)</f>
        <v>0</v>
      </c>
      <c r="O33" s="90">
        <f>VLOOKUP($C33,'APSC-1 Map'!$B$5:$P$67, MATCH(O$1,'APSC-1 Map'!$B$4:$P$4, 0), FALSE)</f>
        <v>0</v>
      </c>
      <c r="P33" s="90">
        <f>VLOOKUP($C33,'APSC-1 Map'!$B$5:$P$67, MATCH(P$1,'APSC-1 Map'!$B$4:$P$4, 0), FALSE)</f>
        <v>0</v>
      </c>
      <c r="Q33" s="90">
        <f>VLOOKUP($C33,'APSC-1 Map'!$B$5:$P$67, MATCH(Q$1,'APSC-1 Map'!$B$4:$P$4, 0), FALSE)</f>
        <v>0</v>
      </c>
    </row>
    <row r="34" spans="1:17" ht="17">
      <c r="A34" s="1" t="s">
        <v>1775</v>
      </c>
      <c r="B34" s="89" t="s">
        <v>1768</v>
      </c>
      <c r="C34" s="50" t="s">
        <v>1744</v>
      </c>
      <c r="D34" s="50" t="s">
        <v>1523</v>
      </c>
      <c r="E34" s="90">
        <f>VLOOKUP($C34,'APSC-1 Map'!$B$5:$P$67, MATCH(E$1,'APSC-1 Map'!$B$4:$P$4, 0), FALSE)</f>
        <v>0</v>
      </c>
      <c r="F34" s="90">
        <f>VLOOKUP($C34,'APSC-1 Map'!$B$5:$P$67, MATCH(F$1,'APSC-1 Map'!$B$4:$P$4, 0), FALSE)</f>
        <v>0</v>
      </c>
      <c r="G34" s="90">
        <f>VLOOKUP($C34,'APSC-1 Map'!$B$5:$P$67, MATCH(G$1,'APSC-1 Map'!$B$4:$P$4, 0), FALSE)</f>
        <v>0</v>
      </c>
      <c r="H34" s="90">
        <f>VLOOKUP($C34,'APSC-1 Map'!$B$5:$P$67, MATCH(H$1,'APSC-1 Map'!$B$4:$P$4, 0), FALSE)</f>
        <v>0</v>
      </c>
      <c r="I34" s="90">
        <f>VLOOKUP($C34,'APSC-1 Map'!$B$5:$P$67, MATCH(I$1,'APSC-1 Map'!$B$4:$P$4, 0), FALSE)</f>
        <v>0</v>
      </c>
      <c r="J34" s="90">
        <f>VLOOKUP($C34,'APSC-1 Map'!$B$5:$P$67, MATCH(J$1,'APSC-1 Map'!$B$4:$P$4, 0), FALSE)</f>
        <v>0</v>
      </c>
      <c r="K34" s="90">
        <f>VLOOKUP($C34,'APSC-1 Map'!$B$5:$P$67, MATCH(K$1,'APSC-1 Map'!$B$4:$P$4, 0), FALSE)</f>
        <v>0</v>
      </c>
      <c r="L34" s="90">
        <f>VLOOKUP($C34,'APSC-1 Map'!$B$5:$P$67, MATCH(L$1,'APSC-1 Map'!$B$4:$P$4, 0), FALSE)</f>
        <v>0</v>
      </c>
      <c r="M34" s="90">
        <f>VLOOKUP($C34,'APSC-1 Map'!$B$5:$P$67, MATCH(M$1,'APSC-1 Map'!$B$4:$P$4, 0), FALSE)</f>
        <v>0</v>
      </c>
      <c r="N34" s="90">
        <f>VLOOKUP($C34,'APSC-1 Map'!$B$5:$P$67, MATCH(N$1,'APSC-1 Map'!$B$4:$P$4, 0), FALSE)</f>
        <v>0</v>
      </c>
      <c r="O34" s="90">
        <f>VLOOKUP($C34,'APSC-1 Map'!$B$5:$P$67, MATCH(O$1,'APSC-1 Map'!$B$4:$P$4, 0), FALSE)</f>
        <v>0</v>
      </c>
      <c r="P34" s="90">
        <f>VLOOKUP($C34,'APSC-1 Map'!$B$5:$P$67, MATCH(P$1,'APSC-1 Map'!$B$4:$P$4, 0), FALSE)</f>
        <v>0</v>
      </c>
      <c r="Q34" s="90">
        <f>VLOOKUP($C34,'APSC-1 Map'!$B$5:$P$67, MATCH(Q$1,'APSC-1 Map'!$B$4:$P$4, 0), FALSE)</f>
        <v>0</v>
      </c>
    </row>
    <row r="35" spans="1:17" ht="26">
      <c r="A35" s="1" t="s">
        <v>1775</v>
      </c>
      <c r="B35" s="89" t="s">
        <v>1768</v>
      </c>
      <c r="C35" s="50" t="s">
        <v>1477</v>
      </c>
      <c r="D35" s="50" t="s">
        <v>1533</v>
      </c>
      <c r="E35" s="90">
        <f>VLOOKUP($C35,'APSC-1 Map'!$B$5:$P$67, MATCH(E$1,'APSC-1 Map'!$B$4:$P$4, 0), FALSE)</f>
        <v>1</v>
      </c>
      <c r="F35" s="90">
        <f>VLOOKUP($C35,'APSC-1 Map'!$B$5:$P$67, MATCH(F$1,'APSC-1 Map'!$B$4:$P$4, 0), FALSE)</f>
        <v>1</v>
      </c>
      <c r="G35" s="90">
        <f>VLOOKUP($C35,'APSC-1 Map'!$B$5:$P$67, MATCH(G$1,'APSC-1 Map'!$B$4:$P$4, 0), FALSE)</f>
        <v>1</v>
      </c>
      <c r="H35" s="90">
        <f>VLOOKUP($C35,'APSC-1 Map'!$B$5:$P$67, MATCH(H$1,'APSC-1 Map'!$B$4:$P$4, 0), FALSE)</f>
        <v>0</v>
      </c>
      <c r="I35" s="90">
        <f>VLOOKUP($C35,'APSC-1 Map'!$B$5:$P$67, MATCH(I$1,'APSC-1 Map'!$B$4:$P$4, 0), FALSE)</f>
        <v>0</v>
      </c>
      <c r="J35" s="90">
        <f>VLOOKUP($C35,'APSC-1 Map'!$B$5:$P$67, MATCH(J$1,'APSC-1 Map'!$B$4:$P$4, 0), FALSE)</f>
        <v>0</v>
      </c>
      <c r="K35" s="90">
        <f>VLOOKUP($C35,'APSC-1 Map'!$B$5:$P$67, MATCH(K$1,'APSC-1 Map'!$B$4:$P$4, 0), FALSE)</f>
        <v>0</v>
      </c>
      <c r="L35" s="90">
        <f>VLOOKUP($C35,'APSC-1 Map'!$B$5:$P$67, MATCH(L$1,'APSC-1 Map'!$B$4:$P$4, 0), FALSE)</f>
        <v>0</v>
      </c>
      <c r="M35" s="90">
        <f>VLOOKUP($C35,'APSC-1 Map'!$B$5:$P$67, MATCH(M$1,'APSC-1 Map'!$B$4:$P$4, 0), FALSE)</f>
        <v>0</v>
      </c>
      <c r="N35" s="90">
        <f>VLOOKUP($C35,'APSC-1 Map'!$B$5:$P$67, MATCH(N$1,'APSC-1 Map'!$B$4:$P$4, 0), FALSE)</f>
        <v>0</v>
      </c>
      <c r="O35" s="90">
        <f>VLOOKUP($C35,'APSC-1 Map'!$B$5:$P$67, MATCH(O$1,'APSC-1 Map'!$B$4:$P$4, 0), FALSE)</f>
        <v>0</v>
      </c>
      <c r="P35" s="90">
        <f>VLOOKUP($C35,'APSC-1 Map'!$B$5:$P$67, MATCH(P$1,'APSC-1 Map'!$B$4:$P$4, 0), FALSE)</f>
        <v>0</v>
      </c>
      <c r="Q35" s="90">
        <f>VLOOKUP($C35,'APSC-1 Map'!$B$5:$P$67, MATCH(Q$1,'APSC-1 Map'!$B$4:$P$4, 0), FALSE)</f>
        <v>0</v>
      </c>
    </row>
    <row r="36" spans="1:17" ht="16" customHeight="1">
      <c r="A36" s="1" t="s">
        <v>1775</v>
      </c>
      <c r="B36" s="89" t="s">
        <v>1769</v>
      </c>
      <c r="C36" s="50" t="s">
        <v>1745</v>
      </c>
      <c r="D36" s="82" t="s">
        <v>1523</v>
      </c>
      <c r="E36" s="90">
        <f>VLOOKUP($C36,'APSC-1 Map'!$B$5:$P$67, MATCH(E$1,'APSC-1 Map'!$B$4:$P$4, 0), FALSE)</f>
        <v>0</v>
      </c>
      <c r="F36" s="90">
        <f>VLOOKUP($C36,'APSC-1 Map'!$B$5:$P$67, MATCH(F$1,'APSC-1 Map'!$B$4:$P$4, 0), FALSE)</f>
        <v>0</v>
      </c>
      <c r="G36" s="90">
        <f>VLOOKUP($C36,'APSC-1 Map'!$B$5:$P$67, MATCH(G$1,'APSC-1 Map'!$B$4:$P$4, 0), FALSE)</f>
        <v>0</v>
      </c>
      <c r="H36" s="90">
        <f>VLOOKUP($C36,'APSC-1 Map'!$B$5:$P$67, MATCH(H$1,'APSC-1 Map'!$B$4:$P$4, 0), FALSE)</f>
        <v>0</v>
      </c>
      <c r="I36" s="90">
        <f>VLOOKUP($C36,'APSC-1 Map'!$B$5:$P$67, MATCH(I$1,'APSC-1 Map'!$B$4:$P$4, 0), FALSE)</f>
        <v>0</v>
      </c>
      <c r="J36" s="90">
        <f>VLOOKUP($C36,'APSC-1 Map'!$B$5:$P$67, MATCH(J$1,'APSC-1 Map'!$B$4:$P$4, 0), FALSE)</f>
        <v>0</v>
      </c>
      <c r="K36" s="90">
        <f>VLOOKUP($C36,'APSC-1 Map'!$B$5:$P$67, MATCH(K$1,'APSC-1 Map'!$B$4:$P$4, 0), FALSE)</f>
        <v>0</v>
      </c>
      <c r="L36" s="90">
        <f>VLOOKUP($C36,'APSC-1 Map'!$B$5:$P$67, MATCH(L$1,'APSC-1 Map'!$B$4:$P$4, 0), FALSE)</f>
        <v>0</v>
      </c>
      <c r="M36" s="90">
        <f>VLOOKUP($C36,'APSC-1 Map'!$B$5:$P$67, MATCH(M$1,'APSC-1 Map'!$B$4:$P$4, 0), FALSE)</f>
        <v>0</v>
      </c>
      <c r="N36" s="90">
        <f>VLOOKUP($C36,'APSC-1 Map'!$B$5:$P$67, MATCH(N$1,'APSC-1 Map'!$B$4:$P$4, 0), FALSE)</f>
        <v>0</v>
      </c>
      <c r="O36" s="90">
        <f>VLOOKUP($C36,'APSC-1 Map'!$B$5:$P$67, MATCH(O$1,'APSC-1 Map'!$B$4:$P$4, 0), FALSE)</f>
        <v>0</v>
      </c>
      <c r="P36" s="90">
        <f>VLOOKUP($C36,'APSC-1 Map'!$B$5:$P$67, MATCH(P$1,'APSC-1 Map'!$B$4:$P$4, 0), FALSE)</f>
        <v>0</v>
      </c>
      <c r="Q36" s="90">
        <f>VLOOKUP($C36,'APSC-1 Map'!$B$5:$P$67, MATCH(Q$1,'APSC-1 Map'!$B$4:$P$4, 0), FALSE)</f>
        <v>0</v>
      </c>
    </row>
    <row r="37" spans="1:17" ht="26">
      <c r="A37" s="1" t="s">
        <v>1775</v>
      </c>
      <c r="B37" s="89" t="s">
        <v>1769</v>
      </c>
      <c r="C37" s="50" t="s">
        <v>1478</v>
      </c>
      <c r="D37" s="50" t="s">
        <v>1534</v>
      </c>
      <c r="E37" s="90">
        <f>VLOOKUP($C37,'APSC-1 Map'!$B$5:$P$67, MATCH(E$1,'APSC-1 Map'!$B$4:$P$4, 0), FALSE)</f>
        <v>1</v>
      </c>
      <c r="F37" s="90">
        <f>VLOOKUP($C37,'APSC-1 Map'!$B$5:$P$67, MATCH(F$1,'APSC-1 Map'!$B$4:$P$4, 0), FALSE)</f>
        <v>1</v>
      </c>
      <c r="G37" s="90">
        <f>VLOOKUP($C37,'APSC-1 Map'!$B$5:$P$67, MATCH(G$1,'APSC-1 Map'!$B$4:$P$4, 0), FALSE)</f>
        <v>1</v>
      </c>
      <c r="H37" s="90">
        <f>VLOOKUP($C37,'APSC-1 Map'!$B$5:$P$67, MATCH(H$1,'APSC-1 Map'!$B$4:$P$4, 0), FALSE)</f>
        <v>0</v>
      </c>
      <c r="I37" s="90">
        <f>VLOOKUP($C37,'APSC-1 Map'!$B$5:$P$67, MATCH(I$1,'APSC-1 Map'!$B$4:$P$4, 0), FALSE)</f>
        <v>0</v>
      </c>
      <c r="J37" s="90">
        <f>VLOOKUP($C37,'APSC-1 Map'!$B$5:$P$67, MATCH(J$1,'APSC-1 Map'!$B$4:$P$4, 0), FALSE)</f>
        <v>0</v>
      </c>
      <c r="K37" s="90">
        <f>VLOOKUP($C37,'APSC-1 Map'!$B$5:$P$67, MATCH(K$1,'APSC-1 Map'!$B$4:$P$4, 0), FALSE)</f>
        <v>0</v>
      </c>
      <c r="L37" s="90">
        <f>VLOOKUP($C37,'APSC-1 Map'!$B$5:$P$67, MATCH(L$1,'APSC-1 Map'!$B$4:$P$4, 0), FALSE)</f>
        <v>0</v>
      </c>
      <c r="M37" s="90">
        <f>VLOOKUP($C37,'APSC-1 Map'!$B$5:$P$67, MATCH(M$1,'APSC-1 Map'!$B$4:$P$4, 0), FALSE)</f>
        <v>0</v>
      </c>
      <c r="N37" s="90">
        <f>VLOOKUP($C37,'APSC-1 Map'!$B$5:$P$67, MATCH(N$1,'APSC-1 Map'!$B$4:$P$4, 0), FALSE)</f>
        <v>0</v>
      </c>
      <c r="O37" s="90">
        <f>VLOOKUP($C37,'APSC-1 Map'!$B$5:$P$67, MATCH(O$1,'APSC-1 Map'!$B$4:$P$4, 0), FALSE)</f>
        <v>0</v>
      </c>
      <c r="P37" s="90">
        <f>VLOOKUP($C37,'APSC-1 Map'!$B$5:$P$67, MATCH(P$1,'APSC-1 Map'!$B$4:$P$4, 0), FALSE)</f>
        <v>0</v>
      </c>
      <c r="Q37" s="90">
        <f>VLOOKUP($C37,'APSC-1 Map'!$B$5:$P$67, MATCH(Q$1,'APSC-1 Map'!$B$4:$P$4, 0), FALSE)</f>
        <v>0</v>
      </c>
    </row>
    <row r="38" spans="1:17" ht="52">
      <c r="A38" s="1" t="s">
        <v>1775</v>
      </c>
      <c r="B38" s="89" t="s">
        <v>1769</v>
      </c>
      <c r="C38" s="50" t="s">
        <v>1479</v>
      </c>
      <c r="D38" s="50" t="s">
        <v>1535</v>
      </c>
      <c r="E38" s="90">
        <f>VLOOKUP($C38,'APSC-1 Map'!$B$5:$P$67, MATCH(E$1,'APSC-1 Map'!$B$4:$P$4, 0), FALSE)</f>
        <v>1</v>
      </c>
      <c r="F38" s="90">
        <f>VLOOKUP($C38,'APSC-1 Map'!$B$5:$P$67, MATCH(F$1,'APSC-1 Map'!$B$4:$P$4, 0), FALSE)</f>
        <v>1</v>
      </c>
      <c r="G38" s="90">
        <f>VLOOKUP($C38,'APSC-1 Map'!$B$5:$P$67, MATCH(G$1,'APSC-1 Map'!$B$4:$P$4, 0), FALSE)</f>
        <v>1</v>
      </c>
      <c r="H38" s="90">
        <f>VLOOKUP($C38,'APSC-1 Map'!$B$5:$P$67, MATCH(H$1,'APSC-1 Map'!$B$4:$P$4, 0), FALSE)</f>
        <v>0</v>
      </c>
      <c r="I38" s="90">
        <f>VLOOKUP($C38,'APSC-1 Map'!$B$5:$P$67, MATCH(I$1,'APSC-1 Map'!$B$4:$P$4, 0), FALSE)</f>
        <v>0</v>
      </c>
      <c r="J38" s="90">
        <f>VLOOKUP($C38,'APSC-1 Map'!$B$5:$P$67, MATCH(J$1,'APSC-1 Map'!$B$4:$P$4, 0), FALSE)</f>
        <v>0</v>
      </c>
      <c r="K38" s="90">
        <f>VLOOKUP($C38,'APSC-1 Map'!$B$5:$P$67, MATCH(K$1,'APSC-1 Map'!$B$4:$P$4, 0), FALSE)</f>
        <v>0</v>
      </c>
      <c r="L38" s="90">
        <f>VLOOKUP($C38,'APSC-1 Map'!$B$5:$P$67, MATCH(L$1,'APSC-1 Map'!$B$4:$P$4, 0), FALSE)</f>
        <v>0</v>
      </c>
      <c r="M38" s="90">
        <f>VLOOKUP($C38,'APSC-1 Map'!$B$5:$P$67, MATCH(M$1,'APSC-1 Map'!$B$4:$P$4, 0), FALSE)</f>
        <v>0</v>
      </c>
      <c r="N38" s="90">
        <f>VLOOKUP($C38,'APSC-1 Map'!$B$5:$P$67, MATCH(N$1,'APSC-1 Map'!$B$4:$P$4, 0), FALSE)</f>
        <v>0</v>
      </c>
      <c r="O38" s="90">
        <f>VLOOKUP($C38,'APSC-1 Map'!$B$5:$P$67, MATCH(O$1,'APSC-1 Map'!$B$4:$P$4, 0), FALSE)</f>
        <v>0</v>
      </c>
      <c r="P38" s="90">
        <f>VLOOKUP($C38,'APSC-1 Map'!$B$5:$P$67, MATCH(P$1,'APSC-1 Map'!$B$4:$P$4, 0), FALSE)</f>
        <v>0</v>
      </c>
      <c r="Q38" s="90">
        <f>VLOOKUP($C38,'APSC-1 Map'!$B$5:$P$67, MATCH(Q$1,'APSC-1 Map'!$B$4:$P$4, 0), FALSE)</f>
        <v>0</v>
      </c>
    </row>
    <row r="39" spans="1:17" ht="39">
      <c r="A39" s="1" t="s">
        <v>1775</v>
      </c>
      <c r="B39" s="89" t="s">
        <v>1769</v>
      </c>
      <c r="C39" s="50" t="s">
        <v>1480</v>
      </c>
      <c r="D39" s="50" t="s">
        <v>1536</v>
      </c>
      <c r="E39" s="90">
        <f>VLOOKUP($C39,'APSC-1 Map'!$B$5:$P$67, MATCH(E$1,'APSC-1 Map'!$B$4:$P$4, 0), FALSE)</f>
        <v>1</v>
      </c>
      <c r="F39" s="90">
        <f>VLOOKUP($C39,'APSC-1 Map'!$B$5:$P$67, MATCH(F$1,'APSC-1 Map'!$B$4:$P$4, 0), FALSE)</f>
        <v>1</v>
      </c>
      <c r="G39" s="90">
        <f>VLOOKUP($C39,'APSC-1 Map'!$B$5:$P$67, MATCH(G$1,'APSC-1 Map'!$B$4:$P$4, 0), FALSE)</f>
        <v>1</v>
      </c>
      <c r="H39" s="90">
        <f>VLOOKUP($C39,'APSC-1 Map'!$B$5:$P$67, MATCH(H$1,'APSC-1 Map'!$B$4:$P$4, 0), FALSE)</f>
        <v>0</v>
      </c>
      <c r="I39" s="90">
        <f>VLOOKUP($C39,'APSC-1 Map'!$B$5:$P$67, MATCH(I$1,'APSC-1 Map'!$B$4:$P$4, 0), FALSE)</f>
        <v>0</v>
      </c>
      <c r="J39" s="90">
        <f>VLOOKUP($C39,'APSC-1 Map'!$B$5:$P$67, MATCH(J$1,'APSC-1 Map'!$B$4:$P$4, 0), FALSE)</f>
        <v>0</v>
      </c>
      <c r="K39" s="90">
        <f>VLOOKUP($C39,'APSC-1 Map'!$B$5:$P$67, MATCH(K$1,'APSC-1 Map'!$B$4:$P$4, 0), FALSE)</f>
        <v>0</v>
      </c>
      <c r="L39" s="90">
        <f>VLOOKUP($C39,'APSC-1 Map'!$B$5:$P$67, MATCH(L$1,'APSC-1 Map'!$B$4:$P$4, 0), FALSE)</f>
        <v>0</v>
      </c>
      <c r="M39" s="90">
        <f>VLOOKUP($C39,'APSC-1 Map'!$B$5:$P$67, MATCH(M$1,'APSC-1 Map'!$B$4:$P$4, 0), FALSE)</f>
        <v>0</v>
      </c>
      <c r="N39" s="90">
        <f>VLOOKUP($C39,'APSC-1 Map'!$B$5:$P$67, MATCH(N$1,'APSC-1 Map'!$B$4:$P$4, 0), FALSE)</f>
        <v>0</v>
      </c>
      <c r="O39" s="90">
        <f>VLOOKUP($C39,'APSC-1 Map'!$B$5:$P$67, MATCH(O$1,'APSC-1 Map'!$B$4:$P$4, 0), FALSE)</f>
        <v>0</v>
      </c>
      <c r="P39" s="90">
        <f>VLOOKUP($C39,'APSC-1 Map'!$B$5:$P$67, MATCH(P$1,'APSC-1 Map'!$B$4:$P$4, 0), FALSE)</f>
        <v>0</v>
      </c>
      <c r="Q39" s="90">
        <f>VLOOKUP($C39,'APSC-1 Map'!$B$5:$P$67, MATCH(Q$1,'APSC-1 Map'!$B$4:$P$4, 0), FALSE)</f>
        <v>0</v>
      </c>
    </row>
    <row r="40" spans="1:17" ht="17">
      <c r="A40" s="1" t="s">
        <v>1775</v>
      </c>
      <c r="B40" s="89" t="s">
        <v>1769</v>
      </c>
      <c r="C40" s="50" t="s">
        <v>1746</v>
      </c>
      <c r="D40" s="50" t="s">
        <v>1523</v>
      </c>
      <c r="E40" s="90">
        <f>VLOOKUP($C40,'APSC-1 Map'!$B$5:$P$67, MATCH(E$1,'APSC-1 Map'!$B$4:$P$4, 0), FALSE)</f>
        <v>0</v>
      </c>
      <c r="F40" s="90">
        <f>VLOOKUP($C40,'APSC-1 Map'!$B$5:$P$67, MATCH(F$1,'APSC-1 Map'!$B$4:$P$4, 0), FALSE)</f>
        <v>0</v>
      </c>
      <c r="G40" s="90">
        <f>VLOOKUP($C40,'APSC-1 Map'!$B$5:$P$67, MATCH(G$1,'APSC-1 Map'!$B$4:$P$4, 0), FALSE)</f>
        <v>0</v>
      </c>
      <c r="H40" s="90">
        <f>VLOOKUP($C40,'APSC-1 Map'!$B$5:$P$67, MATCH(H$1,'APSC-1 Map'!$B$4:$P$4, 0), FALSE)</f>
        <v>0</v>
      </c>
      <c r="I40" s="90">
        <f>VLOOKUP($C40,'APSC-1 Map'!$B$5:$P$67, MATCH(I$1,'APSC-1 Map'!$B$4:$P$4, 0), FALSE)</f>
        <v>0</v>
      </c>
      <c r="J40" s="90">
        <f>VLOOKUP($C40,'APSC-1 Map'!$B$5:$P$67, MATCH(J$1,'APSC-1 Map'!$B$4:$P$4, 0), FALSE)</f>
        <v>0</v>
      </c>
      <c r="K40" s="90">
        <f>VLOOKUP($C40,'APSC-1 Map'!$B$5:$P$67, MATCH(K$1,'APSC-1 Map'!$B$4:$P$4, 0), FALSE)</f>
        <v>0</v>
      </c>
      <c r="L40" s="90">
        <f>VLOOKUP($C40,'APSC-1 Map'!$B$5:$P$67, MATCH(L$1,'APSC-1 Map'!$B$4:$P$4, 0), FALSE)</f>
        <v>0</v>
      </c>
      <c r="M40" s="90">
        <f>VLOOKUP($C40,'APSC-1 Map'!$B$5:$P$67, MATCH(M$1,'APSC-1 Map'!$B$4:$P$4, 0), FALSE)</f>
        <v>0</v>
      </c>
      <c r="N40" s="90">
        <f>VLOOKUP($C40,'APSC-1 Map'!$B$5:$P$67, MATCH(N$1,'APSC-1 Map'!$B$4:$P$4, 0), FALSE)</f>
        <v>0</v>
      </c>
      <c r="O40" s="90">
        <f>VLOOKUP($C40,'APSC-1 Map'!$B$5:$P$67, MATCH(O$1,'APSC-1 Map'!$B$4:$P$4, 0), FALSE)</f>
        <v>0</v>
      </c>
      <c r="P40" s="90">
        <f>VLOOKUP($C40,'APSC-1 Map'!$B$5:$P$67, MATCH(P$1,'APSC-1 Map'!$B$4:$P$4, 0), FALSE)</f>
        <v>0</v>
      </c>
      <c r="Q40" s="90">
        <f>VLOOKUP($C40,'APSC-1 Map'!$B$5:$P$67, MATCH(Q$1,'APSC-1 Map'!$B$4:$P$4, 0), FALSE)</f>
        <v>0</v>
      </c>
    </row>
    <row r="41" spans="1:17" ht="39">
      <c r="A41" s="1" t="s">
        <v>1775</v>
      </c>
      <c r="B41" s="89" t="s">
        <v>1769</v>
      </c>
      <c r="C41" s="50" t="s">
        <v>1481</v>
      </c>
      <c r="D41" s="50" t="s">
        <v>1537</v>
      </c>
      <c r="E41" s="90">
        <f>VLOOKUP($C41,'APSC-1 Map'!$B$5:$P$67, MATCH(E$1,'APSC-1 Map'!$B$4:$P$4, 0), FALSE)</f>
        <v>1</v>
      </c>
      <c r="F41" s="90">
        <f>VLOOKUP($C41,'APSC-1 Map'!$B$5:$P$67, MATCH(F$1,'APSC-1 Map'!$B$4:$P$4, 0), FALSE)</f>
        <v>1</v>
      </c>
      <c r="G41" s="90">
        <f>VLOOKUP($C41,'APSC-1 Map'!$B$5:$P$67, MATCH(G$1,'APSC-1 Map'!$B$4:$P$4, 0), FALSE)</f>
        <v>1</v>
      </c>
      <c r="H41" s="90">
        <f>VLOOKUP($C41,'APSC-1 Map'!$B$5:$P$67, MATCH(H$1,'APSC-1 Map'!$B$4:$P$4, 0), FALSE)</f>
        <v>0</v>
      </c>
      <c r="I41" s="90">
        <f>VLOOKUP($C41,'APSC-1 Map'!$B$5:$P$67, MATCH(I$1,'APSC-1 Map'!$B$4:$P$4, 0), FALSE)</f>
        <v>0</v>
      </c>
      <c r="J41" s="90">
        <f>VLOOKUP($C41,'APSC-1 Map'!$B$5:$P$67, MATCH(J$1,'APSC-1 Map'!$B$4:$P$4, 0), FALSE)</f>
        <v>0</v>
      </c>
      <c r="K41" s="90">
        <f>VLOOKUP($C41,'APSC-1 Map'!$B$5:$P$67, MATCH(K$1,'APSC-1 Map'!$B$4:$P$4, 0), FALSE)</f>
        <v>0</v>
      </c>
      <c r="L41" s="90">
        <f>VLOOKUP($C41,'APSC-1 Map'!$B$5:$P$67, MATCH(L$1,'APSC-1 Map'!$B$4:$P$4, 0), FALSE)</f>
        <v>0</v>
      </c>
      <c r="M41" s="90">
        <f>VLOOKUP($C41,'APSC-1 Map'!$B$5:$P$67, MATCH(M$1,'APSC-1 Map'!$B$4:$P$4, 0), FALSE)</f>
        <v>0</v>
      </c>
      <c r="N41" s="90">
        <f>VLOOKUP($C41,'APSC-1 Map'!$B$5:$P$67, MATCH(N$1,'APSC-1 Map'!$B$4:$P$4, 0), FALSE)</f>
        <v>0</v>
      </c>
      <c r="O41" s="90">
        <f>VLOOKUP($C41,'APSC-1 Map'!$B$5:$P$67, MATCH(O$1,'APSC-1 Map'!$B$4:$P$4, 0), FALSE)</f>
        <v>0</v>
      </c>
      <c r="P41" s="90">
        <f>VLOOKUP($C41,'APSC-1 Map'!$B$5:$P$67, MATCH(P$1,'APSC-1 Map'!$B$4:$P$4, 0), FALSE)</f>
        <v>0</v>
      </c>
      <c r="Q41" s="90">
        <f>VLOOKUP($C41,'APSC-1 Map'!$B$5:$P$67, MATCH(Q$1,'APSC-1 Map'!$B$4:$P$4, 0), FALSE)</f>
        <v>0</v>
      </c>
    </row>
    <row r="42" spans="1:17" ht="39">
      <c r="A42" s="1" t="s">
        <v>1775</v>
      </c>
      <c r="B42" s="89" t="s">
        <v>1770</v>
      </c>
      <c r="C42" s="50" t="s">
        <v>1482</v>
      </c>
      <c r="D42" s="50" t="s">
        <v>1538</v>
      </c>
      <c r="E42" s="90">
        <f>VLOOKUP($C42,'APSC-1 Map'!$B$5:$P$67, MATCH(E$1,'APSC-1 Map'!$B$4:$P$4, 0), FALSE)</f>
        <v>0</v>
      </c>
      <c r="F42" s="90">
        <f>VLOOKUP($C42,'APSC-1 Map'!$B$5:$P$67, MATCH(F$1,'APSC-1 Map'!$B$4:$P$4, 0), FALSE)</f>
        <v>0</v>
      </c>
      <c r="G42" s="90">
        <f>VLOOKUP($C42,'APSC-1 Map'!$B$5:$P$67, MATCH(G$1,'APSC-1 Map'!$B$4:$P$4, 0), FALSE)</f>
        <v>0</v>
      </c>
      <c r="H42" s="90">
        <f>VLOOKUP($C42,'APSC-1 Map'!$B$5:$P$67, MATCH(H$1,'APSC-1 Map'!$B$4:$P$4, 0), FALSE)</f>
        <v>0</v>
      </c>
      <c r="I42" s="90">
        <f>VLOOKUP($C42,'APSC-1 Map'!$B$5:$P$67, MATCH(I$1,'APSC-1 Map'!$B$4:$P$4, 0), FALSE)</f>
        <v>0</v>
      </c>
      <c r="J42" s="90">
        <f>VLOOKUP($C42,'APSC-1 Map'!$B$5:$P$67, MATCH(J$1,'APSC-1 Map'!$B$4:$P$4, 0), FALSE)</f>
        <v>0</v>
      </c>
      <c r="K42" s="90">
        <f>VLOOKUP($C42,'APSC-1 Map'!$B$5:$P$67, MATCH(K$1,'APSC-1 Map'!$B$4:$P$4, 0), FALSE)</f>
        <v>0</v>
      </c>
      <c r="L42" s="90">
        <f>VLOOKUP($C42,'APSC-1 Map'!$B$5:$P$67, MATCH(L$1,'APSC-1 Map'!$B$4:$P$4, 0), FALSE)</f>
        <v>0</v>
      </c>
      <c r="M42" s="90">
        <f>VLOOKUP($C42,'APSC-1 Map'!$B$5:$P$67, MATCH(M$1,'APSC-1 Map'!$B$4:$P$4, 0), FALSE)</f>
        <v>0</v>
      </c>
      <c r="N42" s="90">
        <f>VLOOKUP($C42,'APSC-1 Map'!$B$5:$P$67, MATCH(N$1,'APSC-1 Map'!$B$4:$P$4, 0), FALSE)</f>
        <v>0</v>
      </c>
      <c r="O42" s="90">
        <f>VLOOKUP($C42,'APSC-1 Map'!$B$5:$P$67, MATCH(O$1,'APSC-1 Map'!$B$4:$P$4, 0), FALSE)</f>
        <v>0</v>
      </c>
      <c r="P42" s="90">
        <f>VLOOKUP($C42,'APSC-1 Map'!$B$5:$P$67, MATCH(P$1,'APSC-1 Map'!$B$4:$P$4, 0), FALSE)</f>
        <v>0</v>
      </c>
      <c r="Q42" s="90">
        <f>VLOOKUP($C42,'APSC-1 Map'!$B$5:$P$67, MATCH(Q$1,'APSC-1 Map'!$B$4:$P$4, 0), FALSE)</f>
        <v>0</v>
      </c>
    </row>
    <row r="43" spans="1:17" ht="39">
      <c r="A43" s="1" t="s">
        <v>1775</v>
      </c>
      <c r="B43" s="89" t="s">
        <v>1770</v>
      </c>
      <c r="C43" s="50" t="s">
        <v>1483</v>
      </c>
      <c r="D43" s="50" t="s">
        <v>1539</v>
      </c>
      <c r="E43" s="90">
        <f>VLOOKUP($C43,'APSC-1 Map'!$B$5:$P$67, MATCH(E$1,'APSC-1 Map'!$B$4:$P$4, 0), FALSE)</f>
        <v>0</v>
      </c>
      <c r="F43" s="90">
        <f>VLOOKUP($C43,'APSC-1 Map'!$B$5:$P$67, MATCH(F$1,'APSC-1 Map'!$B$4:$P$4, 0), FALSE)</f>
        <v>0</v>
      </c>
      <c r="G43" s="90">
        <f>VLOOKUP($C43,'APSC-1 Map'!$B$5:$P$67, MATCH(G$1,'APSC-1 Map'!$B$4:$P$4, 0), FALSE)</f>
        <v>1</v>
      </c>
      <c r="H43" s="90">
        <f>VLOOKUP($C43,'APSC-1 Map'!$B$5:$P$67, MATCH(H$1,'APSC-1 Map'!$B$4:$P$4, 0), FALSE)</f>
        <v>0</v>
      </c>
      <c r="I43" s="90">
        <f>VLOOKUP($C43,'APSC-1 Map'!$B$5:$P$67, MATCH(I$1,'APSC-1 Map'!$B$4:$P$4, 0), FALSE)</f>
        <v>0</v>
      </c>
      <c r="J43" s="90">
        <f>VLOOKUP($C43,'APSC-1 Map'!$B$5:$P$67, MATCH(J$1,'APSC-1 Map'!$B$4:$P$4, 0), FALSE)</f>
        <v>0</v>
      </c>
      <c r="K43" s="90">
        <f>VLOOKUP($C43,'APSC-1 Map'!$B$5:$P$67, MATCH(K$1,'APSC-1 Map'!$B$4:$P$4, 0), FALSE)</f>
        <v>0</v>
      </c>
      <c r="L43" s="90">
        <f>VLOOKUP($C43,'APSC-1 Map'!$B$5:$P$67, MATCH(L$1,'APSC-1 Map'!$B$4:$P$4, 0), FALSE)</f>
        <v>0</v>
      </c>
      <c r="M43" s="90">
        <f>VLOOKUP($C43,'APSC-1 Map'!$B$5:$P$67, MATCH(M$1,'APSC-1 Map'!$B$4:$P$4, 0), FALSE)</f>
        <v>0</v>
      </c>
      <c r="N43" s="90">
        <f>VLOOKUP($C43,'APSC-1 Map'!$B$5:$P$67, MATCH(N$1,'APSC-1 Map'!$B$4:$P$4, 0), FALSE)</f>
        <v>0</v>
      </c>
      <c r="O43" s="90">
        <f>VLOOKUP($C43,'APSC-1 Map'!$B$5:$P$67, MATCH(O$1,'APSC-1 Map'!$B$4:$P$4, 0), FALSE)</f>
        <v>0</v>
      </c>
      <c r="P43" s="90">
        <f>VLOOKUP($C43,'APSC-1 Map'!$B$5:$P$67, MATCH(P$1,'APSC-1 Map'!$B$4:$P$4, 0), FALSE)</f>
        <v>0</v>
      </c>
      <c r="Q43" s="90">
        <f>VLOOKUP($C43,'APSC-1 Map'!$B$5:$P$67, MATCH(Q$1,'APSC-1 Map'!$B$4:$P$4, 0), FALSE)</f>
        <v>0</v>
      </c>
    </row>
    <row r="44" spans="1:17" ht="39">
      <c r="A44" s="1" t="s">
        <v>1775</v>
      </c>
      <c r="B44" s="89" t="s">
        <v>1770</v>
      </c>
      <c r="C44" s="50" t="s">
        <v>1484</v>
      </c>
      <c r="D44" s="50" t="s">
        <v>1540</v>
      </c>
      <c r="E44" s="90">
        <f>VLOOKUP($C44,'APSC-1 Map'!$B$5:$P$67, MATCH(E$1,'APSC-1 Map'!$B$4:$P$4, 0), FALSE)</f>
        <v>1</v>
      </c>
      <c r="F44" s="90">
        <f>VLOOKUP($C44,'APSC-1 Map'!$B$5:$P$67, MATCH(F$1,'APSC-1 Map'!$B$4:$P$4, 0), FALSE)</f>
        <v>0</v>
      </c>
      <c r="G44" s="90">
        <f>VLOOKUP($C44,'APSC-1 Map'!$B$5:$P$67, MATCH(G$1,'APSC-1 Map'!$B$4:$P$4, 0), FALSE)</f>
        <v>0</v>
      </c>
      <c r="H44" s="90">
        <f>VLOOKUP($C44,'APSC-1 Map'!$B$5:$P$67, MATCH(H$1,'APSC-1 Map'!$B$4:$P$4, 0), FALSE)</f>
        <v>0</v>
      </c>
      <c r="I44" s="90">
        <f>VLOOKUP($C44,'APSC-1 Map'!$B$5:$P$67, MATCH(I$1,'APSC-1 Map'!$B$4:$P$4, 0), FALSE)</f>
        <v>0</v>
      </c>
      <c r="J44" s="90">
        <f>VLOOKUP($C44,'APSC-1 Map'!$B$5:$P$67, MATCH(J$1,'APSC-1 Map'!$B$4:$P$4, 0), FALSE)</f>
        <v>0</v>
      </c>
      <c r="K44" s="90">
        <f>VLOOKUP($C44,'APSC-1 Map'!$B$5:$P$67, MATCH(K$1,'APSC-1 Map'!$B$4:$P$4, 0), FALSE)</f>
        <v>0</v>
      </c>
      <c r="L44" s="90">
        <f>VLOOKUP($C44,'APSC-1 Map'!$B$5:$P$67, MATCH(L$1,'APSC-1 Map'!$B$4:$P$4, 0), FALSE)</f>
        <v>0</v>
      </c>
      <c r="M44" s="90">
        <f>VLOOKUP($C44,'APSC-1 Map'!$B$5:$P$67, MATCH(M$1,'APSC-1 Map'!$B$4:$P$4, 0), FALSE)</f>
        <v>0</v>
      </c>
      <c r="N44" s="90">
        <f>VLOOKUP($C44,'APSC-1 Map'!$B$5:$P$67, MATCH(N$1,'APSC-1 Map'!$B$4:$P$4, 0), FALSE)</f>
        <v>0</v>
      </c>
      <c r="O44" s="90">
        <f>VLOOKUP($C44,'APSC-1 Map'!$B$5:$P$67, MATCH(O$1,'APSC-1 Map'!$B$4:$P$4, 0), FALSE)</f>
        <v>0</v>
      </c>
      <c r="P44" s="90">
        <f>VLOOKUP($C44,'APSC-1 Map'!$B$5:$P$67, MATCH(P$1,'APSC-1 Map'!$B$4:$P$4, 0), FALSE)</f>
        <v>0</v>
      </c>
      <c r="Q44" s="90">
        <f>VLOOKUP($C44,'APSC-1 Map'!$B$5:$P$67, MATCH(Q$1,'APSC-1 Map'!$B$4:$P$4, 0), FALSE)</f>
        <v>0</v>
      </c>
    </row>
    <row r="45" spans="1:17" ht="17">
      <c r="A45" s="1" t="s">
        <v>1775</v>
      </c>
      <c r="B45" s="89" t="s">
        <v>1770</v>
      </c>
      <c r="C45" s="50" t="s">
        <v>1747</v>
      </c>
      <c r="D45" s="50" t="s">
        <v>1523</v>
      </c>
      <c r="E45" s="90">
        <f>VLOOKUP($C45,'APSC-1 Map'!$B$5:$P$67, MATCH(E$1,'APSC-1 Map'!$B$4:$P$4, 0), FALSE)</f>
        <v>0</v>
      </c>
      <c r="F45" s="90">
        <f>VLOOKUP($C45,'APSC-1 Map'!$B$5:$P$67, MATCH(F$1,'APSC-1 Map'!$B$4:$P$4, 0), FALSE)</f>
        <v>0</v>
      </c>
      <c r="G45" s="90">
        <f>VLOOKUP($C45,'APSC-1 Map'!$B$5:$P$67, MATCH(G$1,'APSC-1 Map'!$B$4:$P$4, 0), FALSE)</f>
        <v>0</v>
      </c>
      <c r="H45" s="90">
        <f>VLOOKUP($C45,'APSC-1 Map'!$B$5:$P$67, MATCH(H$1,'APSC-1 Map'!$B$4:$P$4, 0), FALSE)</f>
        <v>0</v>
      </c>
      <c r="I45" s="90">
        <f>VLOOKUP($C45,'APSC-1 Map'!$B$5:$P$67, MATCH(I$1,'APSC-1 Map'!$B$4:$P$4, 0), FALSE)</f>
        <v>0</v>
      </c>
      <c r="J45" s="90">
        <f>VLOOKUP($C45,'APSC-1 Map'!$B$5:$P$67, MATCH(J$1,'APSC-1 Map'!$B$4:$P$4, 0), FALSE)</f>
        <v>0</v>
      </c>
      <c r="K45" s="90">
        <f>VLOOKUP($C45,'APSC-1 Map'!$B$5:$P$67, MATCH(K$1,'APSC-1 Map'!$B$4:$P$4, 0), FALSE)</f>
        <v>0</v>
      </c>
      <c r="L45" s="90">
        <f>VLOOKUP($C45,'APSC-1 Map'!$B$5:$P$67, MATCH(L$1,'APSC-1 Map'!$B$4:$P$4, 0), FALSE)</f>
        <v>0</v>
      </c>
      <c r="M45" s="90">
        <f>VLOOKUP($C45,'APSC-1 Map'!$B$5:$P$67, MATCH(M$1,'APSC-1 Map'!$B$4:$P$4, 0), FALSE)</f>
        <v>0</v>
      </c>
      <c r="N45" s="90">
        <f>VLOOKUP($C45,'APSC-1 Map'!$B$5:$P$67, MATCH(N$1,'APSC-1 Map'!$B$4:$P$4, 0), FALSE)</f>
        <v>0</v>
      </c>
      <c r="O45" s="90">
        <f>VLOOKUP($C45,'APSC-1 Map'!$B$5:$P$67, MATCH(O$1,'APSC-1 Map'!$B$4:$P$4, 0), FALSE)</f>
        <v>0</v>
      </c>
      <c r="P45" s="90">
        <f>VLOOKUP($C45,'APSC-1 Map'!$B$5:$P$67, MATCH(P$1,'APSC-1 Map'!$B$4:$P$4, 0), FALSE)</f>
        <v>0</v>
      </c>
      <c r="Q45" s="90">
        <f>VLOOKUP($C45,'APSC-1 Map'!$B$5:$P$67, MATCH(Q$1,'APSC-1 Map'!$B$4:$P$4, 0), FALSE)</f>
        <v>0</v>
      </c>
    </row>
    <row r="46" spans="1:17" ht="26">
      <c r="A46" s="1" t="s">
        <v>1775</v>
      </c>
      <c r="B46" s="89" t="s">
        <v>1771</v>
      </c>
      <c r="C46" s="50" t="s">
        <v>1485</v>
      </c>
      <c r="D46" s="50" t="s">
        <v>1541</v>
      </c>
      <c r="E46" s="90">
        <f>VLOOKUP($C46,'APSC-1 Map'!$B$5:$P$67, MATCH(E$1,'APSC-1 Map'!$B$4:$P$4, 0), FALSE)</f>
        <v>0</v>
      </c>
      <c r="F46" s="90">
        <f>VLOOKUP($C46,'APSC-1 Map'!$B$5:$P$67, MATCH(F$1,'APSC-1 Map'!$B$4:$P$4, 0), FALSE)</f>
        <v>0</v>
      </c>
      <c r="G46" s="90">
        <f>VLOOKUP($C46,'APSC-1 Map'!$B$5:$P$67, MATCH(G$1,'APSC-1 Map'!$B$4:$P$4, 0), FALSE)</f>
        <v>0</v>
      </c>
      <c r="H46" s="90">
        <f>VLOOKUP($C46,'APSC-1 Map'!$B$5:$P$67, MATCH(H$1,'APSC-1 Map'!$B$4:$P$4, 0), FALSE)</f>
        <v>0</v>
      </c>
      <c r="I46" s="90">
        <f>VLOOKUP($C46,'APSC-1 Map'!$B$5:$P$67, MATCH(I$1,'APSC-1 Map'!$B$4:$P$4, 0), FALSE)</f>
        <v>0</v>
      </c>
      <c r="J46" s="90">
        <f>VLOOKUP($C46,'APSC-1 Map'!$B$5:$P$67, MATCH(J$1,'APSC-1 Map'!$B$4:$P$4, 0), FALSE)</f>
        <v>0</v>
      </c>
      <c r="K46" s="90">
        <f>VLOOKUP($C46,'APSC-1 Map'!$B$5:$P$67, MATCH(K$1,'APSC-1 Map'!$B$4:$P$4, 0), FALSE)</f>
        <v>0</v>
      </c>
      <c r="L46" s="90">
        <f>VLOOKUP($C46,'APSC-1 Map'!$B$5:$P$67, MATCH(L$1,'APSC-1 Map'!$B$4:$P$4, 0), FALSE)</f>
        <v>0</v>
      </c>
      <c r="M46" s="90">
        <f>VLOOKUP($C46,'APSC-1 Map'!$B$5:$P$67, MATCH(M$1,'APSC-1 Map'!$B$4:$P$4, 0), FALSE)</f>
        <v>1</v>
      </c>
      <c r="N46" s="90">
        <f>VLOOKUP($C46,'APSC-1 Map'!$B$5:$P$67, MATCH(N$1,'APSC-1 Map'!$B$4:$P$4, 0), FALSE)</f>
        <v>0</v>
      </c>
      <c r="O46" s="90">
        <f>VLOOKUP($C46,'APSC-1 Map'!$B$5:$P$67, MATCH(O$1,'APSC-1 Map'!$B$4:$P$4, 0), FALSE)</f>
        <v>0</v>
      </c>
      <c r="P46" s="90">
        <f>VLOOKUP($C46,'APSC-1 Map'!$B$5:$P$67, MATCH(P$1,'APSC-1 Map'!$B$4:$P$4, 0), FALSE)</f>
        <v>0</v>
      </c>
      <c r="Q46" s="90">
        <f>VLOOKUP($C46,'APSC-1 Map'!$B$5:$P$67, MATCH(Q$1,'APSC-1 Map'!$B$4:$P$4, 0), FALSE)</f>
        <v>0</v>
      </c>
    </row>
    <row r="47" spans="1:17" ht="26">
      <c r="A47" s="1" t="s">
        <v>1775</v>
      </c>
      <c r="B47" s="89" t="s">
        <v>1771</v>
      </c>
      <c r="C47" s="50" t="s">
        <v>1486</v>
      </c>
      <c r="D47" s="50" t="s">
        <v>1542</v>
      </c>
      <c r="E47" s="90">
        <f>VLOOKUP($C47,'APSC-1 Map'!$B$5:$P$67, MATCH(E$1,'APSC-1 Map'!$B$4:$P$4, 0), FALSE)</f>
        <v>0</v>
      </c>
      <c r="F47" s="90">
        <f>VLOOKUP($C47,'APSC-1 Map'!$B$5:$P$67, MATCH(F$1,'APSC-1 Map'!$B$4:$P$4, 0), FALSE)</f>
        <v>0</v>
      </c>
      <c r="G47" s="90">
        <f>VLOOKUP($C47,'APSC-1 Map'!$B$5:$P$67, MATCH(G$1,'APSC-1 Map'!$B$4:$P$4, 0), FALSE)</f>
        <v>0</v>
      </c>
      <c r="H47" s="90">
        <f>VLOOKUP($C47,'APSC-1 Map'!$B$5:$P$67, MATCH(H$1,'APSC-1 Map'!$B$4:$P$4, 0), FALSE)</f>
        <v>0</v>
      </c>
      <c r="I47" s="90">
        <f>VLOOKUP($C47,'APSC-1 Map'!$B$5:$P$67, MATCH(I$1,'APSC-1 Map'!$B$4:$P$4, 0), FALSE)</f>
        <v>0</v>
      </c>
      <c r="J47" s="90">
        <f>VLOOKUP($C47,'APSC-1 Map'!$B$5:$P$67, MATCH(J$1,'APSC-1 Map'!$B$4:$P$4, 0), FALSE)</f>
        <v>0</v>
      </c>
      <c r="K47" s="90">
        <f>VLOOKUP($C47,'APSC-1 Map'!$B$5:$P$67, MATCH(K$1,'APSC-1 Map'!$B$4:$P$4, 0), FALSE)</f>
        <v>0</v>
      </c>
      <c r="L47" s="90">
        <f>VLOOKUP($C47,'APSC-1 Map'!$B$5:$P$67, MATCH(L$1,'APSC-1 Map'!$B$4:$P$4, 0), FALSE)</f>
        <v>0</v>
      </c>
      <c r="M47" s="90">
        <f>VLOOKUP($C47,'APSC-1 Map'!$B$5:$P$67, MATCH(M$1,'APSC-1 Map'!$B$4:$P$4, 0), FALSE)</f>
        <v>1</v>
      </c>
      <c r="N47" s="90">
        <f>VLOOKUP($C47,'APSC-1 Map'!$B$5:$P$67, MATCH(N$1,'APSC-1 Map'!$B$4:$P$4, 0), FALSE)</f>
        <v>0</v>
      </c>
      <c r="O47" s="90">
        <f>VLOOKUP($C47,'APSC-1 Map'!$B$5:$P$67, MATCH(O$1,'APSC-1 Map'!$B$4:$P$4, 0), FALSE)</f>
        <v>0</v>
      </c>
      <c r="P47" s="90">
        <f>VLOOKUP($C47,'APSC-1 Map'!$B$5:$P$67, MATCH(P$1,'APSC-1 Map'!$B$4:$P$4, 0), FALSE)</f>
        <v>0</v>
      </c>
      <c r="Q47" s="90">
        <f>VLOOKUP($C47,'APSC-1 Map'!$B$5:$P$67, MATCH(Q$1,'APSC-1 Map'!$B$4:$P$4, 0), FALSE)</f>
        <v>0</v>
      </c>
    </row>
    <row r="48" spans="1:17" ht="52">
      <c r="A48" s="1" t="s">
        <v>1775</v>
      </c>
      <c r="B48" s="89" t="s">
        <v>1771</v>
      </c>
      <c r="C48" s="50" t="s">
        <v>1487</v>
      </c>
      <c r="D48" s="50" t="s">
        <v>1543</v>
      </c>
      <c r="E48" s="90">
        <f>VLOOKUP($C48,'APSC-1 Map'!$B$5:$P$67, MATCH(E$1,'APSC-1 Map'!$B$4:$P$4, 0), FALSE)</f>
        <v>0</v>
      </c>
      <c r="F48" s="90">
        <f>VLOOKUP($C48,'APSC-1 Map'!$B$5:$P$67, MATCH(F$1,'APSC-1 Map'!$B$4:$P$4, 0), FALSE)</f>
        <v>0</v>
      </c>
      <c r="G48" s="90">
        <f>VLOOKUP($C48,'APSC-1 Map'!$B$5:$P$67, MATCH(G$1,'APSC-1 Map'!$B$4:$P$4, 0), FALSE)</f>
        <v>1</v>
      </c>
      <c r="H48" s="90">
        <f>VLOOKUP($C48,'APSC-1 Map'!$B$5:$P$67, MATCH(H$1,'APSC-1 Map'!$B$4:$P$4, 0), FALSE)</f>
        <v>0</v>
      </c>
      <c r="I48" s="90">
        <f>VLOOKUP($C48,'APSC-1 Map'!$B$5:$P$67, MATCH(I$1,'APSC-1 Map'!$B$4:$P$4, 0), FALSE)</f>
        <v>0</v>
      </c>
      <c r="J48" s="90">
        <f>VLOOKUP($C48,'APSC-1 Map'!$B$5:$P$67, MATCH(J$1,'APSC-1 Map'!$B$4:$P$4, 0), FALSE)</f>
        <v>0</v>
      </c>
      <c r="K48" s="90">
        <f>VLOOKUP($C48,'APSC-1 Map'!$B$5:$P$67, MATCH(K$1,'APSC-1 Map'!$B$4:$P$4, 0), FALSE)</f>
        <v>0</v>
      </c>
      <c r="L48" s="90">
        <f>VLOOKUP($C48,'APSC-1 Map'!$B$5:$P$67, MATCH(L$1,'APSC-1 Map'!$B$4:$P$4, 0), FALSE)</f>
        <v>0</v>
      </c>
      <c r="M48" s="90">
        <f>VLOOKUP($C48,'APSC-1 Map'!$B$5:$P$67, MATCH(M$1,'APSC-1 Map'!$B$4:$P$4, 0), FALSE)</f>
        <v>1</v>
      </c>
      <c r="N48" s="90">
        <f>VLOOKUP($C48,'APSC-1 Map'!$B$5:$P$67, MATCH(N$1,'APSC-1 Map'!$B$4:$P$4, 0), FALSE)</f>
        <v>0</v>
      </c>
      <c r="O48" s="90">
        <f>VLOOKUP($C48,'APSC-1 Map'!$B$5:$P$67, MATCH(O$1,'APSC-1 Map'!$B$4:$P$4, 0), FALSE)</f>
        <v>0</v>
      </c>
      <c r="P48" s="90">
        <f>VLOOKUP($C48,'APSC-1 Map'!$B$5:$P$67, MATCH(P$1,'APSC-1 Map'!$B$4:$P$4, 0), FALSE)</f>
        <v>0</v>
      </c>
      <c r="Q48" s="90">
        <f>VLOOKUP($C48,'APSC-1 Map'!$B$5:$P$67, MATCH(Q$1,'APSC-1 Map'!$B$4:$P$4, 0), FALSE)</f>
        <v>0</v>
      </c>
    </row>
    <row r="49" spans="1:17" ht="39">
      <c r="A49" s="1" t="s">
        <v>1775</v>
      </c>
      <c r="B49" s="89" t="s">
        <v>1772</v>
      </c>
      <c r="C49" s="50" t="s">
        <v>1488</v>
      </c>
      <c r="D49" s="50" t="s">
        <v>1544</v>
      </c>
      <c r="E49" s="90">
        <f>VLOOKUP($C49,'APSC-1 Map'!$B$5:$P$67, MATCH(E$1,'APSC-1 Map'!$B$4:$P$4, 0), FALSE)</f>
        <v>0</v>
      </c>
      <c r="F49" s="90">
        <f>VLOOKUP($C49,'APSC-1 Map'!$B$5:$P$67, MATCH(F$1,'APSC-1 Map'!$B$4:$P$4, 0), FALSE)</f>
        <v>0</v>
      </c>
      <c r="G49" s="90">
        <f>VLOOKUP($C49,'APSC-1 Map'!$B$5:$P$67, MATCH(G$1,'APSC-1 Map'!$B$4:$P$4, 0), FALSE)</f>
        <v>0</v>
      </c>
      <c r="H49" s="90">
        <f>VLOOKUP($C49,'APSC-1 Map'!$B$5:$P$67, MATCH(H$1,'APSC-1 Map'!$B$4:$P$4, 0), FALSE)</f>
        <v>0</v>
      </c>
      <c r="I49" s="90">
        <f>VLOOKUP($C49,'APSC-1 Map'!$B$5:$P$67, MATCH(I$1,'APSC-1 Map'!$B$4:$P$4, 0), FALSE)</f>
        <v>0</v>
      </c>
      <c r="J49" s="90">
        <f>VLOOKUP($C49,'APSC-1 Map'!$B$5:$P$67, MATCH(J$1,'APSC-1 Map'!$B$4:$P$4, 0), FALSE)</f>
        <v>0</v>
      </c>
      <c r="K49" s="90">
        <f>VLOOKUP($C49,'APSC-1 Map'!$B$5:$P$67, MATCH(K$1,'APSC-1 Map'!$B$4:$P$4, 0), FALSE)</f>
        <v>0</v>
      </c>
      <c r="L49" s="90">
        <f>VLOOKUP($C49,'APSC-1 Map'!$B$5:$P$67, MATCH(L$1,'APSC-1 Map'!$B$4:$P$4, 0), FALSE)</f>
        <v>0</v>
      </c>
      <c r="M49" s="90">
        <f>VLOOKUP($C49,'APSC-1 Map'!$B$5:$P$67, MATCH(M$1,'APSC-1 Map'!$B$4:$P$4, 0), FALSE)</f>
        <v>0</v>
      </c>
      <c r="N49" s="90">
        <f>VLOOKUP($C49,'APSC-1 Map'!$B$5:$P$67, MATCH(N$1,'APSC-1 Map'!$B$4:$P$4, 0), FALSE)</f>
        <v>0</v>
      </c>
      <c r="O49" s="90">
        <f>VLOOKUP($C49,'APSC-1 Map'!$B$5:$P$67, MATCH(O$1,'APSC-1 Map'!$B$4:$P$4, 0), FALSE)</f>
        <v>0</v>
      </c>
      <c r="P49" s="90">
        <f>VLOOKUP($C49,'APSC-1 Map'!$B$5:$P$67, MATCH(P$1,'APSC-1 Map'!$B$4:$P$4, 0), FALSE)</f>
        <v>0</v>
      </c>
      <c r="Q49" s="90">
        <f>VLOOKUP($C49,'APSC-1 Map'!$B$5:$P$67, MATCH(Q$1,'APSC-1 Map'!$B$4:$P$4, 0), FALSE)</f>
        <v>0</v>
      </c>
    </row>
    <row r="50" spans="1:17" ht="52">
      <c r="A50" s="1" t="s">
        <v>1775</v>
      </c>
      <c r="B50" s="89" t="s">
        <v>1772</v>
      </c>
      <c r="C50" s="50" t="s">
        <v>1489</v>
      </c>
      <c r="D50" s="50" t="s">
        <v>1545</v>
      </c>
      <c r="E50" s="90">
        <f>VLOOKUP($C50,'APSC-1 Map'!$B$5:$P$67, MATCH(E$1,'APSC-1 Map'!$B$4:$P$4, 0), FALSE)</f>
        <v>1</v>
      </c>
      <c r="F50" s="90">
        <f>VLOOKUP($C50,'APSC-1 Map'!$B$5:$P$67, MATCH(F$1,'APSC-1 Map'!$B$4:$P$4, 0), FALSE)</f>
        <v>0</v>
      </c>
      <c r="G50" s="90">
        <f>VLOOKUP($C50,'APSC-1 Map'!$B$5:$P$67, MATCH(G$1,'APSC-1 Map'!$B$4:$P$4, 0), FALSE)</f>
        <v>0</v>
      </c>
      <c r="H50" s="90">
        <f>VLOOKUP($C50,'APSC-1 Map'!$B$5:$P$67, MATCH(H$1,'APSC-1 Map'!$B$4:$P$4, 0), FALSE)</f>
        <v>0</v>
      </c>
      <c r="I50" s="90">
        <f>VLOOKUP($C50,'APSC-1 Map'!$B$5:$P$67, MATCH(I$1,'APSC-1 Map'!$B$4:$P$4, 0), FALSE)</f>
        <v>0</v>
      </c>
      <c r="J50" s="90">
        <f>VLOOKUP($C50,'APSC-1 Map'!$B$5:$P$67, MATCH(J$1,'APSC-1 Map'!$B$4:$P$4, 0), FALSE)</f>
        <v>0</v>
      </c>
      <c r="K50" s="90">
        <f>VLOOKUP($C50,'APSC-1 Map'!$B$5:$P$67, MATCH(K$1,'APSC-1 Map'!$B$4:$P$4, 0), FALSE)</f>
        <v>0</v>
      </c>
      <c r="L50" s="90">
        <f>VLOOKUP($C50,'APSC-1 Map'!$B$5:$P$67, MATCH(L$1,'APSC-1 Map'!$B$4:$P$4, 0), FALSE)</f>
        <v>0</v>
      </c>
      <c r="M50" s="90">
        <f>VLOOKUP($C50,'APSC-1 Map'!$B$5:$P$67, MATCH(M$1,'APSC-1 Map'!$B$4:$P$4, 0), FALSE)</f>
        <v>0</v>
      </c>
      <c r="N50" s="90">
        <f>VLOOKUP($C50,'APSC-1 Map'!$B$5:$P$67, MATCH(N$1,'APSC-1 Map'!$B$4:$P$4, 0), FALSE)</f>
        <v>0</v>
      </c>
      <c r="O50" s="90">
        <f>VLOOKUP($C50,'APSC-1 Map'!$B$5:$P$67, MATCH(O$1,'APSC-1 Map'!$B$4:$P$4, 0), FALSE)</f>
        <v>0</v>
      </c>
      <c r="P50" s="90">
        <f>VLOOKUP($C50,'APSC-1 Map'!$B$5:$P$67, MATCH(P$1,'APSC-1 Map'!$B$4:$P$4, 0), FALSE)</f>
        <v>0</v>
      </c>
      <c r="Q50" s="90">
        <f>VLOOKUP($C50,'APSC-1 Map'!$B$5:$P$67, MATCH(Q$1,'APSC-1 Map'!$B$4:$P$4, 0), FALSE)</f>
        <v>0</v>
      </c>
    </row>
    <row r="51" spans="1:17" ht="52">
      <c r="A51" s="1" t="s">
        <v>1775</v>
      </c>
      <c r="B51" s="89" t="s">
        <v>1772</v>
      </c>
      <c r="C51" s="50" t="s">
        <v>1490</v>
      </c>
      <c r="D51" s="50" t="s">
        <v>1546</v>
      </c>
      <c r="E51" s="90">
        <f>VLOOKUP($C51,'APSC-1 Map'!$B$5:$P$67, MATCH(E$1,'APSC-1 Map'!$B$4:$P$4, 0), FALSE)</f>
        <v>1</v>
      </c>
      <c r="F51" s="90">
        <f>VLOOKUP($C51,'APSC-1 Map'!$B$5:$P$67, MATCH(F$1,'APSC-1 Map'!$B$4:$P$4, 0), FALSE)</f>
        <v>0</v>
      </c>
      <c r="G51" s="90">
        <f>VLOOKUP($C51,'APSC-1 Map'!$B$5:$P$67, MATCH(G$1,'APSC-1 Map'!$B$4:$P$4, 0), FALSE)</f>
        <v>0</v>
      </c>
      <c r="H51" s="90">
        <f>VLOOKUP($C51,'APSC-1 Map'!$B$5:$P$67, MATCH(H$1,'APSC-1 Map'!$B$4:$P$4, 0), FALSE)</f>
        <v>0</v>
      </c>
      <c r="I51" s="90">
        <f>VLOOKUP($C51,'APSC-1 Map'!$B$5:$P$67, MATCH(I$1,'APSC-1 Map'!$B$4:$P$4, 0), FALSE)</f>
        <v>0</v>
      </c>
      <c r="J51" s="90">
        <f>VLOOKUP($C51,'APSC-1 Map'!$B$5:$P$67, MATCH(J$1,'APSC-1 Map'!$B$4:$P$4, 0), FALSE)</f>
        <v>0</v>
      </c>
      <c r="K51" s="90">
        <f>VLOOKUP($C51,'APSC-1 Map'!$B$5:$P$67, MATCH(K$1,'APSC-1 Map'!$B$4:$P$4, 0), FALSE)</f>
        <v>0</v>
      </c>
      <c r="L51" s="90">
        <f>VLOOKUP($C51,'APSC-1 Map'!$B$5:$P$67, MATCH(L$1,'APSC-1 Map'!$B$4:$P$4, 0), FALSE)</f>
        <v>0</v>
      </c>
      <c r="M51" s="90">
        <f>VLOOKUP($C51,'APSC-1 Map'!$B$5:$P$67, MATCH(M$1,'APSC-1 Map'!$B$4:$P$4, 0), FALSE)</f>
        <v>0</v>
      </c>
      <c r="N51" s="90">
        <f>VLOOKUP($C51,'APSC-1 Map'!$B$5:$P$67, MATCH(N$1,'APSC-1 Map'!$B$4:$P$4, 0), FALSE)</f>
        <v>0</v>
      </c>
      <c r="O51" s="90">
        <f>VLOOKUP($C51,'APSC-1 Map'!$B$5:$P$67, MATCH(O$1,'APSC-1 Map'!$B$4:$P$4, 0), FALSE)</f>
        <v>0</v>
      </c>
      <c r="P51" s="90">
        <f>VLOOKUP($C51,'APSC-1 Map'!$B$5:$P$67, MATCH(P$1,'APSC-1 Map'!$B$4:$P$4, 0), FALSE)</f>
        <v>0</v>
      </c>
      <c r="Q51" s="90">
        <f>VLOOKUP($C51,'APSC-1 Map'!$B$5:$P$67, MATCH(Q$1,'APSC-1 Map'!$B$4:$P$4, 0), FALSE)</f>
        <v>0</v>
      </c>
    </row>
    <row r="52" spans="1:17" ht="39">
      <c r="A52" s="1" t="s">
        <v>1775</v>
      </c>
      <c r="B52" s="89" t="s">
        <v>1772</v>
      </c>
      <c r="C52" s="50" t="s">
        <v>1491</v>
      </c>
      <c r="D52" s="50" t="s">
        <v>1547</v>
      </c>
      <c r="E52" s="90">
        <f>VLOOKUP($C52,'APSC-1 Map'!$B$5:$P$67, MATCH(E$1,'APSC-1 Map'!$B$4:$P$4, 0), FALSE)</f>
        <v>0</v>
      </c>
      <c r="F52" s="90">
        <f>VLOOKUP($C52,'APSC-1 Map'!$B$5:$P$67, MATCH(F$1,'APSC-1 Map'!$B$4:$P$4, 0), FALSE)</f>
        <v>0</v>
      </c>
      <c r="G52" s="90">
        <f>VLOOKUP($C52,'APSC-1 Map'!$B$5:$P$67, MATCH(G$1,'APSC-1 Map'!$B$4:$P$4, 0), FALSE)</f>
        <v>0</v>
      </c>
      <c r="H52" s="90">
        <f>VLOOKUP($C52,'APSC-1 Map'!$B$5:$P$67, MATCH(H$1,'APSC-1 Map'!$B$4:$P$4, 0), FALSE)</f>
        <v>0</v>
      </c>
      <c r="I52" s="90">
        <f>VLOOKUP($C52,'APSC-1 Map'!$B$5:$P$67, MATCH(I$1,'APSC-1 Map'!$B$4:$P$4, 0), FALSE)</f>
        <v>0</v>
      </c>
      <c r="J52" s="90">
        <f>VLOOKUP($C52,'APSC-1 Map'!$B$5:$P$67, MATCH(J$1,'APSC-1 Map'!$B$4:$P$4, 0), FALSE)</f>
        <v>0</v>
      </c>
      <c r="K52" s="90">
        <f>VLOOKUP($C52,'APSC-1 Map'!$B$5:$P$67, MATCH(K$1,'APSC-1 Map'!$B$4:$P$4, 0), FALSE)</f>
        <v>0</v>
      </c>
      <c r="L52" s="90">
        <f>VLOOKUP($C52,'APSC-1 Map'!$B$5:$P$67, MATCH(L$1,'APSC-1 Map'!$B$4:$P$4, 0), FALSE)</f>
        <v>0</v>
      </c>
      <c r="M52" s="90">
        <f>VLOOKUP($C52,'APSC-1 Map'!$B$5:$P$67, MATCH(M$1,'APSC-1 Map'!$B$4:$P$4, 0), FALSE)</f>
        <v>0</v>
      </c>
      <c r="N52" s="90">
        <f>VLOOKUP($C52,'APSC-1 Map'!$B$5:$P$67, MATCH(N$1,'APSC-1 Map'!$B$4:$P$4, 0), FALSE)</f>
        <v>0</v>
      </c>
      <c r="O52" s="90">
        <f>VLOOKUP($C52,'APSC-1 Map'!$B$5:$P$67, MATCH(O$1,'APSC-1 Map'!$B$4:$P$4, 0), FALSE)</f>
        <v>0</v>
      </c>
      <c r="P52" s="90">
        <f>VLOOKUP($C52,'APSC-1 Map'!$B$5:$P$67, MATCH(P$1,'APSC-1 Map'!$B$4:$P$4, 0), FALSE)</f>
        <v>0</v>
      </c>
      <c r="Q52" s="90">
        <f>VLOOKUP($C52,'APSC-1 Map'!$B$5:$P$67, MATCH(Q$1,'APSC-1 Map'!$B$4:$P$4, 0), FALSE)</f>
        <v>0</v>
      </c>
    </row>
    <row r="53" spans="1:17" ht="26">
      <c r="A53" s="1" t="s">
        <v>1775</v>
      </c>
      <c r="B53" s="89" t="s">
        <v>1773</v>
      </c>
      <c r="C53" s="50" t="s">
        <v>1492</v>
      </c>
      <c r="D53" s="50" t="s">
        <v>1548</v>
      </c>
      <c r="E53" s="90">
        <f>VLOOKUP($C53,'APSC-1 Map'!$B$5:$P$67, MATCH(E$1,'APSC-1 Map'!$B$4:$P$4, 0), FALSE)</f>
        <v>0</v>
      </c>
      <c r="F53" s="90">
        <f>VLOOKUP($C53,'APSC-1 Map'!$B$5:$P$67, MATCH(F$1,'APSC-1 Map'!$B$4:$P$4, 0), FALSE)</f>
        <v>0</v>
      </c>
      <c r="G53" s="90">
        <f>VLOOKUP($C53,'APSC-1 Map'!$B$5:$P$67, MATCH(G$1,'APSC-1 Map'!$B$4:$P$4, 0), FALSE)</f>
        <v>1</v>
      </c>
      <c r="H53" s="90">
        <f>VLOOKUP($C53,'APSC-1 Map'!$B$5:$P$67, MATCH(H$1,'APSC-1 Map'!$B$4:$P$4, 0), FALSE)</f>
        <v>0</v>
      </c>
      <c r="I53" s="90">
        <f>VLOOKUP($C53,'APSC-1 Map'!$B$5:$P$67, MATCH(I$1,'APSC-1 Map'!$B$4:$P$4, 0), FALSE)</f>
        <v>0</v>
      </c>
      <c r="J53" s="90">
        <f>VLOOKUP($C53,'APSC-1 Map'!$B$5:$P$67, MATCH(J$1,'APSC-1 Map'!$B$4:$P$4, 0), FALSE)</f>
        <v>0</v>
      </c>
      <c r="K53" s="90">
        <f>VLOOKUP($C53,'APSC-1 Map'!$B$5:$P$67, MATCH(K$1,'APSC-1 Map'!$B$4:$P$4, 0), FALSE)</f>
        <v>0</v>
      </c>
      <c r="L53" s="90">
        <f>VLOOKUP($C53,'APSC-1 Map'!$B$5:$P$67, MATCH(L$1,'APSC-1 Map'!$B$4:$P$4, 0), FALSE)</f>
        <v>0</v>
      </c>
      <c r="M53" s="90">
        <f>VLOOKUP($C53,'APSC-1 Map'!$B$5:$P$67, MATCH(M$1,'APSC-1 Map'!$B$4:$P$4, 0), FALSE)</f>
        <v>0</v>
      </c>
      <c r="N53" s="90">
        <f>VLOOKUP($C53,'APSC-1 Map'!$B$5:$P$67, MATCH(N$1,'APSC-1 Map'!$B$4:$P$4, 0), FALSE)</f>
        <v>0</v>
      </c>
      <c r="O53" s="90">
        <f>VLOOKUP($C53,'APSC-1 Map'!$B$5:$P$67, MATCH(O$1,'APSC-1 Map'!$B$4:$P$4, 0), FALSE)</f>
        <v>0</v>
      </c>
      <c r="P53" s="90">
        <f>VLOOKUP($C53,'APSC-1 Map'!$B$5:$P$67, MATCH(P$1,'APSC-1 Map'!$B$4:$P$4, 0), FALSE)</f>
        <v>0</v>
      </c>
      <c r="Q53" s="90">
        <f>VLOOKUP($C53,'APSC-1 Map'!$B$5:$P$67, MATCH(Q$1,'APSC-1 Map'!$B$4:$P$4, 0), FALSE)</f>
        <v>0</v>
      </c>
    </row>
    <row r="54" spans="1:17" ht="39">
      <c r="A54" s="1" t="s">
        <v>1775</v>
      </c>
      <c r="B54" s="89" t="s">
        <v>1773</v>
      </c>
      <c r="C54" s="50" t="s">
        <v>1493</v>
      </c>
      <c r="D54" s="50" t="s">
        <v>1549</v>
      </c>
      <c r="E54" s="90">
        <f>VLOOKUP($C54,'APSC-1 Map'!$B$5:$P$67, MATCH(E$1,'APSC-1 Map'!$B$4:$P$4, 0), FALSE)</f>
        <v>0</v>
      </c>
      <c r="F54" s="90">
        <f>VLOOKUP($C54,'APSC-1 Map'!$B$5:$P$67, MATCH(F$1,'APSC-1 Map'!$B$4:$P$4, 0), FALSE)</f>
        <v>0</v>
      </c>
      <c r="G54" s="90">
        <f>VLOOKUP($C54,'APSC-1 Map'!$B$5:$P$67, MATCH(G$1,'APSC-1 Map'!$B$4:$P$4, 0), FALSE)</f>
        <v>1</v>
      </c>
      <c r="H54" s="90">
        <f>VLOOKUP($C54,'APSC-1 Map'!$B$5:$P$67, MATCH(H$1,'APSC-1 Map'!$B$4:$P$4, 0), FALSE)</f>
        <v>0</v>
      </c>
      <c r="I54" s="90">
        <f>VLOOKUP($C54,'APSC-1 Map'!$B$5:$P$67, MATCH(I$1,'APSC-1 Map'!$B$4:$P$4, 0), FALSE)</f>
        <v>0</v>
      </c>
      <c r="J54" s="90">
        <f>VLOOKUP($C54,'APSC-1 Map'!$B$5:$P$67, MATCH(J$1,'APSC-1 Map'!$B$4:$P$4, 0), FALSE)</f>
        <v>0</v>
      </c>
      <c r="K54" s="90">
        <f>VLOOKUP($C54,'APSC-1 Map'!$B$5:$P$67, MATCH(K$1,'APSC-1 Map'!$B$4:$P$4, 0), FALSE)</f>
        <v>0</v>
      </c>
      <c r="L54" s="90">
        <f>VLOOKUP($C54,'APSC-1 Map'!$B$5:$P$67, MATCH(L$1,'APSC-1 Map'!$B$4:$P$4, 0), FALSE)</f>
        <v>0</v>
      </c>
      <c r="M54" s="90">
        <f>VLOOKUP($C54,'APSC-1 Map'!$B$5:$P$67, MATCH(M$1,'APSC-1 Map'!$B$4:$P$4, 0), FALSE)</f>
        <v>0</v>
      </c>
      <c r="N54" s="90">
        <f>VLOOKUP($C54,'APSC-1 Map'!$B$5:$P$67, MATCH(N$1,'APSC-1 Map'!$B$4:$P$4, 0), FALSE)</f>
        <v>0</v>
      </c>
      <c r="O54" s="90">
        <f>VLOOKUP($C54,'APSC-1 Map'!$B$5:$P$67, MATCH(O$1,'APSC-1 Map'!$B$4:$P$4, 0), FALSE)</f>
        <v>0</v>
      </c>
      <c r="P54" s="90">
        <f>VLOOKUP($C54,'APSC-1 Map'!$B$5:$P$67, MATCH(P$1,'APSC-1 Map'!$B$4:$P$4, 0), FALSE)</f>
        <v>0</v>
      </c>
      <c r="Q54" s="90">
        <f>VLOOKUP($C54,'APSC-1 Map'!$B$5:$P$67, MATCH(Q$1,'APSC-1 Map'!$B$4:$P$4, 0), FALSE)</f>
        <v>0</v>
      </c>
    </row>
    <row r="55" spans="1:17" ht="26">
      <c r="A55" s="1" t="s">
        <v>1775</v>
      </c>
      <c r="B55" s="89" t="s">
        <v>1773</v>
      </c>
      <c r="C55" s="50" t="s">
        <v>1494</v>
      </c>
      <c r="D55" s="50" t="s">
        <v>1550</v>
      </c>
      <c r="E55" s="90">
        <f>VLOOKUP($C55,'APSC-1 Map'!$B$5:$P$67, MATCH(E$1,'APSC-1 Map'!$B$4:$P$4, 0), FALSE)</f>
        <v>0</v>
      </c>
      <c r="F55" s="90">
        <f>VLOOKUP($C55,'APSC-1 Map'!$B$5:$P$67, MATCH(F$1,'APSC-1 Map'!$B$4:$P$4, 0), FALSE)</f>
        <v>0</v>
      </c>
      <c r="G55" s="90">
        <f>VLOOKUP($C55,'APSC-1 Map'!$B$5:$P$67, MATCH(G$1,'APSC-1 Map'!$B$4:$P$4, 0), FALSE)</f>
        <v>1</v>
      </c>
      <c r="H55" s="90">
        <f>VLOOKUP($C55,'APSC-1 Map'!$B$5:$P$67, MATCH(H$1,'APSC-1 Map'!$B$4:$P$4, 0), FALSE)</f>
        <v>0</v>
      </c>
      <c r="I55" s="90">
        <f>VLOOKUP($C55,'APSC-1 Map'!$B$5:$P$67, MATCH(I$1,'APSC-1 Map'!$B$4:$P$4, 0), FALSE)</f>
        <v>0</v>
      </c>
      <c r="J55" s="90">
        <f>VLOOKUP($C55,'APSC-1 Map'!$B$5:$P$67, MATCH(J$1,'APSC-1 Map'!$B$4:$P$4, 0), FALSE)</f>
        <v>0</v>
      </c>
      <c r="K55" s="90">
        <f>VLOOKUP($C55,'APSC-1 Map'!$B$5:$P$67, MATCH(K$1,'APSC-1 Map'!$B$4:$P$4, 0), FALSE)</f>
        <v>0</v>
      </c>
      <c r="L55" s="90">
        <f>VLOOKUP($C55,'APSC-1 Map'!$B$5:$P$67, MATCH(L$1,'APSC-1 Map'!$B$4:$P$4, 0), FALSE)</f>
        <v>0</v>
      </c>
      <c r="M55" s="90">
        <f>VLOOKUP($C55,'APSC-1 Map'!$B$5:$P$67, MATCH(M$1,'APSC-1 Map'!$B$4:$P$4, 0), FALSE)</f>
        <v>0</v>
      </c>
      <c r="N55" s="90">
        <f>VLOOKUP($C55,'APSC-1 Map'!$B$5:$P$67, MATCH(N$1,'APSC-1 Map'!$B$4:$P$4, 0), FALSE)</f>
        <v>0</v>
      </c>
      <c r="O55" s="90">
        <f>VLOOKUP($C55,'APSC-1 Map'!$B$5:$P$67, MATCH(O$1,'APSC-1 Map'!$B$4:$P$4, 0), FALSE)</f>
        <v>0</v>
      </c>
      <c r="P55" s="90">
        <f>VLOOKUP($C55,'APSC-1 Map'!$B$5:$P$67, MATCH(P$1,'APSC-1 Map'!$B$4:$P$4, 0), FALSE)</f>
        <v>0</v>
      </c>
      <c r="Q55" s="90">
        <f>VLOOKUP($C55,'APSC-1 Map'!$B$5:$P$67, MATCH(Q$1,'APSC-1 Map'!$B$4:$P$4, 0), FALSE)</f>
        <v>0</v>
      </c>
    </row>
    <row r="56" spans="1:17" ht="39">
      <c r="A56" s="1" t="s">
        <v>1775</v>
      </c>
      <c r="B56" s="89" t="s">
        <v>1773</v>
      </c>
      <c r="C56" s="50" t="s">
        <v>1495</v>
      </c>
      <c r="D56" s="50" t="s">
        <v>1551</v>
      </c>
      <c r="E56" s="90">
        <f>VLOOKUP($C56,'APSC-1 Map'!$B$5:$P$67, MATCH(E$1,'APSC-1 Map'!$B$4:$P$4, 0), FALSE)</f>
        <v>1</v>
      </c>
      <c r="F56" s="90">
        <f>VLOOKUP($C56,'APSC-1 Map'!$B$5:$P$67, MATCH(F$1,'APSC-1 Map'!$B$4:$P$4, 0), FALSE)</f>
        <v>0</v>
      </c>
      <c r="G56" s="90">
        <f>VLOOKUP($C56,'APSC-1 Map'!$B$5:$P$67, MATCH(G$1,'APSC-1 Map'!$B$4:$P$4, 0), FALSE)</f>
        <v>1</v>
      </c>
      <c r="H56" s="90">
        <f>VLOOKUP($C56,'APSC-1 Map'!$B$5:$P$67, MATCH(H$1,'APSC-1 Map'!$B$4:$P$4, 0), FALSE)</f>
        <v>0</v>
      </c>
      <c r="I56" s="90">
        <f>VLOOKUP($C56,'APSC-1 Map'!$B$5:$P$67, MATCH(I$1,'APSC-1 Map'!$B$4:$P$4, 0), FALSE)</f>
        <v>0</v>
      </c>
      <c r="J56" s="90">
        <f>VLOOKUP($C56,'APSC-1 Map'!$B$5:$P$67, MATCH(J$1,'APSC-1 Map'!$B$4:$P$4, 0), FALSE)</f>
        <v>0</v>
      </c>
      <c r="K56" s="90">
        <f>VLOOKUP($C56,'APSC-1 Map'!$B$5:$P$67, MATCH(K$1,'APSC-1 Map'!$B$4:$P$4, 0), FALSE)</f>
        <v>0</v>
      </c>
      <c r="L56" s="90">
        <f>VLOOKUP($C56,'APSC-1 Map'!$B$5:$P$67, MATCH(L$1,'APSC-1 Map'!$B$4:$P$4, 0), FALSE)</f>
        <v>0</v>
      </c>
      <c r="M56" s="90">
        <f>VLOOKUP($C56,'APSC-1 Map'!$B$5:$P$67, MATCH(M$1,'APSC-1 Map'!$B$4:$P$4, 0), FALSE)</f>
        <v>0</v>
      </c>
      <c r="N56" s="90">
        <f>VLOOKUP($C56,'APSC-1 Map'!$B$5:$P$67, MATCH(N$1,'APSC-1 Map'!$B$4:$P$4, 0), FALSE)</f>
        <v>0</v>
      </c>
      <c r="O56" s="90">
        <f>VLOOKUP($C56,'APSC-1 Map'!$B$5:$P$67, MATCH(O$1,'APSC-1 Map'!$B$4:$P$4, 0), FALSE)</f>
        <v>0</v>
      </c>
      <c r="P56" s="90">
        <f>VLOOKUP($C56,'APSC-1 Map'!$B$5:$P$67, MATCH(P$1,'APSC-1 Map'!$B$4:$P$4, 0), FALSE)</f>
        <v>0</v>
      </c>
      <c r="Q56" s="90">
        <f>VLOOKUP($C56,'APSC-1 Map'!$B$5:$P$67, MATCH(Q$1,'APSC-1 Map'!$B$4:$P$4, 0), FALSE)</f>
        <v>0</v>
      </c>
    </row>
    <row r="57" spans="1:17" ht="17">
      <c r="A57" s="1" t="s">
        <v>1775</v>
      </c>
      <c r="B57" s="89" t="s">
        <v>1773</v>
      </c>
      <c r="C57" s="50" t="s">
        <v>1748</v>
      </c>
      <c r="D57" s="50" t="s">
        <v>1523</v>
      </c>
      <c r="E57" s="90">
        <f>VLOOKUP($C57,'APSC-1 Map'!$B$5:$P$67, MATCH(E$1,'APSC-1 Map'!$B$4:$P$4, 0), FALSE)</f>
        <v>0</v>
      </c>
      <c r="F57" s="90">
        <f>VLOOKUP($C57,'APSC-1 Map'!$B$5:$P$67, MATCH(F$1,'APSC-1 Map'!$B$4:$P$4, 0), FALSE)</f>
        <v>0</v>
      </c>
      <c r="G57" s="90">
        <f>VLOOKUP($C57,'APSC-1 Map'!$B$5:$P$67, MATCH(G$1,'APSC-1 Map'!$B$4:$P$4, 0), FALSE)</f>
        <v>0</v>
      </c>
      <c r="H57" s="90">
        <f>VLOOKUP($C57,'APSC-1 Map'!$B$5:$P$67, MATCH(H$1,'APSC-1 Map'!$B$4:$P$4, 0), FALSE)</f>
        <v>0</v>
      </c>
      <c r="I57" s="90">
        <f>VLOOKUP($C57,'APSC-1 Map'!$B$5:$P$67, MATCH(I$1,'APSC-1 Map'!$B$4:$P$4, 0), FALSE)</f>
        <v>0</v>
      </c>
      <c r="J57" s="90">
        <f>VLOOKUP($C57,'APSC-1 Map'!$B$5:$P$67, MATCH(J$1,'APSC-1 Map'!$B$4:$P$4, 0), FALSE)</f>
        <v>0</v>
      </c>
      <c r="K57" s="90">
        <f>VLOOKUP($C57,'APSC-1 Map'!$B$5:$P$67, MATCH(K$1,'APSC-1 Map'!$B$4:$P$4, 0), FALSE)</f>
        <v>0</v>
      </c>
      <c r="L57" s="90">
        <f>VLOOKUP($C57,'APSC-1 Map'!$B$5:$P$67, MATCH(L$1,'APSC-1 Map'!$B$4:$P$4, 0), FALSE)</f>
        <v>0</v>
      </c>
      <c r="M57" s="90">
        <f>VLOOKUP($C57,'APSC-1 Map'!$B$5:$P$67, MATCH(M$1,'APSC-1 Map'!$B$4:$P$4, 0), FALSE)</f>
        <v>0</v>
      </c>
      <c r="N57" s="90">
        <f>VLOOKUP($C57,'APSC-1 Map'!$B$5:$P$67, MATCH(N$1,'APSC-1 Map'!$B$4:$P$4, 0), FALSE)</f>
        <v>0</v>
      </c>
      <c r="O57" s="90">
        <f>VLOOKUP($C57,'APSC-1 Map'!$B$5:$P$67, MATCH(O$1,'APSC-1 Map'!$B$4:$P$4, 0), FALSE)</f>
        <v>0</v>
      </c>
      <c r="P57" s="90">
        <f>VLOOKUP($C57,'APSC-1 Map'!$B$5:$P$67, MATCH(P$1,'APSC-1 Map'!$B$4:$P$4, 0), FALSE)</f>
        <v>0</v>
      </c>
      <c r="Q57" s="90">
        <f>VLOOKUP($C57,'APSC-1 Map'!$B$5:$P$67, MATCH(Q$1,'APSC-1 Map'!$B$4:$P$4, 0), FALSE)</f>
        <v>0</v>
      </c>
    </row>
    <row r="58" spans="1:17" ht="39">
      <c r="A58" s="1" t="s">
        <v>1775</v>
      </c>
      <c r="B58" s="89" t="s">
        <v>1774</v>
      </c>
      <c r="C58" s="50" t="s">
        <v>1496</v>
      </c>
      <c r="D58" s="50" t="s">
        <v>1552</v>
      </c>
      <c r="E58" s="90">
        <f>VLOOKUP($C58,'APSC-1 Map'!$B$5:$P$67, MATCH(E$1,'APSC-1 Map'!$B$4:$P$4, 0), FALSE)</f>
        <v>0</v>
      </c>
      <c r="F58" s="90">
        <f>VLOOKUP($C58,'APSC-1 Map'!$B$5:$P$67, MATCH(F$1,'APSC-1 Map'!$B$4:$P$4, 0), FALSE)</f>
        <v>0</v>
      </c>
      <c r="G58" s="90">
        <f>VLOOKUP($C58,'APSC-1 Map'!$B$5:$P$67, MATCH(G$1,'APSC-1 Map'!$B$4:$P$4, 0), FALSE)</f>
        <v>0</v>
      </c>
      <c r="H58" s="90">
        <f>VLOOKUP($C58,'APSC-1 Map'!$B$5:$P$67, MATCH(H$1,'APSC-1 Map'!$B$4:$P$4, 0), FALSE)</f>
        <v>0</v>
      </c>
      <c r="I58" s="90">
        <f>VLOOKUP($C58,'APSC-1 Map'!$B$5:$P$67, MATCH(I$1,'APSC-1 Map'!$B$4:$P$4, 0), FALSE)</f>
        <v>0</v>
      </c>
      <c r="J58" s="90">
        <f>VLOOKUP($C58,'APSC-1 Map'!$B$5:$P$67, MATCH(J$1,'APSC-1 Map'!$B$4:$P$4, 0), FALSE)</f>
        <v>0</v>
      </c>
      <c r="K58" s="90">
        <f>VLOOKUP($C58,'APSC-1 Map'!$B$5:$P$67, MATCH(K$1,'APSC-1 Map'!$B$4:$P$4, 0), FALSE)</f>
        <v>0</v>
      </c>
      <c r="L58" s="90">
        <f>VLOOKUP($C58,'APSC-1 Map'!$B$5:$P$67, MATCH(L$1,'APSC-1 Map'!$B$4:$P$4, 0), FALSE)</f>
        <v>0</v>
      </c>
      <c r="M58" s="90">
        <f>VLOOKUP($C58,'APSC-1 Map'!$B$5:$P$67, MATCH(M$1,'APSC-1 Map'!$B$4:$P$4, 0), FALSE)</f>
        <v>0</v>
      </c>
      <c r="N58" s="90">
        <f>VLOOKUP($C58,'APSC-1 Map'!$B$5:$P$67, MATCH(N$1,'APSC-1 Map'!$B$4:$P$4, 0), FALSE)</f>
        <v>0</v>
      </c>
      <c r="O58" s="90">
        <f>VLOOKUP($C58,'APSC-1 Map'!$B$5:$P$67, MATCH(O$1,'APSC-1 Map'!$B$4:$P$4, 0), FALSE)</f>
        <v>0</v>
      </c>
      <c r="P58" s="90">
        <f>VLOOKUP($C58,'APSC-1 Map'!$B$5:$P$67, MATCH(P$1,'APSC-1 Map'!$B$4:$P$4, 0), FALSE)</f>
        <v>0</v>
      </c>
      <c r="Q58" s="90">
        <f>VLOOKUP($C58,'APSC-1 Map'!$B$5:$P$67, MATCH(Q$1,'APSC-1 Map'!$B$4:$P$4, 0), FALSE)</f>
        <v>0</v>
      </c>
    </row>
    <row r="59" spans="1:17" ht="78">
      <c r="A59" s="1" t="s">
        <v>1775</v>
      </c>
      <c r="B59" s="89" t="s">
        <v>1774</v>
      </c>
      <c r="C59" s="50" t="s">
        <v>1497</v>
      </c>
      <c r="D59" s="50" t="s">
        <v>1553</v>
      </c>
      <c r="E59" s="90">
        <f>VLOOKUP($C59,'APSC-1 Map'!$B$5:$P$67, MATCH(E$1,'APSC-1 Map'!$B$4:$P$4, 0), FALSE)</f>
        <v>1</v>
      </c>
      <c r="F59" s="90">
        <f>VLOOKUP($C59,'APSC-1 Map'!$B$5:$P$67, MATCH(F$1,'APSC-1 Map'!$B$4:$P$4, 0), FALSE)</f>
        <v>0</v>
      </c>
      <c r="G59" s="90">
        <f>VLOOKUP($C59,'APSC-1 Map'!$B$5:$P$67, MATCH(G$1,'APSC-1 Map'!$B$4:$P$4, 0), FALSE)</f>
        <v>1</v>
      </c>
      <c r="H59" s="90">
        <f>VLOOKUP($C59,'APSC-1 Map'!$B$5:$P$67, MATCH(H$1,'APSC-1 Map'!$B$4:$P$4, 0), FALSE)</f>
        <v>0</v>
      </c>
      <c r="I59" s="90">
        <f>VLOOKUP($C59,'APSC-1 Map'!$B$5:$P$67, MATCH(I$1,'APSC-1 Map'!$B$4:$P$4, 0), FALSE)</f>
        <v>0</v>
      </c>
      <c r="J59" s="90">
        <f>VLOOKUP($C59,'APSC-1 Map'!$B$5:$P$67, MATCH(J$1,'APSC-1 Map'!$B$4:$P$4, 0), FALSE)</f>
        <v>0</v>
      </c>
      <c r="K59" s="90">
        <f>VLOOKUP($C59,'APSC-1 Map'!$B$5:$P$67, MATCH(K$1,'APSC-1 Map'!$B$4:$P$4, 0), FALSE)</f>
        <v>0</v>
      </c>
      <c r="L59" s="90">
        <f>VLOOKUP($C59,'APSC-1 Map'!$B$5:$P$67, MATCH(L$1,'APSC-1 Map'!$B$4:$P$4, 0), FALSE)</f>
        <v>0</v>
      </c>
      <c r="M59" s="90">
        <f>VLOOKUP($C59,'APSC-1 Map'!$B$5:$P$67, MATCH(M$1,'APSC-1 Map'!$B$4:$P$4, 0), FALSE)</f>
        <v>0</v>
      </c>
      <c r="N59" s="90">
        <f>VLOOKUP($C59,'APSC-1 Map'!$B$5:$P$67, MATCH(N$1,'APSC-1 Map'!$B$4:$P$4, 0), FALSE)</f>
        <v>0</v>
      </c>
      <c r="O59" s="90">
        <f>VLOOKUP($C59,'APSC-1 Map'!$B$5:$P$67, MATCH(O$1,'APSC-1 Map'!$B$4:$P$4, 0), FALSE)</f>
        <v>0</v>
      </c>
      <c r="P59" s="90">
        <f>VLOOKUP($C59,'APSC-1 Map'!$B$5:$P$67, MATCH(P$1,'APSC-1 Map'!$B$4:$P$4, 0), FALSE)</f>
        <v>0</v>
      </c>
      <c r="Q59" s="90">
        <f>VLOOKUP($C59,'APSC-1 Map'!$B$5:$P$67, MATCH(Q$1,'APSC-1 Map'!$B$4:$P$4, 0), FALSE)</f>
        <v>0</v>
      </c>
    </row>
    <row r="60" spans="1:17" ht="39">
      <c r="A60" s="1" t="s">
        <v>1775</v>
      </c>
      <c r="B60" s="89" t="s">
        <v>1774</v>
      </c>
      <c r="C60" s="50" t="s">
        <v>1498</v>
      </c>
      <c r="D60" s="50" t="s">
        <v>1554</v>
      </c>
      <c r="E60" s="90">
        <f>VLOOKUP($C60,'APSC-1 Map'!$B$5:$P$67, MATCH(E$1,'APSC-1 Map'!$B$4:$P$4, 0), FALSE)</f>
        <v>0</v>
      </c>
      <c r="F60" s="90">
        <f>VLOOKUP($C60,'APSC-1 Map'!$B$5:$P$67, MATCH(F$1,'APSC-1 Map'!$B$4:$P$4, 0), FALSE)</f>
        <v>1</v>
      </c>
      <c r="G60" s="90">
        <f>VLOOKUP($C60,'APSC-1 Map'!$B$5:$P$67, MATCH(G$1,'APSC-1 Map'!$B$4:$P$4, 0), FALSE)</f>
        <v>1</v>
      </c>
      <c r="H60" s="90">
        <f>VLOOKUP($C60,'APSC-1 Map'!$B$5:$P$67, MATCH(H$1,'APSC-1 Map'!$B$4:$P$4, 0), FALSE)</f>
        <v>0</v>
      </c>
      <c r="I60" s="90">
        <f>VLOOKUP($C60,'APSC-1 Map'!$B$5:$P$67, MATCH(I$1,'APSC-1 Map'!$B$4:$P$4, 0), FALSE)</f>
        <v>0</v>
      </c>
      <c r="J60" s="90">
        <f>VLOOKUP($C60,'APSC-1 Map'!$B$5:$P$67, MATCH(J$1,'APSC-1 Map'!$B$4:$P$4, 0), FALSE)</f>
        <v>0</v>
      </c>
      <c r="K60" s="90">
        <f>VLOOKUP($C60,'APSC-1 Map'!$B$5:$P$67, MATCH(K$1,'APSC-1 Map'!$B$4:$P$4, 0), FALSE)</f>
        <v>0</v>
      </c>
      <c r="L60" s="90">
        <f>VLOOKUP($C60,'APSC-1 Map'!$B$5:$P$67, MATCH(L$1,'APSC-1 Map'!$B$4:$P$4, 0), FALSE)</f>
        <v>0</v>
      </c>
      <c r="M60" s="90">
        <f>VLOOKUP($C60,'APSC-1 Map'!$B$5:$P$67, MATCH(M$1,'APSC-1 Map'!$B$4:$P$4, 0), FALSE)</f>
        <v>0</v>
      </c>
      <c r="N60" s="90">
        <f>VLOOKUP($C60,'APSC-1 Map'!$B$5:$P$67, MATCH(N$1,'APSC-1 Map'!$B$4:$P$4, 0), FALSE)</f>
        <v>0</v>
      </c>
      <c r="O60" s="90">
        <f>VLOOKUP($C60,'APSC-1 Map'!$B$5:$P$67, MATCH(O$1,'APSC-1 Map'!$B$4:$P$4, 0), FALSE)</f>
        <v>0</v>
      </c>
      <c r="P60" s="90">
        <f>VLOOKUP($C60,'APSC-1 Map'!$B$5:$P$67, MATCH(P$1,'APSC-1 Map'!$B$4:$P$4, 0), FALSE)</f>
        <v>0</v>
      </c>
      <c r="Q60" s="90">
        <f>VLOOKUP($C60,'APSC-1 Map'!$B$5:$P$67, MATCH(Q$1,'APSC-1 Map'!$B$4:$P$4, 0), FALSE)</f>
        <v>0</v>
      </c>
    </row>
    <row r="61" spans="1:17" ht="39">
      <c r="A61" s="1" t="s">
        <v>1775</v>
      </c>
      <c r="B61" s="89" t="s">
        <v>1774</v>
      </c>
      <c r="C61" s="50" t="s">
        <v>1499</v>
      </c>
      <c r="D61" s="50" t="s">
        <v>1555</v>
      </c>
      <c r="E61" s="90">
        <f>VLOOKUP($C61,'APSC-1 Map'!$B$5:$P$67, MATCH(E$1,'APSC-1 Map'!$B$4:$P$4, 0), FALSE)</f>
        <v>0</v>
      </c>
      <c r="F61" s="90">
        <f>VLOOKUP($C61,'APSC-1 Map'!$B$5:$P$67, MATCH(F$1,'APSC-1 Map'!$B$4:$P$4, 0), FALSE)</f>
        <v>0</v>
      </c>
      <c r="G61" s="90">
        <f>VLOOKUP($C61,'APSC-1 Map'!$B$5:$P$67, MATCH(G$1,'APSC-1 Map'!$B$4:$P$4, 0), FALSE)</f>
        <v>0</v>
      </c>
      <c r="H61" s="90">
        <f>VLOOKUP($C61,'APSC-1 Map'!$B$5:$P$67, MATCH(H$1,'APSC-1 Map'!$B$4:$P$4, 0), FALSE)</f>
        <v>0</v>
      </c>
      <c r="I61" s="90">
        <f>VLOOKUP($C61,'APSC-1 Map'!$B$5:$P$67, MATCH(I$1,'APSC-1 Map'!$B$4:$P$4, 0), FALSE)</f>
        <v>0</v>
      </c>
      <c r="J61" s="90">
        <f>VLOOKUP($C61,'APSC-1 Map'!$B$5:$P$67, MATCH(J$1,'APSC-1 Map'!$B$4:$P$4, 0), FALSE)</f>
        <v>0</v>
      </c>
      <c r="K61" s="90">
        <f>VLOOKUP($C61,'APSC-1 Map'!$B$5:$P$67, MATCH(K$1,'APSC-1 Map'!$B$4:$P$4, 0), FALSE)</f>
        <v>0</v>
      </c>
      <c r="L61" s="90">
        <f>VLOOKUP($C61,'APSC-1 Map'!$B$5:$P$67, MATCH(L$1,'APSC-1 Map'!$B$4:$P$4, 0), FALSE)</f>
        <v>0</v>
      </c>
      <c r="M61" s="90">
        <f>VLOOKUP($C61,'APSC-1 Map'!$B$5:$P$67, MATCH(M$1,'APSC-1 Map'!$B$4:$P$4, 0), FALSE)</f>
        <v>0</v>
      </c>
      <c r="N61" s="90">
        <f>VLOOKUP($C61,'APSC-1 Map'!$B$5:$P$67, MATCH(N$1,'APSC-1 Map'!$B$4:$P$4, 0), FALSE)</f>
        <v>0</v>
      </c>
      <c r="O61" s="90">
        <f>VLOOKUP($C61,'APSC-1 Map'!$B$5:$P$67, MATCH(O$1,'APSC-1 Map'!$B$4:$P$4, 0), FALSE)</f>
        <v>0</v>
      </c>
      <c r="P61" s="90">
        <f>VLOOKUP($C61,'APSC-1 Map'!$B$5:$P$67, MATCH(P$1,'APSC-1 Map'!$B$4:$P$4, 0), FALSE)</f>
        <v>0</v>
      </c>
      <c r="Q61" s="90">
        <f>VLOOKUP($C61,'APSC-1 Map'!$B$5:$P$67, MATCH(Q$1,'APSC-1 Map'!$B$4:$P$4, 0), FALSE)</f>
        <v>0</v>
      </c>
    </row>
    <row r="62" spans="1:17" ht="17">
      <c r="A62" s="1" t="s">
        <v>1775</v>
      </c>
      <c r="B62" s="89" t="s">
        <v>1774</v>
      </c>
      <c r="C62" s="50" t="s">
        <v>1749</v>
      </c>
      <c r="D62" s="50" t="s">
        <v>1523</v>
      </c>
      <c r="E62" s="90">
        <f>VLOOKUP($C62,'APSC-1 Map'!$B$5:$P$67, MATCH(E$1,'APSC-1 Map'!$B$4:$P$4, 0), FALSE)</f>
        <v>0</v>
      </c>
      <c r="F62" s="90">
        <f>VLOOKUP($C62,'APSC-1 Map'!$B$5:$P$67, MATCH(F$1,'APSC-1 Map'!$B$4:$P$4, 0), FALSE)</f>
        <v>0</v>
      </c>
      <c r="G62" s="90">
        <f>VLOOKUP($C62,'APSC-1 Map'!$B$5:$P$67, MATCH(G$1,'APSC-1 Map'!$B$4:$P$4, 0), FALSE)</f>
        <v>0</v>
      </c>
      <c r="H62" s="90">
        <f>VLOOKUP($C62,'APSC-1 Map'!$B$5:$P$67, MATCH(H$1,'APSC-1 Map'!$B$4:$P$4, 0), FALSE)</f>
        <v>0</v>
      </c>
      <c r="I62" s="90">
        <f>VLOOKUP($C62,'APSC-1 Map'!$B$5:$P$67, MATCH(I$1,'APSC-1 Map'!$B$4:$P$4, 0), FALSE)</f>
        <v>0</v>
      </c>
      <c r="J62" s="90">
        <f>VLOOKUP($C62,'APSC-1 Map'!$B$5:$P$67, MATCH(J$1,'APSC-1 Map'!$B$4:$P$4, 0), FALSE)</f>
        <v>0</v>
      </c>
      <c r="K62" s="90">
        <f>VLOOKUP($C62,'APSC-1 Map'!$B$5:$P$67, MATCH(K$1,'APSC-1 Map'!$B$4:$P$4, 0), FALSE)</f>
        <v>0</v>
      </c>
      <c r="L62" s="90">
        <f>VLOOKUP($C62,'APSC-1 Map'!$B$5:$P$67, MATCH(L$1,'APSC-1 Map'!$B$4:$P$4, 0), FALSE)</f>
        <v>0</v>
      </c>
      <c r="M62" s="90">
        <f>VLOOKUP($C62,'APSC-1 Map'!$B$5:$P$67, MATCH(M$1,'APSC-1 Map'!$B$4:$P$4, 0), FALSE)</f>
        <v>0</v>
      </c>
      <c r="N62" s="90">
        <f>VLOOKUP($C62,'APSC-1 Map'!$B$5:$P$67, MATCH(N$1,'APSC-1 Map'!$B$4:$P$4, 0), FALSE)</f>
        <v>0</v>
      </c>
      <c r="O62" s="90">
        <f>VLOOKUP($C62,'APSC-1 Map'!$B$5:$P$67, MATCH(O$1,'APSC-1 Map'!$B$4:$P$4, 0), FALSE)</f>
        <v>0</v>
      </c>
      <c r="P62" s="90">
        <f>VLOOKUP($C62,'APSC-1 Map'!$B$5:$P$67, MATCH(P$1,'APSC-1 Map'!$B$4:$P$4, 0), FALSE)</f>
        <v>0</v>
      </c>
      <c r="Q62" s="90">
        <f>VLOOKUP($C62,'APSC-1 Map'!$B$5:$P$67, MATCH(Q$1,'APSC-1 Map'!$B$4:$P$4, 0), FALSE)</f>
        <v>0</v>
      </c>
    </row>
    <row r="63" spans="1:17" ht="39">
      <c r="A63" s="1" t="s">
        <v>1775</v>
      </c>
      <c r="B63" s="89" t="s">
        <v>1774</v>
      </c>
      <c r="C63" s="50" t="s">
        <v>1500</v>
      </c>
      <c r="D63" s="50" t="s">
        <v>1556</v>
      </c>
      <c r="E63" s="90">
        <f>VLOOKUP($C63,'APSC-1 Map'!$B$5:$P$67, MATCH(E$1,'APSC-1 Map'!$B$4:$P$4, 0), FALSE)</f>
        <v>1</v>
      </c>
      <c r="F63" s="90">
        <f>VLOOKUP($C63,'APSC-1 Map'!$B$5:$P$67, MATCH(F$1,'APSC-1 Map'!$B$4:$P$4, 0), FALSE)</f>
        <v>0</v>
      </c>
      <c r="G63" s="90">
        <f>VLOOKUP($C63,'APSC-1 Map'!$B$5:$P$67, MATCH(G$1,'APSC-1 Map'!$B$4:$P$4, 0), FALSE)</f>
        <v>0</v>
      </c>
      <c r="H63" s="90">
        <f>VLOOKUP($C63,'APSC-1 Map'!$B$5:$P$67, MATCH(H$1,'APSC-1 Map'!$B$4:$P$4, 0), FALSE)</f>
        <v>0</v>
      </c>
      <c r="I63" s="90">
        <f>VLOOKUP($C63,'APSC-1 Map'!$B$5:$P$67, MATCH(I$1,'APSC-1 Map'!$B$4:$P$4, 0), FALSE)</f>
        <v>0</v>
      </c>
      <c r="J63" s="90">
        <f>VLOOKUP($C63,'APSC-1 Map'!$B$5:$P$67, MATCH(J$1,'APSC-1 Map'!$B$4:$P$4, 0), FALSE)</f>
        <v>0</v>
      </c>
      <c r="K63" s="90">
        <f>VLOOKUP($C63,'APSC-1 Map'!$B$5:$P$67, MATCH(K$1,'APSC-1 Map'!$B$4:$P$4, 0), FALSE)</f>
        <v>0</v>
      </c>
      <c r="L63" s="90">
        <f>VLOOKUP($C63,'APSC-1 Map'!$B$5:$P$67, MATCH(L$1,'APSC-1 Map'!$B$4:$P$4, 0), FALSE)</f>
        <v>0</v>
      </c>
      <c r="M63" s="90">
        <f>VLOOKUP($C63,'APSC-1 Map'!$B$5:$P$67, MATCH(M$1,'APSC-1 Map'!$B$4:$P$4, 0), FALSE)</f>
        <v>0</v>
      </c>
      <c r="N63" s="90">
        <f>VLOOKUP($C63,'APSC-1 Map'!$B$5:$P$67, MATCH(N$1,'APSC-1 Map'!$B$4:$P$4, 0), FALSE)</f>
        <v>0</v>
      </c>
      <c r="O63" s="90">
        <f>VLOOKUP($C63,'APSC-1 Map'!$B$5:$P$67, MATCH(O$1,'APSC-1 Map'!$B$4:$P$4, 0), FALSE)</f>
        <v>0</v>
      </c>
      <c r="P63" s="90">
        <f>VLOOKUP($C63,'APSC-1 Map'!$B$5:$P$67, MATCH(P$1,'APSC-1 Map'!$B$4:$P$4, 0), FALSE)</f>
        <v>0</v>
      </c>
      <c r="Q63" s="90">
        <f>VLOOKUP($C63,'APSC-1 Map'!$B$5:$P$67, MATCH(Q$1,'APSC-1 Map'!$B$4:$P$4, 0), FALSE)</f>
        <v>0</v>
      </c>
    </row>
    <row r="64" spans="1:17" ht="26">
      <c r="A64" s="1" t="s">
        <v>1775</v>
      </c>
      <c r="B64" s="89" t="s">
        <v>1774</v>
      </c>
      <c r="C64" s="50" t="s">
        <v>1501</v>
      </c>
      <c r="D64" s="50" t="s">
        <v>1557</v>
      </c>
      <c r="E64" s="90">
        <f>VLOOKUP($C64,'APSC-1 Map'!$B$5:$P$67, MATCH(E$1,'APSC-1 Map'!$B$4:$P$4, 0), FALSE)</f>
        <v>0</v>
      </c>
      <c r="F64" s="90">
        <f>VLOOKUP($C64,'APSC-1 Map'!$B$5:$P$67, MATCH(F$1,'APSC-1 Map'!$B$4:$P$4, 0), FALSE)</f>
        <v>0</v>
      </c>
      <c r="G64" s="90">
        <f>VLOOKUP($C64,'APSC-1 Map'!$B$5:$P$67, MATCH(G$1,'APSC-1 Map'!$B$4:$P$4, 0), FALSE)</f>
        <v>0</v>
      </c>
      <c r="H64" s="90">
        <f>VLOOKUP($C64,'APSC-1 Map'!$B$5:$P$67, MATCH(H$1,'APSC-1 Map'!$B$4:$P$4, 0), FALSE)</f>
        <v>0</v>
      </c>
      <c r="I64" s="90">
        <f>VLOOKUP($C64,'APSC-1 Map'!$B$5:$P$67, MATCH(I$1,'APSC-1 Map'!$B$4:$P$4, 0), FALSE)</f>
        <v>0</v>
      </c>
      <c r="J64" s="90">
        <f>VLOOKUP($C64,'APSC-1 Map'!$B$5:$P$67, MATCH(J$1,'APSC-1 Map'!$B$4:$P$4, 0), FALSE)</f>
        <v>0</v>
      </c>
      <c r="K64" s="90">
        <f>VLOOKUP($C64,'APSC-1 Map'!$B$5:$P$67, MATCH(K$1,'APSC-1 Map'!$B$4:$P$4, 0), FALSE)</f>
        <v>0</v>
      </c>
      <c r="L64" s="90">
        <f>VLOOKUP($C64,'APSC-1 Map'!$B$5:$P$67, MATCH(L$1,'APSC-1 Map'!$B$4:$P$4, 0), FALSE)</f>
        <v>0</v>
      </c>
      <c r="M64" s="90">
        <f>VLOOKUP($C64,'APSC-1 Map'!$B$5:$P$67, MATCH(M$1,'APSC-1 Map'!$B$4:$P$4, 0), FALSE)</f>
        <v>0</v>
      </c>
      <c r="N64" s="90">
        <f>VLOOKUP($C64,'APSC-1 Map'!$B$5:$P$67, MATCH(N$1,'APSC-1 Map'!$B$4:$P$4, 0), FALSE)</f>
        <v>0</v>
      </c>
      <c r="O64" s="90">
        <f>VLOOKUP($C64,'APSC-1 Map'!$B$5:$P$67, MATCH(O$1,'APSC-1 Map'!$B$4:$P$4, 0), FALSE)</f>
        <v>0</v>
      </c>
      <c r="P64" s="90">
        <f>VLOOKUP($C64,'APSC-1 Map'!$B$5:$P$67, MATCH(P$1,'APSC-1 Map'!$B$4:$P$4, 0), FALSE)</f>
        <v>0</v>
      </c>
      <c r="Q64" s="90">
        <f>VLOOKUP($C64,'APSC-1 Map'!$B$5:$P$67, MATCH(Q$1,'APSC-1 Map'!$B$4:$P$4, 0), FALSE)</f>
        <v>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P67"/>
  <sheetViews>
    <sheetView workbookViewId="0">
      <pane xSplit="3" ySplit="4" topLeftCell="D5" activePane="bottomRight" state="frozen"/>
      <selection pane="topRight" activeCell="E1" sqref="E1"/>
      <selection pane="bottomLeft" activeCell="A6" sqref="A6"/>
      <selection pane="bottomRight" activeCell="L52" sqref="L52"/>
    </sheetView>
  </sheetViews>
  <sheetFormatPr baseColWidth="10" defaultRowHeight="16" x14ac:dyDescent="0"/>
  <cols>
    <col min="1" max="1" width="8.75" bestFit="1" customWidth="1"/>
    <col min="2" max="2" width="10.875" bestFit="1" customWidth="1"/>
    <col min="3" max="3" width="70.75" customWidth="1"/>
    <col min="4" max="16" width="6.25" bestFit="1" customWidth="1"/>
  </cols>
  <sheetData>
    <row r="2" spans="1:16">
      <c r="A2" s="80"/>
    </row>
    <row r="3" spans="1:16">
      <c r="A3" s="81"/>
    </row>
    <row r="4" spans="1:16" ht="32" customHeight="1">
      <c r="A4" s="83" t="s">
        <v>1427</v>
      </c>
      <c r="B4" s="83" t="s">
        <v>1444</v>
      </c>
      <c r="C4" s="84" t="s">
        <v>1443</v>
      </c>
      <c r="D4" s="85" t="s">
        <v>62</v>
      </c>
      <c r="E4" s="85" t="s">
        <v>65</v>
      </c>
      <c r="F4" s="85" t="s">
        <v>68</v>
      </c>
      <c r="G4" s="85" t="s">
        <v>71</v>
      </c>
      <c r="H4" s="85" t="s">
        <v>73</v>
      </c>
      <c r="I4" s="85" t="s">
        <v>75</v>
      </c>
      <c r="J4" s="85" t="s">
        <v>77</v>
      </c>
      <c r="K4" s="85" t="s">
        <v>79</v>
      </c>
      <c r="L4" s="85" t="s">
        <v>81</v>
      </c>
      <c r="M4" s="85" t="s">
        <v>83</v>
      </c>
      <c r="N4" s="85" t="s">
        <v>85</v>
      </c>
      <c r="O4" s="85" t="s">
        <v>87</v>
      </c>
      <c r="P4" s="85" t="s">
        <v>89</v>
      </c>
    </row>
    <row r="5" spans="1:16">
      <c r="A5" s="99" t="s">
        <v>1428</v>
      </c>
      <c r="B5" s="50" t="s">
        <v>1445</v>
      </c>
      <c r="C5" s="51" t="s">
        <v>1750</v>
      </c>
      <c r="I5">
        <v>1</v>
      </c>
      <c r="N5">
        <v>1</v>
      </c>
    </row>
    <row r="6" spans="1:16" ht="26">
      <c r="A6" s="100"/>
      <c r="B6" s="50" t="s">
        <v>1446</v>
      </c>
      <c r="C6" s="51" t="s">
        <v>1503</v>
      </c>
      <c r="I6">
        <v>1</v>
      </c>
      <c r="N6">
        <v>1</v>
      </c>
    </row>
    <row r="7" spans="1:16">
      <c r="A7" s="100"/>
      <c r="B7" s="50" t="s">
        <v>1447</v>
      </c>
      <c r="C7" s="51" t="s">
        <v>1504</v>
      </c>
      <c r="N7">
        <v>1</v>
      </c>
    </row>
    <row r="8" spans="1:16" ht="26">
      <c r="A8" s="100"/>
      <c r="B8" s="50" t="s">
        <v>1448</v>
      </c>
      <c r="C8" s="51" t="s">
        <v>1505</v>
      </c>
      <c r="G8">
        <v>1</v>
      </c>
    </row>
    <row r="9" spans="1:16" ht="26">
      <c r="A9" s="93" t="s">
        <v>35</v>
      </c>
      <c r="B9" s="50" t="s">
        <v>1449</v>
      </c>
      <c r="C9" s="51" t="s">
        <v>1751</v>
      </c>
      <c r="L9">
        <v>1</v>
      </c>
    </row>
    <row r="10" spans="1:16">
      <c r="A10" s="94"/>
      <c r="B10" s="50" t="s">
        <v>1450</v>
      </c>
      <c r="C10" s="51" t="s">
        <v>1752</v>
      </c>
      <c r="D10">
        <v>1</v>
      </c>
      <c r="I10">
        <v>1</v>
      </c>
      <c r="L10">
        <v>1</v>
      </c>
    </row>
    <row r="11" spans="1:16">
      <c r="A11" s="94"/>
      <c r="B11" s="50" t="s">
        <v>1451</v>
      </c>
      <c r="C11" s="51" t="s">
        <v>1753</v>
      </c>
    </row>
    <row r="12" spans="1:16">
      <c r="A12" s="94"/>
      <c r="B12" s="50" t="s">
        <v>1452</v>
      </c>
      <c r="C12" s="51" t="s">
        <v>1509</v>
      </c>
      <c r="D12">
        <v>1</v>
      </c>
      <c r="E12">
        <v>1</v>
      </c>
      <c r="L12">
        <v>1</v>
      </c>
    </row>
    <row r="13" spans="1:16">
      <c r="A13" s="94"/>
      <c r="B13" s="50" t="s">
        <v>1453</v>
      </c>
      <c r="C13" s="51" t="s">
        <v>1754</v>
      </c>
      <c r="D13">
        <v>1</v>
      </c>
    </row>
    <row r="14" spans="1:16">
      <c r="A14" s="94"/>
      <c r="B14" s="50" t="s">
        <v>1454</v>
      </c>
      <c r="C14" s="51" t="s">
        <v>1511</v>
      </c>
    </row>
    <row r="15" spans="1:16">
      <c r="A15" s="94"/>
      <c r="B15" s="50" t="s">
        <v>1455</v>
      </c>
      <c r="C15" s="51" t="s">
        <v>1512</v>
      </c>
      <c r="D15">
        <v>1</v>
      </c>
      <c r="E15">
        <v>1</v>
      </c>
    </row>
    <row r="16" spans="1:16">
      <c r="A16" s="95"/>
      <c r="B16" s="50" t="s">
        <v>1456</v>
      </c>
      <c r="C16" s="51" t="s">
        <v>1755</v>
      </c>
      <c r="D16">
        <v>1</v>
      </c>
      <c r="E16">
        <v>1</v>
      </c>
    </row>
    <row r="17" spans="1:13">
      <c r="A17" s="96" t="s">
        <v>1433</v>
      </c>
      <c r="B17" s="50" t="s">
        <v>1457</v>
      </c>
      <c r="C17" s="51" t="s">
        <v>1756</v>
      </c>
      <c r="E17">
        <v>1</v>
      </c>
    </row>
    <row r="18" spans="1:13">
      <c r="A18" s="97"/>
      <c r="B18" s="50" t="s">
        <v>1458</v>
      </c>
      <c r="C18" s="51" t="s">
        <v>1515</v>
      </c>
      <c r="E18">
        <v>1</v>
      </c>
    </row>
    <row r="19" spans="1:13">
      <c r="A19" s="97"/>
      <c r="B19" s="50" t="s">
        <v>1459</v>
      </c>
      <c r="C19" s="51" t="s">
        <v>1516</v>
      </c>
      <c r="E19">
        <v>1</v>
      </c>
    </row>
    <row r="20" spans="1:13">
      <c r="A20" s="97"/>
      <c r="B20" s="50" t="s">
        <v>1460</v>
      </c>
      <c r="C20" s="51" t="s">
        <v>1517</v>
      </c>
      <c r="E20">
        <v>1</v>
      </c>
    </row>
    <row r="21" spans="1:13">
      <c r="A21" s="97"/>
      <c r="B21" s="50" t="s">
        <v>1461</v>
      </c>
      <c r="C21" s="51" t="s">
        <v>1518</v>
      </c>
      <c r="E21">
        <v>1</v>
      </c>
    </row>
    <row r="22" spans="1:13" ht="26">
      <c r="A22" s="97"/>
      <c r="B22" s="50" t="s">
        <v>1462</v>
      </c>
      <c r="C22" s="51" t="s">
        <v>1757</v>
      </c>
      <c r="E22">
        <v>1</v>
      </c>
    </row>
    <row r="23" spans="1:13">
      <c r="A23" s="98"/>
      <c r="B23" s="50" t="s">
        <v>1463</v>
      </c>
      <c r="C23" s="51" t="s">
        <v>1520</v>
      </c>
      <c r="E23">
        <v>1</v>
      </c>
    </row>
    <row r="24" spans="1:13" ht="26">
      <c r="A24" s="93" t="s">
        <v>1434</v>
      </c>
      <c r="B24" s="50" t="s">
        <v>1464</v>
      </c>
      <c r="C24" s="51" t="s">
        <v>1758</v>
      </c>
      <c r="F24">
        <v>1</v>
      </c>
      <c r="M24">
        <v>1</v>
      </c>
    </row>
    <row r="25" spans="1:13">
      <c r="A25" s="94"/>
      <c r="B25" s="50" t="s">
        <v>1465</v>
      </c>
      <c r="C25" s="51" t="s">
        <v>1522</v>
      </c>
      <c r="D25">
        <v>1</v>
      </c>
      <c r="F25">
        <v>1</v>
      </c>
    </row>
    <row r="26" spans="1:13">
      <c r="A26" s="94"/>
      <c r="B26" s="50" t="s">
        <v>1466</v>
      </c>
      <c r="C26" s="51" t="s">
        <v>1523</v>
      </c>
    </row>
    <row r="27" spans="1:13" ht="26">
      <c r="A27" s="94"/>
      <c r="B27" s="50" t="s">
        <v>1467</v>
      </c>
      <c r="C27" s="51" t="s">
        <v>1524</v>
      </c>
      <c r="D27">
        <v>1</v>
      </c>
      <c r="F27">
        <v>1</v>
      </c>
    </row>
    <row r="28" spans="1:13">
      <c r="A28" s="94"/>
      <c r="B28" s="50" t="s">
        <v>1468</v>
      </c>
      <c r="C28" s="51" t="s">
        <v>1525</v>
      </c>
      <c r="D28">
        <v>1</v>
      </c>
      <c r="F28">
        <v>1</v>
      </c>
    </row>
    <row r="29" spans="1:13">
      <c r="A29" s="94"/>
      <c r="B29" s="50" t="s">
        <v>1469</v>
      </c>
      <c r="C29" s="51" t="s">
        <v>1526</v>
      </c>
      <c r="D29" t="s">
        <v>1559</v>
      </c>
      <c r="F29">
        <v>1</v>
      </c>
    </row>
    <row r="30" spans="1:13">
      <c r="A30" s="96" t="s">
        <v>1435</v>
      </c>
      <c r="B30" s="50" t="s">
        <v>1470</v>
      </c>
      <c r="C30" s="51" t="s">
        <v>1527</v>
      </c>
    </row>
    <row r="31" spans="1:13">
      <c r="A31" s="97"/>
      <c r="B31" s="50" t="s">
        <v>1471</v>
      </c>
      <c r="C31" s="51" t="s">
        <v>1528</v>
      </c>
      <c r="E31">
        <v>1</v>
      </c>
      <c r="M31">
        <v>1</v>
      </c>
    </row>
    <row r="32" spans="1:13">
      <c r="A32" s="97"/>
      <c r="B32" s="50" t="s">
        <v>1472</v>
      </c>
      <c r="C32" s="51" t="s">
        <v>1529</v>
      </c>
      <c r="M32">
        <v>1</v>
      </c>
    </row>
    <row r="33" spans="1:6">
      <c r="A33" s="98"/>
      <c r="B33" s="50" t="s">
        <v>1473</v>
      </c>
      <c r="C33" s="51" t="s">
        <v>1523</v>
      </c>
    </row>
    <row r="34" spans="1:6">
      <c r="A34" s="93" t="s">
        <v>1436</v>
      </c>
      <c r="B34" s="50" t="s">
        <v>1474</v>
      </c>
      <c r="C34" s="51" t="s">
        <v>1530</v>
      </c>
    </row>
    <row r="35" spans="1:6">
      <c r="A35" s="94"/>
      <c r="B35" s="50" t="s">
        <v>1475</v>
      </c>
      <c r="C35" s="51" t="s">
        <v>1531</v>
      </c>
      <c r="F35">
        <v>1</v>
      </c>
    </row>
    <row r="36" spans="1:6">
      <c r="A36" s="94"/>
      <c r="B36" s="50" t="s">
        <v>1476</v>
      </c>
      <c r="C36" s="51" t="s">
        <v>1759</v>
      </c>
      <c r="F36">
        <v>1</v>
      </c>
    </row>
    <row r="37" spans="1:6">
      <c r="A37" s="94"/>
      <c r="B37" s="50" t="s">
        <v>1744</v>
      </c>
      <c r="C37" s="51" t="s">
        <v>1523</v>
      </c>
    </row>
    <row r="38" spans="1:6">
      <c r="A38" s="95"/>
      <c r="B38" s="50" t="s">
        <v>1477</v>
      </c>
      <c r="C38" s="51" t="s">
        <v>1760</v>
      </c>
      <c r="D38">
        <v>1</v>
      </c>
      <c r="E38">
        <v>1</v>
      </c>
      <c r="F38">
        <v>1</v>
      </c>
    </row>
    <row r="39" spans="1:6">
      <c r="A39" s="96" t="s">
        <v>1437</v>
      </c>
      <c r="B39" s="50" t="s">
        <v>1745</v>
      </c>
      <c r="C39" s="51" t="s">
        <v>1523</v>
      </c>
    </row>
    <row r="40" spans="1:6">
      <c r="A40" s="97"/>
      <c r="B40" s="50" t="s">
        <v>1478</v>
      </c>
      <c r="C40" s="51" t="s">
        <v>1534</v>
      </c>
      <c r="D40">
        <v>1</v>
      </c>
      <c r="E40">
        <v>1</v>
      </c>
      <c r="F40">
        <v>1</v>
      </c>
    </row>
    <row r="41" spans="1:6" ht="26">
      <c r="A41" s="97"/>
      <c r="B41" s="50" t="s">
        <v>1479</v>
      </c>
      <c r="C41" s="51" t="s">
        <v>1535</v>
      </c>
      <c r="D41">
        <v>1</v>
      </c>
      <c r="E41">
        <v>1</v>
      </c>
      <c r="F41">
        <v>1</v>
      </c>
    </row>
    <row r="42" spans="1:6">
      <c r="A42" s="97"/>
      <c r="B42" s="50" t="s">
        <v>1480</v>
      </c>
      <c r="C42" s="51" t="s">
        <v>1536</v>
      </c>
      <c r="D42">
        <v>1</v>
      </c>
      <c r="E42">
        <v>1</v>
      </c>
      <c r="F42">
        <v>1</v>
      </c>
    </row>
    <row r="43" spans="1:6">
      <c r="A43" s="97"/>
      <c r="B43" s="50" t="s">
        <v>1746</v>
      </c>
      <c r="C43" s="51" t="s">
        <v>1523</v>
      </c>
    </row>
    <row r="44" spans="1:6">
      <c r="A44" s="98"/>
      <c r="B44" s="50" t="s">
        <v>1481</v>
      </c>
      <c r="C44" s="51" t="s">
        <v>1761</v>
      </c>
      <c r="D44">
        <v>1</v>
      </c>
      <c r="E44">
        <v>1</v>
      </c>
      <c r="F44">
        <v>1</v>
      </c>
    </row>
    <row r="45" spans="1:6">
      <c r="A45" s="93" t="s">
        <v>1438</v>
      </c>
      <c r="B45" s="50" t="s">
        <v>1482</v>
      </c>
      <c r="C45" s="51" t="s">
        <v>1538</v>
      </c>
    </row>
    <row r="46" spans="1:6">
      <c r="A46" s="94"/>
      <c r="B46" s="50" t="s">
        <v>1483</v>
      </c>
      <c r="C46" s="51" t="s">
        <v>1539</v>
      </c>
      <c r="F46">
        <v>1</v>
      </c>
    </row>
    <row r="47" spans="1:6">
      <c r="A47" s="94"/>
      <c r="B47" s="50" t="s">
        <v>1484</v>
      </c>
      <c r="C47" s="51" t="s">
        <v>1540</v>
      </c>
      <c r="D47">
        <v>1</v>
      </c>
    </row>
    <row r="48" spans="1:6">
      <c r="A48" s="95"/>
      <c r="B48" s="50" t="s">
        <v>1747</v>
      </c>
      <c r="C48" s="51" t="s">
        <v>1523</v>
      </c>
    </row>
    <row r="49" spans="1:12">
      <c r="A49" s="96" t="s">
        <v>1439</v>
      </c>
      <c r="B49" s="50" t="s">
        <v>1485</v>
      </c>
      <c r="C49" s="51" t="s">
        <v>1541</v>
      </c>
      <c r="L49">
        <v>1</v>
      </c>
    </row>
    <row r="50" spans="1:12">
      <c r="A50" s="97"/>
      <c r="B50" s="50" t="s">
        <v>1486</v>
      </c>
      <c r="C50" s="51" t="s">
        <v>1542</v>
      </c>
      <c r="L50">
        <v>1</v>
      </c>
    </row>
    <row r="51" spans="1:12" ht="26">
      <c r="A51" s="97"/>
      <c r="B51" s="50" t="s">
        <v>1487</v>
      </c>
      <c r="C51" s="51" t="s">
        <v>1543</v>
      </c>
      <c r="F51">
        <v>1</v>
      </c>
      <c r="L51">
        <v>1</v>
      </c>
    </row>
    <row r="52" spans="1:12">
      <c r="A52" s="93" t="s">
        <v>1440</v>
      </c>
      <c r="B52" s="50" t="s">
        <v>1488</v>
      </c>
      <c r="C52" s="51" t="s">
        <v>1762</v>
      </c>
    </row>
    <row r="53" spans="1:12" ht="26">
      <c r="A53" s="94"/>
      <c r="B53" s="50" t="s">
        <v>1489</v>
      </c>
      <c r="C53" s="51" t="s">
        <v>1545</v>
      </c>
      <c r="D53">
        <v>1</v>
      </c>
    </row>
    <row r="54" spans="1:12" ht="26">
      <c r="A54" s="94"/>
      <c r="B54" s="50" t="s">
        <v>1490</v>
      </c>
      <c r="C54" s="51" t="s">
        <v>1546</v>
      </c>
      <c r="D54">
        <v>1</v>
      </c>
    </row>
    <row r="55" spans="1:12">
      <c r="A55" s="95"/>
      <c r="B55" s="50" t="s">
        <v>1491</v>
      </c>
      <c r="C55" s="51" t="s">
        <v>1547</v>
      </c>
    </row>
    <row r="56" spans="1:12">
      <c r="A56" s="96" t="s">
        <v>1441</v>
      </c>
      <c r="B56" s="50" t="s">
        <v>1492</v>
      </c>
      <c r="C56" s="51" t="s">
        <v>1548</v>
      </c>
      <c r="F56">
        <v>1</v>
      </c>
    </row>
    <row r="57" spans="1:12">
      <c r="A57" s="97"/>
      <c r="B57" s="50" t="s">
        <v>1493</v>
      </c>
      <c r="C57" s="51" t="s">
        <v>1549</v>
      </c>
      <c r="F57">
        <v>1</v>
      </c>
    </row>
    <row r="58" spans="1:12">
      <c r="A58" s="97"/>
      <c r="B58" s="50" t="s">
        <v>1494</v>
      </c>
      <c r="C58" s="51" t="s">
        <v>1550</v>
      </c>
      <c r="F58">
        <v>1</v>
      </c>
    </row>
    <row r="59" spans="1:12">
      <c r="A59" s="97"/>
      <c r="B59" s="50" t="s">
        <v>1495</v>
      </c>
      <c r="C59" s="51" t="s">
        <v>1551</v>
      </c>
      <c r="D59">
        <v>1</v>
      </c>
      <c r="F59">
        <v>1</v>
      </c>
    </row>
    <row r="60" spans="1:12">
      <c r="A60" s="97"/>
      <c r="B60" s="50" t="s">
        <v>1748</v>
      </c>
      <c r="C60" s="51" t="s">
        <v>1523</v>
      </c>
    </row>
    <row r="61" spans="1:12">
      <c r="A61" s="93" t="s">
        <v>1442</v>
      </c>
      <c r="B61" s="50" t="s">
        <v>1496</v>
      </c>
      <c r="C61" s="51" t="s">
        <v>1552</v>
      </c>
    </row>
    <row r="62" spans="1:12" ht="26">
      <c r="A62" s="94"/>
      <c r="B62" s="50" t="s">
        <v>1497</v>
      </c>
      <c r="C62" s="51" t="s">
        <v>1553</v>
      </c>
      <c r="D62">
        <v>1</v>
      </c>
      <c r="F62">
        <v>1</v>
      </c>
    </row>
    <row r="63" spans="1:12">
      <c r="A63" s="94"/>
      <c r="B63" s="50" t="s">
        <v>1498</v>
      </c>
      <c r="C63" s="51" t="s">
        <v>1554</v>
      </c>
      <c r="E63">
        <v>1</v>
      </c>
      <c r="F63">
        <v>1</v>
      </c>
    </row>
    <row r="64" spans="1:12">
      <c r="A64" s="94"/>
      <c r="B64" s="50" t="s">
        <v>1499</v>
      </c>
      <c r="C64" s="51" t="s">
        <v>1555</v>
      </c>
    </row>
    <row r="65" spans="1:4">
      <c r="A65" s="94"/>
      <c r="B65" s="50" t="s">
        <v>1749</v>
      </c>
      <c r="C65" s="51" t="s">
        <v>1523</v>
      </c>
    </row>
    <row r="66" spans="1:4">
      <c r="A66" s="94"/>
      <c r="B66" s="50" t="s">
        <v>1500</v>
      </c>
      <c r="C66" s="51" t="s">
        <v>1556</v>
      </c>
      <c r="D66">
        <v>1</v>
      </c>
    </row>
    <row r="67" spans="1:4">
      <c r="A67" s="95"/>
      <c r="B67" s="52" t="s">
        <v>1501</v>
      </c>
      <c r="C67" s="53" t="s">
        <v>1557</v>
      </c>
    </row>
  </sheetData>
  <mergeCells count="12">
    <mergeCell ref="A39:A44"/>
    <mergeCell ref="A5:A8"/>
    <mergeCell ref="A9:A16"/>
    <mergeCell ref="A17:A23"/>
    <mergeCell ref="A24:A29"/>
    <mergeCell ref="A30:A33"/>
    <mergeCell ref="A34:A38"/>
    <mergeCell ref="A45:A48"/>
    <mergeCell ref="A49:A51"/>
    <mergeCell ref="A52:A55"/>
    <mergeCell ref="A56:A60"/>
    <mergeCell ref="A61:A6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2:G80"/>
  <sheetViews>
    <sheetView workbookViewId="0">
      <pane xSplit="4" ySplit="5" topLeftCell="F6" activePane="bottomRight" state="frozen"/>
      <selection pane="topRight" activeCell="E1" sqref="E1"/>
      <selection pane="bottomLeft" activeCell="A6" sqref="A6"/>
      <selection pane="bottomRight" activeCell="G67" sqref="G67"/>
    </sheetView>
  </sheetViews>
  <sheetFormatPr baseColWidth="10" defaultRowHeight="16" x14ac:dyDescent="0"/>
  <cols>
    <col min="1" max="1" width="8.75" bestFit="1" customWidth="1"/>
    <col min="2" max="2" width="16.75" bestFit="1" customWidth="1"/>
    <col min="3" max="3" width="10.875" bestFit="1" customWidth="1"/>
    <col min="4" max="4" width="70.25" bestFit="1" customWidth="1"/>
    <col min="5" max="7" width="6.25" bestFit="1" customWidth="1"/>
  </cols>
  <sheetData>
    <row r="2" spans="1:7">
      <c r="A2" s="113"/>
      <c r="B2" s="113"/>
    </row>
    <row r="3" spans="1:7">
      <c r="A3" s="114"/>
      <c r="B3" s="114"/>
    </row>
    <row r="4" spans="1:7" ht="32" customHeight="1">
      <c r="A4" s="115" t="s">
        <v>1427</v>
      </c>
      <c r="B4" s="116"/>
      <c r="C4" s="115" t="s">
        <v>1444</v>
      </c>
      <c r="D4" s="116" t="s">
        <v>1443</v>
      </c>
      <c r="E4" s="111" t="s">
        <v>93</v>
      </c>
      <c r="F4" s="111" t="s">
        <v>95</v>
      </c>
      <c r="G4" s="111" t="s">
        <v>103</v>
      </c>
    </row>
    <row r="5" spans="1:7" ht="37" customHeight="1">
      <c r="A5" s="117"/>
      <c r="B5" s="118"/>
      <c r="C5" s="117"/>
      <c r="D5" s="118"/>
      <c r="E5" s="112"/>
      <c r="F5" s="112"/>
      <c r="G5" s="112"/>
    </row>
    <row r="6" spans="1:7">
      <c r="A6" s="99" t="s">
        <v>1428</v>
      </c>
      <c r="B6" s="108" t="s">
        <v>1429</v>
      </c>
      <c r="C6" s="54" t="s">
        <v>1560</v>
      </c>
      <c r="D6" s="55"/>
      <c r="E6" s="56"/>
    </row>
    <row r="7" spans="1:7">
      <c r="A7" s="100"/>
      <c r="B7" s="109"/>
      <c r="C7" s="54" t="s">
        <v>1561</v>
      </c>
      <c r="D7" s="55"/>
      <c r="E7" s="56"/>
    </row>
    <row r="8" spans="1:7">
      <c r="A8" s="100"/>
      <c r="B8" s="109"/>
      <c r="C8" s="54" t="s">
        <v>1562</v>
      </c>
      <c r="D8" s="55"/>
      <c r="E8" s="56"/>
    </row>
    <row r="9" spans="1:7" ht="36" customHeight="1">
      <c r="A9" s="100"/>
      <c r="B9" s="110"/>
      <c r="C9" s="54"/>
      <c r="D9" s="55"/>
      <c r="E9" s="56"/>
    </row>
    <row r="10" spans="1:7">
      <c r="A10" s="100"/>
      <c r="B10" s="99" t="s">
        <v>1430</v>
      </c>
      <c r="C10" s="54" t="s">
        <v>1563</v>
      </c>
      <c r="D10" s="55"/>
      <c r="E10" s="56"/>
    </row>
    <row r="11" spans="1:7">
      <c r="A11" s="100"/>
      <c r="B11" s="100"/>
      <c r="C11" s="54"/>
      <c r="D11" s="55"/>
      <c r="E11" s="56"/>
    </row>
    <row r="12" spans="1:7">
      <c r="A12" s="100"/>
      <c r="B12" s="107"/>
      <c r="C12" s="54"/>
      <c r="D12" s="55"/>
      <c r="E12" s="56"/>
    </row>
    <row r="13" spans="1:7">
      <c r="A13" s="100"/>
      <c r="B13" s="108" t="s">
        <v>1431</v>
      </c>
      <c r="C13" s="54"/>
      <c r="D13" s="55"/>
      <c r="E13" s="56"/>
    </row>
    <row r="14" spans="1:7">
      <c r="A14" s="100"/>
      <c r="B14" s="109"/>
      <c r="C14" s="54"/>
      <c r="D14" s="55"/>
      <c r="E14" s="56"/>
    </row>
    <row r="15" spans="1:7">
      <c r="A15" s="100"/>
      <c r="B15" s="110"/>
      <c r="C15" s="54"/>
      <c r="D15" s="55"/>
      <c r="E15" s="56"/>
    </row>
    <row r="16" spans="1:7">
      <c r="A16" s="100"/>
      <c r="B16" s="99" t="s">
        <v>1432</v>
      </c>
      <c r="C16" s="54"/>
      <c r="D16" s="55"/>
      <c r="E16" s="56"/>
    </row>
    <row r="17" spans="1:5">
      <c r="A17" s="100"/>
      <c r="B17" s="100"/>
      <c r="C17" s="54"/>
      <c r="D17" s="55"/>
      <c r="E17" s="56"/>
    </row>
    <row r="18" spans="1:5">
      <c r="A18" s="107"/>
      <c r="B18" s="107"/>
      <c r="C18" s="54"/>
      <c r="D18" s="55"/>
      <c r="E18" s="56"/>
    </row>
    <row r="19" spans="1:5">
      <c r="A19" s="93" t="s">
        <v>35</v>
      </c>
      <c r="B19" s="101"/>
      <c r="C19" s="54" t="s">
        <v>1564</v>
      </c>
      <c r="D19" s="55"/>
      <c r="E19" s="56"/>
    </row>
    <row r="20" spans="1:5">
      <c r="A20" s="94"/>
      <c r="B20" s="102"/>
      <c r="C20" s="54" t="s">
        <v>1565</v>
      </c>
      <c r="D20" s="55"/>
      <c r="E20" s="56"/>
    </row>
    <row r="21" spans="1:5">
      <c r="A21" s="94"/>
      <c r="B21" s="102"/>
      <c r="C21" s="54" t="s">
        <v>1566</v>
      </c>
      <c r="D21" s="55"/>
      <c r="E21" s="56"/>
    </row>
    <row r="22" spans="1:5">
      <c r="A22" s="94"/>
      <c r="B22" s="102"/>
      <c r="C22" s="54" t="s">
        <v>1567</v>
      </c>
      <c r="D22" s="55"/>
      <c r="E22" s="56"/>
    </row>
    <row r="23" spans="1:5">
      <c r="A23" s="94"/>
      <c r="B23" s="102"/>
      <c r="C23" s="54" t="s">
        <v>1568</v>
      </c>
      <c r="D23" s="55"/>
      <c r="E23" s="56"/>
    </row>
    <row r="24" spans="1:5">
      <c r="A24" s="94"/>
      <c r="B24" s="102"/>
      <c r="C24" s="54" t="s">
        <v>1569</v>
      </c>
      <c r="D24" s="55"/>
      <c r="E24" s="56"/>
    </row>
    <row r="25" spans="1:5">
      <c r="A25" s="94"/>
      <c r="B25" s="102"/>
      <c r="C25" s="54" t="s">
        <v>1570</v>
      </c>
      <c r="D25" s="55"/>
      <c r="E25" s="56"/>
    </row>
    <row r="26" spans="1:5">
      <c r="A26" s="95"/>
      <c r="B26" s="103"/>
      <c r="C26" s="54" t="s">
        <v>1571</v>
      </c>
      <c r="D26" s="55"/>
      <c r="E26" s="56"/>
    </row>
    <row r="27" spans="1:5">
      <c r="A27" s="96" t="s">
        <v>1433</v>
      </c>
      <c r="B27" s="104"/>
      <c r="C27" s="54" t="s">
        <v>1572</v>
      </c>
      <c r="D27" s="55" t="s">
        <v>1514</v>
      </c>
      <c r="E27" s="56" t="s">
        <v>134</v>
      </c>
    </row>
    <row r="28" spans="1:5">
      <c r="A28" s="97"/>
      <c r="B28" s="105"/>
      <c r="C28" s="54" t="s">
        <v>1573</v>
      </c>
      <c r="D28" s="55" t="s">
        <v>1515</v>
      </c>
      <c r="E28" s="56" t="s">
        <v>134</v>
      </c>
    </row>
    <row r="29" spans="1:5">
      <c r="A29" s="97"/>
      <c r="B29" s="105"/>
      <c r="C29" s="54" t="s">
        <v>1574</v>
      </c>
      <c r="D29" s="55" t="s">
        <v>1516</v>
      </c>
      <c r="E29" s="56" t="s">
        <v>134</v>
      </c>
    </row>
    <row r="30" spans="1:5">
      <c r="A30" s="97"/>
      <c r="B30" s="105"/>
      <c r="C30" s="54" t="s">
        <v>1575</v>
      </c>
      <c r="D30" s="55" t="s">
        <v>1517</v>
      </c>
      <c r="E30" s="56" t="s">
        <v>134</v>
      </c>
    </row>
    <row r="31" spans="1:5">
      <c r="A31" s="97"/>
      <c r="B31" s="105"/>
      <c r="C31" s="54" t="s">
        <v>1576</v>
      </c>
      <c r="D31" s="55" t="s">
        <v>1518</v>
      </c>
      <c r="E31" s="56" t="s">
        <v>134</v>
      </c>
    </row>
    <row r="32" spans="1:5">
      <c r="A32" s="97"/>
      <c r="B32" s="105"/>
      <c r="C32" s="54" t="s">
        <v>1577</v>
      </c>
      <c r="D32" s="55" t="s">
        <v>1519</v>
      </c>
      <c r="E32" s="56" t="s">
        <v>134</v>
      </c>
    </row>
    <row r="33" spans="1:5" ht="17" thickBot="1">
      <c r="A33" s="98"/>
      <c r="B33" s="106"/>
      <c r="C33" s="54" t="s">
        <v>1578</v>
      </c>
      <c r="D33" s="55" t="s">
        <v>1520</v>
      </c>
      <c r="E33" s="56" t="s">
        <v>134</v>
      </c>
    </row>
    <row r="34" spans="1:5" ht="26">
      <c r="A34" s="93" t="s">
        <v>1434</v>
      </c>
      <c r="B34" s="101"/>
      <c r="C34" s="54" t="s">
        <v>1579</v>
      </c>
      <c r="D34" s="57" t="s">
        <v>1617</v>
      </c>
      <c r="E34" s="56" t="s">
        <v>134</v>
      </c>
    </row>
    <row r="35" spans="1:5">
      <c r="A35" s="94"/>
      <c r="B35" s="102"/>
      <c r="C35" s="54" t="s">
        <v>1580</v>
      </c>
      <c r="D35" s="55"/>
      <c r="E35" s="56"/>
    </row>
    <row r="36" spans="1:5">
      <c r="A36" s="94"/>
      <c r="B36" s="102"/>
      <c r="C36" s="54" t="s">
        <v>1581</v>
      </c>
      <c r="D36" s="55"/>
      <c r="E36" s="56"/>
    </row>
    <row r="37" spans="1:5" ht="26">
      <c r="A37" s="94"/>
      <c r="B37" s="102"/>
      <c r="C37" s="54" t="s">
        <v>1582</v>
      </c>
      <c r="D37" s="58" t="s">
        <v>1618</v>
      </c>
      <c r="E37" s="56" t="s">
        <v>134</v>
      </c>
    </row>
    <row r="38" spans="1:5">
      <c r="A38" s="94"/>
      <c r="B38" s="102"/>
      <c r="C38" s="54" t="s">
        <v>1583</v>
      </c>
      <c r="D38" s="55"/>
      <c r="E38" s="56"/>
    </row>
    <row r="39" spans="1:5">
      <c r="A39" s="94"/>
      <c r="B39" s="102"/>
      <c r="C39" s="54" t="s">
        <v>1584</v>
      </c>
      <c r="D39" s="55"/>
      <c r="E39" s="56"/>
    </row>
    <row r="40" spans="1:5">
      <c r="A40" s="95"/>
      <c r="B40" s="103"/>
      <c r="C40" s="54"/>
      <c r="D40" s="55"/>
      <c r="E40" s="56"/>
    </row>
    <row r="41" spans="1:5">
      <c r="A41" s="96" t="s">
        <v>1435</v>
      </c>
      <c r="B41" s="104"/>
      <c r="C41" s="54" t="s">
        <v>1585</v>
      </c>
      <c r="D41" s="55"/>
      <c r="E41" s="56"/>
    </row>
    <row r="42" spans="1:5">
      <c r="A42" s="97"/>
      <c r="B42" s="105"/>
      <c r="C42" s="54" t="s">
        <v>1586</v>
      </c>
      <c r="D42" s="55"/>
      <c r="E42" s="56"/>
    </row>
    <row r="43" spans="1:5">
      <c r="A43" s="97"/>
      <c r="B43" s="105"/>
      <c r="C43" s="54" t="s">
        <v>1587</v>
      </c>
      <c r="D43" s="55"/>
      <c r="E43" s="56"/>
    </row>
    <row r="44" spans="1:5">
      <c r="A44" s="98"/>
      <c r="B44" s="106"/>
      <c r="C44" s="54" t="s">
        <v>1588</v>
      </c>
      <c r="D44" s="55"/>
      <c r="E44" s="56"/>
    </row>
    <row r="45" spans="1:5">
      <c r="A45" s="93" t="s">
        <v>1436</v>
      </c>
      <c r="B45" s="101"/>
      <c r="C45" s="54" t="s">
        <v>1589</v>
      </c>
      <c r="D45" s="55"/>
      <c r="E45" s="56"/>
    </row>
    <row r="46" spans="1:5">
      <c r="A46" s="94"/>
      <c r="B46" s="102"/>
      <c r="C46" s="54" t="s">
        <v>1590</v>
      </c>
      <c r="D46" s="55"/>
      <c r="E46" s="56"/>
    </row>
    <row r="47" spans="1:5">
      <c r="A47" s="94"/>
      <c r="B47" s="102"/>
      <c r="C47" s="54" t="s">
        <v>1591</v>
      </c>
      <c r="D47" s="55"/>
      <c r="E47" s="56"/>
    </row>
    <row r="48" spans="1:5">
      <c r="A48" s="94"/>
      <c r="B48" s="102"/>
      <c r="C48" s="54"/>
      <c r="D48" s="55"/>
      <c r="E48" s="56"/>
    </row>
    <row r="49" spans="1:7" ht="17" thickBot="1">
      <c r="A49" s="95"/>
      <c r="B49" s="103"/>
      <c r="C49" s="54" t="s">
        <v>1592</v>
      </c>
      <c r="D49" s="55"/>
      <c r="E49" s="56"/>
    </row>
    <row r="50" spans="1:7">
      <c r="A50" s="96" t="s">
        <v>1437</v>
      </c>
      <c r="B50" s="104"/>
      <c r="C50" s="54" t="s">
        <v>1623</v>
      </c>
      <c r="D50" s="57" t="s">
        <v>1619</v>
      </c>
      <c r="E50" s="56"/>
      <c r="G50" s="56" t="s">
        <v>134</v>
      </c>
    </row>
    <row r="51" spans="1:7" ht="26">
      <c r="A51" s="97"/>
      <c r="B51" s="105"/>
      <c r="C51" s="54" t="s">
        <v>1593</v>
      </c>
      <c r="D51" s="59" t="s">
        <v>1620</v>
      </c>
      <c r="E51" s="56"/>
      <c r="G51" s="56" t="s">
        <v>134</v>
      </c>
    </row>
    <row r="52" spans="1:7">
      <c r="A52" s="97"/>
      <c r="B52" s="105"/>
      <c r="C52" s="54" t="s">
        <v>1594</v>
      </c>
      <c r="D52" s="58"/>
      <c r="E52" s="56"/>
      <c r="G52" s="56"/>
    </row>
    <row r="53" spans="1:7" ht="26">
      <c r="A53" s="97"/>
      <c r="B53" s="105"/>
      <c r="C53" s="54" t="s">
        <v>1595</v>
      </c>
      <c r="D53" s="58" t="s">
        <v>1621</v>
      </c>
      <c r="E53" s="56"/>
      <c r="G53" s="56" t="s">
        <v>134</v>
      </c>
    </row>
    <row r="54" spans="1:7" ht="26">
      <c r="A54" s="97"/>
      <c r="B54" s="105"/>
      <c r="C54" s="54" t="s">
        <v>1624</v>
      </c>
      <c r="D54" s="58" t="s">
        <v>1622</v>
      </c>
      <c r="E54" s="56"/>
      <c r="G54" s="56" t="s">
        <v>134</v>
      </c>
    </row>
    <row r="55" spans="1:7" ht="17" thickBot="1">
      <c r="A55" s="98"/>
      <c r="B55" s="106"/>
      <c r="C55" s="54" t="s">
        <v>1596</v>
      </c>
      <c r="D55" s="55"/>
      <c r="E55" s="56"/>
    </row>
    <row r="56" spans="1:7">
      <c r="A56" s="93" t="s">
        <v>1438</v>
      </c>
      <c r="B56" s="101"/>
      <c r="C56" s="54" t="s">
        <v>1597</v>
      </c>
      <c r="D56" s="57" t="s">
        <v>1625</v>
      </c>
      <c r="F56" s="56" t="s">
        <v>134</v>
      </c>
    </row>
    <row r="57" spans="1:7">
      <c r="A57" s="94"/>
      <c r="B57" s="102"/>
      <c r="C57" s="54" t="s">
        <v>1598</v>
      </c>
      <c r="D57" s="58" t="s">
        <v>1626</v>
      </c>
      <c r="F57" s="56" t="s">
        <v>134</v>
      </c>
    </row>
    <row r="58" spans="1:7" ht="26">
      <c r="A58" s="94"/>
      <c r="B58" s="102"/>
      <c r="C58" s="54" t="s">
        <v>1599</v>
      </c>
      <c r="D58" s="60" t="s">
        <v>1627</v>
      </c>
      <c r="F58" s="56" t="s">
        <v>134</v>
      </c>
    </row>
    <row r="59" spans="1:7" ht="27" thickBot="1">
      <c r="A59" s="95"/>
      <c r="B59" s="103"/>
      <c r="C59" s="54" t="s">
        <v>1629</v>
      </c>
      <c r="D59" s="61" t="s">
        <v>1628</v>
      </c>
      <c r="F59" s="56" t="s">
        <v>134</v>
      </c>
    </row>
    <row r="60" spans="1:7">
      <c r="A60" s="96" t="s">
        <v>1439</v>
      </c>
      <c r="B60" s="104"/>
      <c r="C60" s="54" t="s">
        <v>1600</v>
      </c>
      <c r="D60" s="55"/>
      <c r="E60" s="56"/>
    </row>
    <row r="61" spans="1:7">
      <c r="A61" s="97"/>
      <c r="B61" s="105"/>
      <c r="C61" s="54" t="s">
        <v>1601</v>
      </c>
      <c r="D61" s="55"/>
      <c r="E61" s="56"/>
    </row>
    <row r="62" spans="1:7" ht="27" thickBot="1">
      <c r="A62" s="97"/>
      <c r="B62" s="105"/>
      <c r="C62" s="54" t="s">
        <v>1602</v>
      </c>
      <c r="D62" s="62" t="s">
        <v>1630</v>
      </c>
      <c r="E62" s="56" t="s">
        <v>134</v>
      </c>
    </row>
    <row r="63" spans="1:7">
      <c r="A63" s="98"/>
      <c r="B63" s="106"/>
      <c r="C63" s="54"/>
      <c r="D63" s="55"/>
      <c r="E63" s="56"/>
    </row>
    <row r="64" spans="1:7">
      <c r="A64" s="93" t="s">
        <v>1440</v>
      </c>
      <c r="B64" s="101"/>
      <c r="C64" s="54" t="s">
        <v>1603</v>
      </c>
      <c r="D64" s="55"/>
      <c r="E64" s="56"/>
    </row>
    <row r="65" spans="1:6" ht="26">
      <c r="A65" s="94"/>
      <c r="B65" s="102"/>
      <c r="C65" s="54" t="s">
        <v>1604</v>
      </c>
      <c r="D65" s="63" t="s">
        <v>1631</v>
      </c>
      <c r="F65" s="56" t="s">
        <v>134</v>
      </c>
    </row>
    <row r="66" spans="1:6">
      <c r="A66" s="94"/>
      <c r="B66" s="102"/>
      <c r="C66" s="54" t="s">
        <v>1605</v>
      </c>
      <c r="D66" s="55"/>
      <c r="E66" s="56"/>
    </row>
    <row r="67" spans="1:6" ht="17" thickBot="1">
      <c r="A67" s="95"/>
      <c r="B67" s="103"/>
      <c r="C67" s="54" t="s">
        <v>1606</v>
      </c>
      <c r="D67" s="55"/>
      <c r="E67" s="56"/>
    </row>
    <row r="68" spans="1:6" ht="26">
      <c r="A68" s="96" t="s">
        <v>1441</v>
      </c>
      <c r="B68" s="104"/>
      <c r="C68" s="54" t="s">
        <v>1607</v>
      </c>
      <c r="D68" s="64" t="s">
        <v>1632</v>
      </c>
      <c r="F68" s="56" t="s">
        <v>134</v>
      </c>
    </row>
    <row r="69" spans="1:6" ht="26">
      <c r="A69" s="97"/>
      <c r="B69" s="105"/>
      <c r="C69" s="54" t="s">
        <v>1608</v>
      </c>
      <c r="D69" s="59" t="s">
        <v>1633</v>
      </c>
      <c r="F69" s="56" t="s">
        <v>134</v>
      </c>
    </row>
    <row r="70" spans="1:6">
      <c r="A70" s="97"/>
      <c r="B70" s="105"/>
      <c r="C70" s="54" t="s">
        <v>1609</v>
      </c>
      <c r="D70" s="59" t="s">
        <v>1634</v>
      </c>
      <c r="F70" s="56" t="s">
        <v>134</v>
      </c>
    </row>
    <row r="71" spans="1:6" ht="26">
      <c r="A71" s="97"/>
      <c r="B71" s="105"/>
      <c r="C71" s="54" t="s">
        <v>1610</v>
      </c>
      <c r="D71" s="59" t="s">
        <v>1635</v>
      </c>
      <c r="F71" s="56" t="s">
        <v>134</v>
      </c>
    </row>
    <row r="72" spans="1:6" ht="17" thickBot="1">
      <c r="A72" s="97"/>
      <c r="B72" s="105"/>
      <c r="C72" s="54" t="s">
        <v>1637</v>
      </c>
      <c r="D72" s="61" t="s">
        <v>1636</v>
      </c>
      <c r="F72" s="56" t="s">
        <v>134</v>
      </c>
    </row>
    <row r="73" spans="1:6" ht="26">
      <c r="A73" s="93" t="s">
        <v>1442</v>
      </c>
      <c r="B73" s="101"/>
      <c r="C73" s="54" t="s">
        <v>1611</v>
      </c>
      <c r="D73" s="58" t="s">
        <v>1638</v>
      </c>
      <c r="E73" s="56" t="s">
        <v>134</v>
      </c>
    </row>
    <row r="74" spans="1:6" ht="26">
      <c r="A74" s="94"/>
      <c r="B74" s="102"/>
      <c r="C74" s="54" t="s">
        <v>1612</v>
      </c>
      <c r="D74" s="58" t="s">
        <v>1639</v>
      </c>
      <c r="E74" s="56" t="s">
        <v>134</v>
      </c>
    </row>
    <row r="75" spans="1:6">
      <c r="A75" s="94"/>
      <c r="B75" s="102"/>
      <c r="C75" s="54" t="s">
        <v>1613</v>
      </c>
      <c r="D75" s="58" t="s">
        <v>1640</v>
      </c>
      <c r="E75" s="56" t="s">
        <v>134</v>
      </c>
    </row>
    <row r="76" spans="1:6">
      <c r="A76" s="94"/>
      <c r="B76" s="102"/>
      <c r="C76" s="54" t="s">
        <v>1614</v>
      </c>
      <c r="D76" s="65" t="s">
        <v>1641</v>
      </c>
      <c r="E76" s="56" t="s">
        <v>134</v>
      </c>
    </row>
    <row r="77" spans="1:6">
      <c r="A77" s="94"/>
      <c r="B77" s="102"/>
      <c r="C77" s="54"/>
      <c r="D77" s="58"/>
      <c r="E77" s="56"/>
    </row>
    <row r="78" spans="1:6">
      <c r="A78" s="94"/>
      <c r="B78" s="102"/>
      <c r="C78" s="54" t="s">
        <v>1615</v>
      </c>
      <c r="D78" s="66"/>
      <c r="E78" s="56"/>
    </row>
    <row r="79" spans="1:6" ht="17" thickBot="1">
      <c r="A79" s="95"/>
      <c r="B79" s="103"/>
      <c r="C79" s="67" t="s">
        <v>1616</v>
      </c>
      <c r="D79" s="68" t="s">
        <v>1642</v>
      </c>
      <c r="E79" s="56" t="s">
        <v>134</v>
      </c>
    </row>
    <row r="80" spans="1:6">
      <c r="C80" s="56"/>
      <c r="D80" s="56"/>
      <c r="E80" s="56"/>
    </row>
  </sheetData>
  <mergeCells count="24">
    <mergeCell ref="E4:E5"/>
    <mergeCell ref="F4:F5"/>
    <mergeCell ref="G4:G5"/>
    <mergeCell ref="A2:B2"/>
    <mergeCell ref="A3:B3"/>
    <mergeCell ref="A4:B5"/>
    <mergeCell ref="C4:C5"/>
    <mergeCell ref="D4:D5"/>
    <mergeCell ref="A50:B55"/>
    <mergeCell ref="A6:A18"/>
    <mergeCell ref="B6:B9"/>
    <mergeCell ref="B10:B12"/>
    <mergeCell ref="B13:B15"/>
    <mergeCell ref="B16:B18"/>
    <mergeCell ref="A19:B26"/>
    <mergeCell ref="A27:B33"/>
    <mergeCell ref="A34:B40"/>
    <mergeCell ref="A41:B44"/>
    <mergeCell ref="A45:B49"/>
    <mergeCell ref="A56:B59"/>
    <mergeCell ref="A60:B63"/>
    <mergeCell ref="A64:B67"/>
    <mergeCell ref="A68:B72"/>
    <mergeCell ref="A73:B7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A2:E79"/>
  <sheetViews>
    <sheetView workbookViewId="0">
      <pane xSplit="4" ySplit="5" topLeftCell="AL6" activePane="bottomRight" state="frozen"/>
      <selection pane="topRight" activeCell="E1" sqref="E1"/>
      <selection pane="bottomLeft" activeCell="A6" sqref="A6"/>
      <selection pane="bottomRight" activeCell="E29" sqref="E29"/>
    </sheetView>
  </sheetViews>
  <sheetFormatPr baseColWidth="10" defaultRowHeight="16" x14ac:dyDescent="0"/>
  <cols>
    <col min="1" max="1" width="8.75" bestFit="1" customWidth="1"/>
    <col min="2" max="2" width="16.75" bestFit="1" customWidth="1"/>
    <col min="3" max="3" width="10.875" bestFit="1" customWidth="1"/>
    <col min="4" max="4" width="70.75" customWidth="1"/>
    <col min="5" max="5" width="6.25" bestFit="1" customWidth="1"/>
  </cols>
  <sheetData>
    <row r="2" spans="1:5">
      <c r="A2" s="113"/>
      <c r="B2" s="113"/>
    </row>
    <row r="3" spans="1:5">
      <c r="A3" s="114"/>
      <c r="B3" s="114"/>
    </row>
    <row r="4" spans="1:5" ht="32" customHeight="1">
      <c r="A4" s="115" t="s">
        <v>1427</v>
      </c>
      <c r="B4" s="116"/>
      <c r="C4" s="115" t="s">
        <v>1444</v>
      </c>
      <c r="D4" s="116" t="s">
        <v>1443</v>
      </c>
      <c r="E4" s="111" t="s">
        <v>105</v>
      </c>
    </row>
    <row r="5" spans="1:5" ht="37" customHeight="1">
      <c r="A5" s="117"/>
      <c r="B5" s="118"/>
      <c r="C5" s="117"/>
      <c r="D5" s="118"/>
      <c r="E5" s="112"/>
    </row>
    <row r="6" spans="1:5">
      <c r="A6" s="99" t="s">
        <v>1428</v>
      </c>
      <c r="B6" s="108" t="s">
        <v>1429</v>
      </c>
      <c r="C6" s="54" t="s">
        <v>1649</v>
      </c>
      <c r="D6" s="55"/>
    </row>
    <row r="7" spans="1:5">
      <c r="A7" s="100"/>
      <c r="B7" s="109"/>
      <c r="C7" s="54" t="s">
        <v>1650</v>
      </c>
      <c r="D7" s="55"/>
    </row>
    <row r="8" spans="1:5">
      <c r="A8" s="100"/>
      <c r="B8" s="109"/>
      <c r="C8" s="54" t="s">
        <v>1651</v>
      </c>
      <c r="D8" s="55"/>
    </row>
    <row r="9" spans="1:5" ht="36" customHeight="1">
      <c r="A9" s="100"/>
      <c r="B9" s="110"/>
      <c r="C9" s="54"/>
      <c r="D9" s="55"/>
    </row>
    <row r="10" spans="1:5">
      <c r="A10" s="100"/>
      <c r="B10" s="99" t="s">
        <v>1430</v>
      </c>
      <c r="C10" s="54" t="s">
        <v>1652</v>
      </c>
      <c r="D10" s="55"/>
    </row>
    <row r="11" spans="1:5">
      <c r="A11" s="100"/>
      <c r="B11" s="100"/>
      <c r="C11" s="54"/>
      <c r="D11" s="55"/>
    </row>
    <row r="12" spans="1:5">
      <c r="A12" s="100"/>
      <c r="B12" s="107"/>
      <c r="C12" s="54"/>
      <c r="D12" s="55"/>
    </row>
    <row r="13" spans="1:5">
      <c r="A13" s="100"/>
      <c r="B13" s="108" t="s">
        <v>1431</v>
      </c>
      <c r="C13" s="54"/>
      <c r="D13" s="55"/>
    </row>
    <row r="14" spans="1:5">
      <c r="A14" s="100"/>
      <c r="B14" s="109"/>
      <c r="C14" s="54"/>
      <c r="D14" s="55"/>
    </row>
    <row r="15" spans="1:5">
      <c r="A15" s="100"/>
      <c r="B15" s="110"/>
      <c r="C15" s="54"/>
      <c r="D15" s="55"/>
    </row>
    <row r="16" spans="1:5">
      <c r="A16" s="100"/>
      <c r="B16" s="99" t="s">
        <v>1432</v>
      </c>
      <c r="C16" s="54"/>
      <c r="D16" s="55"/>
    </row>
    <row r="17" spans="1:4">
      <c r="A17" s="100"/>
      <c r="B17" s="100"/>
      <c r="C17" s="54"/>
      <c r="D17" s="55"/>
    </row>
    <row r="18" spans="1:4">
      <c r="A18" s="107"/>
      <c r="B18" s="107"/>
      <c r="C18" s="54"/>
      <c r="D18" s="55"/>
    </row>
    <row r="19" spans="1:4">
      <c r="A19" s="93" t="s">
        <v>35</v>
      </c>
      <c r="B19" s="101"/>
      <c r="C19" s="54" t="s">
        <v>1653</v>
      </c>
      <c r="D19" s="55"/>
    </row>
    <row r="20" spans="1:4">
      <c r="A20" s="94"/>
      <c r="B20" s="102"/>
      <c r="C20" s="54" t="s">
        <v>1654</v>
      </c>
      <c r="D20" s="55"/>
    </row>
    <row r="21" spans="1:4">
      <c r="A21" s="94"/>
      <c r="B21" s="102"/>
      <c r="C21" s="54" t="s">
        <v>1655</v>
      </c>
      <c r="D21" s="55"/>
    </row>
    <row r="22" spans="1:4">
      <c r="A22" s="94"/>
      <c r="B22" s="102"/>
      <c r="C22" s="54" t="s">
        <v>1656</v>
      </c>
      <c r="D22" s="55"/>
    </row>
    <row r="23" spans="1:4">
      <c r="A23" s="94"/>
      <c r="B23" s="102"/>
      <c r="C23" s="54" t="s">
        <v>1657</v>
      </c>
      <c r="D23" s="55"/>
    </row>
    <row r="24" spans="1:4">
      <c r="A24" s="94"/>
      <c r="B24" s="102"/>
      <c r="C24" s="54" t="s">
        <v>1658</v>
      </c>
      <c r="D24" s="55"/>
    </row>
    <row r="25" spans="1:4">
      <c r="A25" s="94"/>
      <c r="B25" s="102"/>
      <c r="C25" s="54" t="s">
        <v>1659</v>
      </c>
      <c r="D25" s="55"/>
    </row>
    <row r="26" spans="1:4">
      <c r="A26" s="95"/>
      <c r="B26" s="103"/>
      <c r="C26" s="54" t="s">
        <v>1660</v>
      </c>
      <c r="D26" s="55"/>
    </row>
    <row r="27" spans="1:4">
      <c r="A27" s="96" t="s">
        <v>1433</v>
      </c>
      <c r="B27" s="104"/>
      <c r="C27" s="54" t="s">
        <v>1661</v>
      </c>
      <c r="D27" s="55"/>
    </row>
    <row r="28" spans="1:4">
      <c r="A28" s="97"/>
      <c r="B28" s="105"/>
      <c r="C28" s="54" t="s">
        <v>1662</v>
      </c>
      <c r="D28" s="55"/>
    </row>
    <row r="29" spans="1:4">
      <c r="A29" s="97"/>
      <c r="B29" s="105"/>
      <c r="C29" s="54" t="s">
        <v>1663</v>
      </c>
      <c r="D29" s="55"/>
    </row>
    <row r="30" spans="1:4">
      <c r="A30" s="97"/>
      <c r="B30" s="105"/>
      <c r="C30" s="54" t="s">
        <v>1664</v>
      </c>
      <c r="D30" s="55"/>
    </row>
    <row r="31" spans="1:4">
      <c r="A31" s="97"/>
      <c r="B31" s="105"/>
      <c r="C31" s="54" t="s">
        <v>1665</v>
      </c>
      <c r="D31" s="55"/>
    </row>
    <row r="32" spans="1:4">
      <c r="A32" s="97"/>
      <c r="B32" s="105"/>
      <c r="C32" s="54" t="s">
        <v>1666</v>
      </c>
      <c r="D32" s="55"/>
    </row>
    <row r="33" spans="1:5" ht="17" thickBot="1">
      <c r="A33" s="98"/>
      <c r="B33" s="106"/>
      <c r="C33" s="54" t="s">
        <v>1667</v>
      </c>
      <c r="D33" s="55"/>
    </row>
    <row r="34" spans="1:5" ht="26">
      <c r="A34" s="93" t="s">
        <v>1434</v>
      </c>
      <c r="B34" s="101"/>
      <c r="C34" s="54" t="s">
        <v>1668</v>
      </c>
      <c r="D34" s="57" t="s">
        <v>1643</v>
      </c>
      <c r="E34" s="56" t="s">
        <v>134</v>
      </c>
    </row>
    <row r="35" spans="1:5" ht="26">
      <c r="A35" s="94"/>
      <c r="B35" s="102"/>
      <c r="C35" s="54" t="s">
        <v>1669</v>
      </c>
      <c r="D35" s="69" t="s">
        <v>1644</v>
      </c>
      <c r="E35" s="56" t="s">
        <v>134</v>
      </c>
    </row>
    <row r="36" spans="1:5" ht="16" customHeight="1">
      <c r="A36" s="94"/>
      <c r="B36" s="102"/>
      <c r="C36" s="54" t="s">
        <v>1670</v>
      </c>
      <c r="D36" s="70" t="s">
        <v>1645</v>
      </c>
      <c r="E36" s="78" t="s">
        <v>134</v>
      </c>
    </row>
    <row r="37" spans="1:5">
      <c r="A37" s="94"/>
      <c r="B37" s="102"/>
      <c r="C37" s="54" t="s">
        <v>1671</v>
      </c>
      <c r="D37" s="69" t="s">
        <v>1646</v>
      </c>
      <c r="E37" s="56" t="s">
        <v>134</v>
      </c>
    </row>
    <row r="38" spans="1:5" ht="16" customHeight="1">
      <c r="A38" s="94"/>
      <c r="B38" s="102"/>
      <c r="C38" s="54" t="s">
        <v>1672</v>
      </c>
      <c r="D38" s="70" t="s">
        <v>1647</v>
      </c>
      <c r="E38" s="78" t="s">
        <v>134</v>
      </c>
    </row>
    <row r="39" spans="1:5" ht="26">
      <c r="A39" s="94"/>
      <c r="B39" s="102"/>
      <c r="C39" s="54" t="s">
        <v>1673</v>
      </c>
      <c r="D39" s="70" t="s">
        <v>1648</v>
      </c>
      <c r="E39" s="78" t="s">
        <v>134</v>
      </c>
    </row>
    <row r="40" spans="1:5" ht="17" thickBot="1">
      <c r="A40" s="95"/>
      <c r="B40" s="103"/>
      <c r="C40" s="54"/>
      <c r="D40" s="55"/>
      <c r="E40" s="56"/>
    </row>
    <row r="41" spans="1:5">
      <c r="A41" s="96" t="s">
        <v>1435</v>
      </c>
      <c r="B41" s="104"/>
      <c r="C41" s="54" t="s">
        <v>1674</v>
      </c>
      <c r="D41" s="71" t="s">
        <v>1706</v>
      </c>
      <c r="E41" s="79" t="s">
        <v>134</v>
      </c>
    </row>
    <row r="42" spans="1:5">
      <c r="A42" s="97"/>
      <c r="B42" s="105"/>
      <c r="C42" s="54" t="s">
        <v>1675</v>
      </c>
      <c r="D42" s="72" t="s">
        <v>1707</v>
      </c>
      <c r="E42" s="79" t="s">
        <v>134</v>
      </c>
    </row>
    <row r="43" spans="1:5" ht="26">
      <c r="A43" s="97"/>
      <c r="B43" s="105"/>
      <c r="C43" s="54" t="s">
        <v>1676</v>
      </c>
      <c r="D43" s="72" t="s">
        <v>1708</v>
      </c>
      <c r="E43" s="79" t="s">
        <v>134</v>
      </c>
    </row>
    <row r="44" spans="1:5" ht="27" thickBot="1">
      <c r="A44" s="98"/>
      <c r="B44" s="106"/>
      <c r="C44" s="54" t="s">
        <v>1677</v>
      </c>
      <c r="D44" s="61" t="s">
        <v>1709</v>
      </c>
      <c r="E44" s="79" t="s">
        <v>134</v>
      </c>
    </row>
    <row r="45" spans="1:5">
      <c r="A45" s="93" t="s">
        <v>1436</v>
      </c>
      <c r="B45" s="101"/>
      <c r="C45" s="54" t="s">
        <v>1678</v>
      </c>
      <c r="D45" s="71" t="s">
        <v>1710</v>
      </c>
      <c r="E45" s="79" t="s">
        <v>134</v>
      </c>
    </row>
    <row r="46" spans="1:5">
      <c r="A46" s="94"/>
      <c r="B46" s="102"/>
      <c r="C46" s="54" t="s">
        <v>1679</v>
      </c>
      <c r="D46" s="72"/>
      <c r="E46" s="56"/>
    </row>
    <row r="47" spans="1:5" ht="26">
      <c r="A47" s="94"/>
      <c r="B47" s="102"/>
      <c r="C47" s="54" t="s">
        <v>1680</v>
      </c>
      <c r="D47" s="72" t="s">
        <v>1711</v>
      </c>
      <c r="E47" s="79" t="s">
        <v>134</v>
      </c>
    </row>
    <row r="48" spans="1:5" ht="17" thickBot="1">
      <c r="A48" s="94"/>
      <c r="B48" s="102"/>
      <c r="C48" s="54" t="s">
        <v>1721</v>
      </c>
      <c r="D48" s="73" t="s">
        <v>1712</v>
      </c>
      <c r="E48" s="79" t="s">
        <v>134</v>
      </c>
    </row>
    <row r="49" spans="1:5" ht="17" thickBot="1">
      <c r="A49" s="95"/>
      <c r="B49" s="103"/>
      <c r="C49" s="54" t="s">
        <v>1681</v>
      </c>
      <c r="D49" s="74"/>
      <c r="E49" s="56"/>
    </row>
    <row r="50" spans="1:5">
      <c r="A50" s="96" t="s">
        <v>1437</v>
      </c>
      <c r="B50" s="104"/>
      <c r="C50" s="54" t="s">
        <v>1719</v>
      </c>
      <c r="D50" s="75" t="s">
        <v>1713</v>
      </c>
      <c r="E50" s="79" t="s">
        <v>134</v>
      </c>
    </row>
    <row r="51" spans="1:5">
      <c r="A51" s="97"/>
      <c r="B51" s="105"/>
      <c r="C51" s="54" t="s">
        <v>1682</v>
      </c>
      <c r="D51" s="72" t="s">
        <v>1714</v>
      </c>
      <c r="E51" s="79" t="s">
        <v>134</v>
      </c>
    </row>
    <row r="52" spans="1:5">
      <c r="A52" s="97"/>
      <c r="B52" s="105"/>
      <c r="C52" s="54" t="s">
        <v>1683</v>
      </c>
      <c r="D52" s="69" t="s">
        <v>1715</v>
      </c>
      <c r="E52" s="79" t="s">
        <v>134</v>
      </c>
    </row>
    <row r="53" spans="1:5">
      <c r="A53" s="97"/>
      <c r="B53" s="105"/>
      <c r="C53" s="54" t="s">
        <v>1684</v>
      </c>
      <c r="D53" s="69" t="s">
        <v>1716</v>
      </c>
      <c r="E53" s="79" t="s">
        <v>134</v>
      </c>
    </row>
    <row r="54" spans="1:5">
      <c r="A54" s="97"/>
      <c r="B54" s="105"/>
      <c r="C54" s="54" t="s">
        <v>1720</v>
      </c>
      <c r="D54" s="69" t="s">
        <v>1717</v>
      </c>
      <c r="E54" s="79" t="s">
        <v>134</v>
      </c>
    </row>
    <row r="55" spans="1:5" ht="17" thickBot="1">
      <c r="A55" s="98"/>
      <c r="B55" s="106"/>
      <c r="C55" s="54" t="s">
        <v>1685</v>
      </c>
      <c r="D55" s="76" t="s">
        <v>1718</v>
      </c>
      <c r="E55" s="79" t="s">
        <v>134</v>
      </c>
    </row>
    <row r="56" spans="1:5" ht="26">
      <c r="A56" s="93" t="s">
        <v>1438</v>
      </c>
      <c r="B56" s="101"/>
      <c r="C56" s="54" t="s">
        <v>1686</v>
      </c>
      <c r="D56" s="71" t="s">
        <v>1722</v>
      </c>
      <c r="E56" s="79" t="s">
        <v>134</v>
      </c>
    </row>
    <row r="57" spans="1:5">
      <c r="A57" s="94"/>
      <c r="B57" s="102"/>
      <c r="C57" s="54" t="s">
        <v>1687</v>
      </c>
      <c r="D57" s="72" t="s">
        <v>1723</v>
      </c>
      <c r="E57" s="79" t="s">
        <v>134</v>
      </c>
    </row>
    <row r="58" spans="1:5">
      <c r="A58" s="94"/>
      <c r="B58" s="102"/>
      <c r="C58" s="54" t="s">
        <v>1688</v>
      </c>
      <c r="D58" s="72" t="s">
        <v>1724</v>
      </c>
      <c r="E58" s="79" t="s">
        <v>134</v>
      </c>
    </row>
    <row r="59" spans="1:5" ht="17" thickBot="1">
      <c r="A59" s="95"/>
      <c r="B59" s="103"/>
      <c r="C59" s="54" t="s">
        <v>1726</v>
      </c>
      <c r="D59" s="76" t="s">
        <v>1725</v>
      </c>
      <c r="E59" s="79" t="s">
        <v>134</v>
      </c>
    </row>
    <row r="60" spans="1:5">
      <c r="A60" s="96" t="s">
        <v>1439</v>
      </c>
      <c r="B60" s="104"/>
      <c r="C60" s="54" t="s">
        <v>1689</v>
      </c>
      <c r="D60" s="77" t="s">
        <v>1727</v>
      </c>
      <c r="E60" s="79" t="s">
        <v>134</v>
      </c>
    </row>
    <row r="61" spans="1:5">
      <c r="A61" s="97"/>
      <c r="B61" s="105"/>
      <c r="C61" s="54" t="s">
        <v>1690</v>
      </c>
      <c r="D61" s="72" t="s">
        <v>1728</v>
      </c>
      <c r="E61" s="79" t="s">
        <v>134</v>
      </c>
    </row>
    <row r="62" spans="1:5" ht="27" thickBot="1">
      <c r="A62" s="97"/>
      <c r="B62" s="105"/>
      <c r="C62" s="54" t="s">
        <v>1691</v>
      </c>
      <c r="D62" s="73" t="s">
        <v>1729</v>
      </c>
      <c r="E62" s="79" t="s">
        <v>134</v>
      </c>
    </row>
    <row r="63" spans="1:5" ht="17" thickBot="1">
      <c r="A63" s="98"/>
      <c r="B63" s="106"/>
      <c r="C63" s="54"/>
      <c r="D63" s="55"/>
      <c r="E63" s="56"/>
    </row>
    <row r="64" spans="1:5">
      <c r="A64" s="93" t="s">
        <v>1440</v>
      </c>
      <c r="B64" s="101"/>
      <c r="C64" s="54" t="s">
        <v>1692</v>
      </c>
      <c r="D64" s="71" t="s">
        <v>1730</v>
      </c>
      <c r="E64" s="79" t="s">
        <v>134</v>
      </c>
    </row>
    <row r="65" spans="1:5" ht="26">
      <c r="A65" s="94"/>
      <c r="B65" s="102"/>
      <c r="C65" s="54" t="s">
        <v>1693</v>
      </c>
      <c r="D65" s="72" t="s">
        <v>1731</v>
      </c>
      <c r="E65" s="79" t="s">
        <v>134</v>
      </c>
    </row>
    <row r="66" spans="1:5">
      <c r="A66" s="94"/>
      <c r="B66" s="102"/>
      <c r="C66" s="54" t="s">
        <v>1694</v>
      </c>
      <c r="D66" s="72" t="s">
        <v>1732</v>
      </c>
      <c r="E66" s="79" t="s">
        <v>134</v>
      </c>
    </row>
    <row r="67" spans="1:5" ht="27" thickBot="1">
      <c r="A67" s="95"/>
      <c r="B67" s="103"/>
      <c r="C67" s="54" t="s">
        <v>1695</v>
      </c>
      <c r="D67" s="73" t="s">
        <v>1733</v>
      </c>
      <c r="E67" s="79" t="s">
        <v>134</v>
      </c>
    </row>
    <row r="68" spans="1:5" ht="26">
      <c r="A68" s="96" t="s">
        <v>1441</v>
      </c>
      <c r="B68" s="104"/>
      <c r="C68" s="54" t="s">
        <v>1696</v>
      </c>
      <c r="D68" s="71" t="s">
        <v>1734</v>
      </c>
      <c r="E68" s="79" t="s">
        <v>134</v>
      </c>
    </row>
    <row r="69" spans="1:5" ht="26">
      <c r="A69" s="97"/>
      <c r="B69" s="105"/>
      <c r="C69" s="54" t="s">
        <v>1697</v>
      </c>
      <c r="D69" s="72" t="s">
        <v>1735</v>
      </c>
      <c r="E69" s="79" t="s">
        <v>134</v>
      </c>
    </row>
    <row r="70" spans="1:5" ht="26">
      <c r="A70" s="97"/>
      <c r="B70" s="105"/>
      <c r="C70" s="54" t="s">
        <v>1698</v>
      </c>
      <c r="D70" s="72" t="s">
        <v>1736</v>
      </c>
      <c r="E70" s="79" t="s">
        <v>134</v>
      </c>
    </row>
    <row r="71" spans="1:5">
      <c r="A71" s="97"/>
      <c r="B71" s="105"/>
      <c r="C71" s="54" t="s">
        <v>1699</v>
      </c>
      <c r="D71" s="72"/>
      <c r="E71" s="56"/>
    </row>
    <row r="72" spans="1:5" ht="17" thickBot="1">
      <c r="A72" s="97"/>
      <c r="B72" s="105"/>
      <c r="C72" s="54"/>
      <c r="D72" s="61"/>
      <c r="E72" s="56"/>
    </row>
    <row r="73" spans="1:5">
      <c r="A73" s="93" t="s">
        <v>1442</v>
      </c>
      <c r="B73" s="101"/>
      <c r="C73" s="54" t="s">
        <v>1700</v>
      </c>
      <c r="D73" s="69" t="s">
        <v>1737</v>
      </c>
      <c r="E73" s="79" t="s">
        <v>134</v>
      </c>
    </row>
    <row r="74" spans="1:5">
      <c r="A74" s="94"/>
      <c r="B74" s="102"/>
      <c r="C74" s="54" t="s">
        <v>1701</v>
      </c>
      <c r="D74" s="58" t="s">
        <v>1738</v>
      </c>
      <c r="E74" s="79" t="s">
        <v>134</v>
      </c>
    </row>
    <row r="75" spans="1:5">
      <c r="A75" s="94"/>
      <c r="B75" s="102"/>
      <c r="C75" s="54" t="s">
        <v>1702</v>
      </c>
      <c r="D75" s="58" t="s">
        <v>1739</v>
      </c>
      <c r="E75" s="79" t="s">
        <v>134</v>
      </c>
    </row>
    <row r="76" spans="1:5">
      <c r="A76" s="94"/>
      <c r="B76" s="102"/>
      <c r="C76" s="54" t="s">
        <v>1703</v>
      </c>
      <c r="D76" s="69" t="s">
        <v>1740</v>
      </c>
      <c r="E76" s="79" t="s">
        <v>134</v>
      </c>
    </row>
    <row r="77" spans="1:5">
      <c r="A77" s="94"/>
      <c r="B77" s="102"/>
      <c r="C77" s="54"/>
      <c r="D77" s="69" t="s">
        <v>1741</v>
      </c>
      <c r="E77" s="79" t="s">
        <v>134</v>
      </c>
    </row>
    <row r="78" spans="1:5" ht="26">
      <c r="A78" s="94"/>
      <c r="B78" s="102"/>
      <c r="C78" s="54" t="s">
        <v>1704</v>
      </c>
      <c r="D78" s="69" t="s">
        <v>1742</v>
      </c>
      <c r="E78" s="79" t="s">
        <v>134</v>
      </c>
    </row>
    <row r="79" spans="1:5" ht="17" thickBot="1">
      <c r="A79" s="95"/>
      <c r="B79" s="103"/>
      <c r="C79" s="67" t="s">
        <v>1705</v>
      </c>
      <c r="D79" s="61" t="s">
        <v>1743</v>
      </c>
      <c r="E79" s="79" t="s">
        <v>134</v>
      </c>
    </row>
  </sheetData>
  <mergeCells count="22">
    <mergeCell ref="A2:B2"/>
    <mergeCell ref="A3:B3"/>
    <mergeCell ref="A4:B5"/>
    <mergeCell ref="C4:C5"/>
    <mergeCell ref="D4:D5"/>
    <mergeCell ref="A50:B55"/>
    <mergeCell ref="E4:E5"/>
    <mergeCell ref="A6:A18"/>
    <mergeCell ref="B6:B9"/>
    <mergeCell ref="B10:B12"/>
    <mergeCell ref="B13:B15"/>
    <mergeCell ref="B16:B18"/>
    <mergeCell ref="A19:B26"/>
    <mergeCell ref="A27:B33"/>
    <mergeCell ref="A34:B40"/>
    <mergeCell ref="A41:B44"/>
    <mergeCell ref="A45:B49"/>
    <mergeCell ref="A56:B59"/>
    <mergeCell ref="A60:B63"/>
    <mergeCell ref="A64:B67"/>
    <mergeCell ref="A68:B72"/>
    <mergeCell ref="A73:B7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dimension ref="A2:F79"/>
  <sheetViews>
    <sheetView workbookViewId="0">
      <pane xSplit="4" ySplit="5" topLeftCell="E6" activePane="bottomRight" state="frozen"/>
      <selection pane="topRight" activeCell="E1" sqref="E1"/>
      <selection pane="bottomLeft" activeCell="A6" sqref="A6"/>
      <selection pane="bottomRight" activeCell="H10" sqref="H10"/>
    </sheetView>
  </sheetViews>
  <sheetFormatPr baseColWidth="10" defaultRowHeight="16" x14ac:dyDescent="0"/>
  <cols>
    <col min="1" max="1" width="8.75" bestFit="1" customWidth="1"/>
    <col min="2" max="2" width="16.75" bestFit="1" customWidth="1"/>
    <col min="3" max="3" width="10.875" bestFit="1" customWidth="1"/>
    <col min="4" max="4" width="70.75" customWidth="1"/>
    <col min="5" max="6" width="6.25" bestFit="1" customWidth="1"/>
  </cols>
  <sheetData>
    <row r="2" spans="1:6">
      <c r="A2" s="113"/>
      <c r="B2" s="113"/>
    </row>
    <row r="3" spans="1:6">
      <c r="A3" s="114"/>
      <c r="B3" s="114"/>
    </row>
    <row r="4" spans="1:6" ht="32" customHeight="1">
      <c r="A4" s="115" t="s">
        <v>1427</v>
      </c>
      <c r="B4" s="116"/>
      <c r="C4" s="115" t="s">
        <v>1444</v>
      </c>
      <c r="D4" s="116" t="s">
        <v>1443</v>
      </c>
      <c r="E4" s="111" t="s">
        <v>107</v>
      </c>
      <c r="F4" s="111" t="s">
        <v>110</v>
      </c>
    </row>
    <row r="5" spans="1:6" ht="37" customHeight="1">
      <c r="A5" s="117"/>
      <c r="B5" s="118"/>
      <c r="C5" s="117"/>
      <c r="D5" s="118"/>
      <c r="E5" s="112"/>
      <c r="F5" s="112"/>
    </row>
    <row r="6" spans="1:6">
      <c r="A6" s="99" t="s">
        <v>1428</v>
      </c>
      <c r="B6" s="108" t="s">
        <v>1429</v>
      </c>
      <c r="C6" s="50" t="s">
        <v>1445</v>
      </c>
      <c r="D6" s="51" t="s">
        <v>1502</v>
      </c>
    </row>
    <row r="7" spans="1:6" ht="26">
      <c r="A7" s="100"/>
      <c r="B7" s="109"/>
      <c r="C7" s="50" t="s">
        <v>1446</v>
      </c>
      <c r="D7" s="51" t="s">
        <v>1503</v>
      </c>
    </row>
    <row r="8" spans="1:6">
      <c r="A8" s="100"/>
      <c r="B8" s="109"/>
      <c r="C8" s="50" t="s">
        <v>1447</v>
      </c>
      <c r="D8" s="51" t="s">
        <v>1504</v>
      </c>
    </row>
    <row r="9" spans="1:6" ht="36" customHeight="1">
      <c r="A9" s="100"/>
      <c r="B9" s="110"/>
      <c r="C9" s="50"/>
      <c r="D9" s="51"/>
    </row>
    <row r="10" spans="1:6" ht="26">
      <c r="A10" s="100"/>
      <c r="B10" s="99" t="s">
        <v>1430</v>
      </c>
      <c r="C10" s="50" t="s">
        <v>1448</v>
      </c>
      <c r="D10" s="51" t="s">
        <v>1505</v>
      </c>
    </row>
    <row r="11" spans="1:6">
      <c r="A11" s="100"/>
      <c r="B11" s="100"/>
      <c r="C11" s="50"/>
      <c r="D11" s="51"/>
    </row>
    <row r="12" spans="1:6">
      <c r="A12" s="100"/>
      <c r="B12" s="107"/>
      <c r="C12" s="50"/>
      <c r="D12" s="51"/>
    </row>
    <row r="13" spans="1:6">
      <c r="A13" s="100"/>
      <c r="B13" s="108" t="s">
        <v>1431</v>
      </c>
      <c r="C13" s="50"/>
      <c r="D13" s="51"/>
    </row>
    <row r="14" spans="1:6">
      <c r="A14" s="100"/>
      <c r="B14" s="109"/>
      <c r="C14" s="50"/>
      <c r="D14" s="51"/>
    </row>
    <row r="15" spans="1:6">
      <c r="A15" s="100"/>
      <c r="B15" s="110"/>
      <c r="C15" s="50"/>
      <c r="D15" s="51"/>
    </row>
    <row r="16" spans="1:6">
      <c r="A16" s="100"/>
      <c r="B16" s="99" t="s">
        <v>1432</v>
      </c>
      <c r="C16" s="50"/>
      <c r="D16" s="51"/>
    </row>
    <row r="17" spans="1:4">
      <c r="A17" s="100"/>
      <c r="B17" s="100"/>
      <c r="C17" s="50"/>
      <c r="D17" s="51"/>
    </row>
    <row r="18" spans="1:4">
      <c r="A18" s="107"/>
      <c r="B18" s="107"/>
      <c r="C18" s="50"/>
      <c r="D18" s="51"/>
    </row>
    <row r="19" spans="1:4" ht="26">
      <c r="A19" s="93" t="s">
        <v>35</v>
      </c>
      <c r="B19" s="101"/>
      <c r="C19" s="50" t="s">
        <v>1449</v>
      </c>
      <c r="D19" s="51" t="s">
        <v>1506</v>
      </c>
    </row>
    <row r="20" spans="1:4">
      <c r="A20" s="94"/>
      <c r="B20" s="102"/>
      <c r="C20" s="50" t="s">
        <v>1450</v>
      </c>
      <c r="D20" s="51" t="s">
        <v>1507</v>
      </c>
    </row>
    <row r="21" spans="1:4">
      <c r="A21" s="94"/>
      <c r="B21" s="102"/>
      <c r="C21" s="50" t="s">
        <v>1451</v>
      </c>
      <c r="D21" s="51" t="s">
        <v>1508</v>
      </c>
    </row>
    <row r="22" spans="1:4">
      <c r="A22" s="94"/>
      <c r="B22" s="102"/>
      <c r="C22" s="50" t="s">
        <v>1452</v>
      </c>
      <c r="D22" s="51" t="s">
        <v>1509</v>
      </c>
    </row>
    <row r="23" spans="1:4">
      <c r="A23" s="94"/>
      <c r="B23" s="102"/>
      <c r="C23" s="50" t="s">
        <v>1453</v>
      </c>
      <c r="D23" s="51" t="s">
        <v>1510</v>
      </c>
    </row>
    <row r="24" spans="1:4">
      <c r="A24" s="94"/>
      <c r="B24" s="102"/>
      <c r="C24" s="50" t="s">
        <v>1454</v>
      </c>
      <c r="D24" s="51" t="s">
        <v>1511</v>
      </c>
    </row>
    <row r="25" spans="1:4">
      <c r="A25" s="94"/>
      <c r="B25" s="102"/>
      <c r="C25" s="50" t="s">
        <v>1455</v>
      </c>
      <c r="D25" s="51" t="s">
        <v>1512</v>
      </c>
    </row>
    <row r="26" spans="1:4">
      <c r="A26" s="95"/>
      <c r="B26" s="103"/>
      <c r="C26" s="50" t="s">
        <v>1456</v>
      </c>
      <c r="D26" s="51" t="s">
        <v>1513</v>
      </c>
    </row>
    <row r="27" spans="1:4">
      <c r="A27" s="96" t="s">
        <v>1433</v>
      </c>
      <c r="B27" s="104"/>
      <c r="C27" s="50" t="s">
        <v>1457</v>
      </c>
      <c r="D27" s="51" t="s">
        <v>1514</v>
      </c>
    </row>
    <row r="28" spans="1:4">
      <c r="A28" s="97"/>
      <c r="B28" s="105"/>
      <c r="C28" s="50" t="s">
        <v>1458</v>
      </c>
      <c r="D28" s="51" t="s">
        <v>1515</v>
      </c>
    </row>
    <row r="29" spans="1:4">
      <c r="A29" s="97"/>
      <c r="B29" s="105"/>
      <c r="C29" s="50" t="s">
        <v>1459</v>
      </c>
      <c r="D29" s="51" t="s">
        <v>1516</v>
      </c>
    </row>
    <row r="30" spans="1:4">
      <c r="A30" s="97"/>
      <c r="B30" s="105"/>
      <c r="C30" s="50" t="s">
        <v>1460</v>
      </c>
      <c r="D30" s="51" t="s">
        <v>1517</v>
      </c>
    </row>
    <row r="31" spans="1:4">
      <c r="A31" s="97"/>
      <c r="B31" s="105"/>
      <c r="C31" s="50" t="s">
        <v>1461</v>
      </c>
      <c r="D31" s="51" t="s">
        <v>1518</v>
      </c>
    </row>
    <row r="32" spans="1:4" ht="26">
      <c r="A32" s="97"/>
      <c r="B32" s="105"/>
      <c r="C32" s="50" t="s">
        <v>1462</v>
      </c>
      <c r="D32" s="51" t="s">
        <v>1519</v>
      </c>
    </row>
    <row r="33" spans="1:4">
      <c r="A33" s="98"/>
      <c r="B33" s="106"/>
      <c r="C33" s="50" t="s">
        <v>1463</v>
      </c>
      <c r="D33" s="51" t="s">
        <v>1520</v>
      </c>
    </row>
    <row r="34" spans="1:4" ht="26">
      <c r="A34" s="93" t="s">
        <v>1434</v>
      </c>
      <c r="B34" s="101"/>
      <c r="C34" s="50" t="s">
        <v>1464</v>
      </c>
      <c r="D34" s="51" t="s">
        <v>1521</v>
      </c>
    </row>
    <row r="35" spans="1:4">
      <c r="A35" s="94"/>
      <c r="B35" s="102"/>
      <c r="C35" s="50" t="s">
        <v>1465</v>
      </c>
      <c r="D35" s="51" t="s">
        <v>1522</v>
      </c>
    </row>
    <row r="36" spans="1:4">
      <c r="A36" s="94"/>
      <c r="B36" s="102"/>
      <c r="C36" s="50" t="s">
        <v>1466</v>
      </c>
      <c r="D36" s="51" t="s">
        <v>1523</v>
      </c>
    </row>
    <row r="37" spans="1:4" ht="26">
      <c r="A37" s="94"/>
      <c r="B37" s="102"/>
      <c r="C37" s="50" t="s">
        <v>1467</v>
      </c>
      <c r="D37" s="51" t="s">
        <v>1524</v>
      </c>
    </row>
    <row r="38" spans="1:4">
      <c r="A38" s="94"/>
      <c r="B38" s="102"/>
      <c r="C38" s="50" t="s">
        <v>1468</v>
      </c>
      <c r="D38" s="51" t="s">
        <v>1525</v>
      </c>
    </row>
    <row r="39" spans="1:4">
      <c r="A39" s="94"/>
      <c r="B39" s="102"/>
      <c r="C39" s="50" t="s">
        <v>1469</v>
      </c>
      <c r="D39" s="51" t="s">
        <v>1526</v>
      </c>
    </row>
    <row r="40" spans="1:4">
      <c r="A40" s="95"/>
      <c r="B40" s="103"/>
      <c r="C40" s="50"/>
      <c r="D40" s="51"/>
    </row>
    <row r="41" spans="1:4">
      <c r="A41" s="96" t="s">
        <v>1435</v>
      </c>
      <c r="B41" s="104"/>
      <c r="C41" s="50" t="s">
        <v>1470</v>
      </c>
      <c r="D41" s="51" t="s">
        <v>1527</v>
      </c>
    </row>
    <row r="42" spans="1:4">
      <c r="A42" s="97"/>
      <c r="B42" s="105"/>
      <c r="C42" s="50" t="s">
        <v>1471</v>
      </c>
      <c r="D42" s="51" t="s">
        <v>1528</v>
      </c>
    </row>
    <row r="43" spans="1:4">
      <c r="A43" s="97"/>
      <c r="B43" s="105"/>
      <c r="C43" s="50" t="s">
        <v>1472</v>
      </c>
      <c r="D43" s="51" t="s">
        <v>1529</v>
      </c>
    </row>
    <row r="44" spans="1:4">
      <c r="A44" s="98"/>
      <c r="B44" s="106"/>
      <c r="C44" s="50" t="s">
        <v>1473</v>
      </c>
      <c r="D44" s="51" t="s">
        <v>1523</v>
      </c>
    </row>
    <row r="45" spans="1:4">
      <c r="A45" s="93" t="s">
        <v>1436</v>
      </c>
      <c r="B45" s="101"/>
      <c r="C45" s="50" t="s">
        <v>1474</v>
      </c>
      <c r="D45" s="51" t="s">
        <v>1530</v>
      </c>
    </row>
    <row r="46" spans="1:4">
      <c r="A46" s="94"/>
      <c r="B46" s="102"/>
      <c r="C46" s="50" t="s">
        <v>1475</v>
      </c>
      <c r="D46" s="51" t="s">
        <v>1531</v>
      </c>
    </row>
    <row r="47" spans="1:4">
      <c r="A47" s="94"/>
      <c r="B47" s="102"/>
      <c r="C47" s="50" t="s">
        <v>1476</v>
      </c>
      <c r="D47" s="51" t="s">
        <v>1532</v>
      </c>
    </row>
    <row r="48" spans="1:4">
      <c r="A48" s="94"/>
      <c r="B48" s="102"/>
      <c r="C48" s="50"/>
      <c r="D48" s="51"/>
    </row>
    <row r="49" spans="1:4">
      <c r="A49" s="95"/>
      <c r="B49" s="103"/>
      <c r="C49" s="50" t="s">
        <v>1477</v>
      </c>
      <c r="D49" s="51" t="s">
        <v>1533</v>
      </c>
    </row>
    <row r="50" spans="1:4">
      <c r="A50" s="96" t="s">
        <v>1437</v>
      </c>
      <c r="B50" s="104"/>
      <c r="C50" s="50"/>
      <c r="D50" s="51"/>
    </row>
    <row r="51" spans="1:4">
      <c r="A51" s="97"/>
      <c r="B51" s="105"/>
      <c r="C51" s="50" t="s">
        <v>1478</v>
      </c>
      <c r="D51" s="51" t="s">
        <v>1534</v>
      </c>
    </row>
    <row r="52" spans="1:4" ht="26">
      <c r="A52" s="97"/>
      <c r="B52" s="105"/>
      <c r="C52" s="50" t="s">
        <v>1479</v>
      </c>
      <c r="D52" s="51" t="s">
        <v>1535</v>
      </c>
    </row>
    <row r="53" spans="1:4">
      <c r="A53" s="97"/>
      <c r="B53" s="105"/>
      <c r="C53" s="50" t="s">
        <v>1480</v>
      </c>
      <c r="D53" s="51" t="s">
        <v>1536</v>
      </c>
    </row>
    <row r="54" spans="1:4">
      <c r="A54" s="97"/>
      <c r="B54" s="105"/>
      <c r="C54" s="50"/>
      <c r="D54" s="51"/>
    </row>
    <row r="55" spans="1:4">
      <c r="A55" s="98"/>
      <c r="B55" s="106"/>
      <c r="C55" s="50" t="s">
        <v>1481</v>
      </c>
      <c r="D55" s="51" t="s">
        <v>1537</v>
      </c>
    </row>
    <row r="56" spans="1:4">
      <c r="A56" s="93" t="s">
        <v>1438</v>
      </c>
      <c r="B56" s="101"/>
      <c r="C56" s="50" t="s">
        <v>1482</v>
      </c>
      <c r="D56" s="51" t="s">
        <v>1538</v>
      </c>
    </row>
    <row r="57" spans="1:4">
      <c r="A57" s="94"/>
      <c r="B57" s="102"/>
      <c r="C57" s="50" t="s">
        <v>1483</v>
      </c>
      <c r="D57" s="51" t="s">
        <v>1539</v>
      </c>
    </row>
    <row r="58" spans="1:4">
      <c r="A58" s="94"/>
      <c r="B58" s="102"/>
      <c r="C58" s="50" t="s">
        <v>1484</v>
      </c>
      <c r="D58" s="51" t="s">
        <v>1540</v>
      </c>
    </row>
    <row r="59" spans="1:4">
      <c r="A59" s="95"/>
      <c r="B59" s="103"/>
      <c r="C59" s="50"/>
      <c r="D59" s="51"/>
    </row>
    <row r="60" spans="1:4">
      <c r="A60" s="96" t="s">
        <v>1439</v>
      </c>
      <c r="B60" s="104"/>
      <c r="C60" s="50" t="s">
        <v>1485</v>
      </c>
      <c r="D60" s="51" t="s">
        <v>1541</v>
      </c>
    </row>
    <row r="61" spans="1:4">
      <c r="A61" s="97"/>
      <c r="B61" s="105"/>
      <c r="C61" s="50" t="s">
        <v>1486</v>
      </c>
      <c r="D61" s="51" t="s">
        <v>1542</v>
      </c>
    </row>
    <row r="62" spans="1:4" ht="26">
      <c r="A62" s="97"/>
      <c r="B62" s="105"/>
      <c r="C62" s="50" t="s">
        <v>1487</v>
      </c>
      <c r="D62" s="51" t="s">
        <v>1543</v>
      </c>
    </row>
    <row r="63" spans="1:4">
      <c r="A63" s="98"/>
      <c r="B63" s="106"/>
      <c r="C63" s="50"/>
      <c r="D63" s="51"/>
    </row>
    <row r="64" spans="1:4">
      <c r="A64" s="93" t="s">
        <v>1440</v>
      </c>
      <c r="B64" s="101"/>
      <c r="C64" s="50" t="s">
        <v>1488</v>
      </c>
      <c r="D64" s="51" t="s">
        <v>1544</v>
      </c>
    </row>
    <row r="65" spans="1:4" ht="26">
      <c r="A65" s="94"/>
      <c r="B65" s="102"/>
      <c r="C65" s="50" t="s">
        <v>1489</v>
      </c>
      <c r="D65" s="51" t="s">
        <v>1545</v>
      </c>
    </row>
    <row r="66" spans="1:4" ht="26">
      <c r="A66" s="94"/>
      <c r="B66" s="102"/>
      <c r="C66" s="50" t="s">
        <v>1490</v>
      </c>
      <c r="D66" s="51" t="s">
        <v>1546</v>
      </c>
    </row>
    <row r="67" spans="1:4">
      <c r="A67" s="95"/>
      <c r="B67" s="103"/>
      <c r="C67" s="50" t="s">
        <v>1491</v>
      </c>
      <c r="D67" s="51" t="s">
        <v>1547</v>
      </c>
    </row>
    <row r="68" spans="1:4">
      <c r="A68" s="96" t="s">
        <v>1441</v>
      </c>
      <c r="B68" s="104"/>
      <c r="C68" s="50" t="s">
        <v>1492</v>
      </c>
      <c r="D68" s="51" t="s">
        <v>1548</v>
      </c>
    </row>
    <row r="69" spans="1:4">
      <c r="A69" s="97"/>
      <c r="B69" s="105"/>
      <c r="C69" s="50" t="s">
        <v>1493</v>
      </c>
      <c r="D69" s="51" t="s">
        <v>1549</v>
      </c>
    </row>
    <row r="70" spans="1:4">
      <c r="A70" s="97"/>
      <c r="B70" s="105"/>
      <c r="C70" s="50" t="s">
        <v>1494</v>
      </c>
      <c r="D70" s="51" t="s">
        <v>1550</v>
      </c>
    </row>
    <row r="71" spans="1:4">
      <c r="A71" s="97"/>
      <c r="B71" s="105"/>
      <c r="C71" s="50" t="s">
        <v>1495</v>
      </c>
      <c r="D71" s="51" t="s">
        <v>1551</v>
      </c>
    </row>
    <row r="72" spans="1:4">
      <c r="A72" s="97"/>
      <c r="B72" s="105"/>
      <c r="C72" s="50"/>
      <c r="D72" s="51"/>
    </row>
    <row r="73" spans="1:4">
      <c r="A73" s="93" t="s">
        <v>1442</v>
      </c>
      <c r="B73" s="101"/>
      <c r="C73" s="50" t="s">
        <v>1496</v>
      </c>
      <c r="D73" s="51" t="s">
        <v>1552</v>
      </c>
    </row>
    <row r="74" spans="1:4" ht="26">
      <c r="A74" s="94"/>
      <c r="B74" s="102"/>
      <c r="C74" s="50" t="s">
        <v>1497</v>
      </c>
      <c r="D74" s="51" t="s">
        <v>1553</v>
      </c>
    </row>
    <row r="75" spans="1:4">
      <c r="A75" s="94"/>
      <c r="B75" s="102"/>
      <c r="C75" s="50" t="s">
        <v>1498</v>
      </c>
      <c r="D75" s="51" t="s">
        <v>1554</v>
      </c>
    </row>
    <row r="76" spans="1:4">
      <c r="A76" s="94"/>
      <c r="B76" s="102"/>
      <c r="C76" s="50" t="s">
        <v>1499</v>
      </c>
      <c r="D76" s="51" t="s">
        <v>1555</v>
      </c>
    </row>
    <row r="77" spans="1:4">
      <c r="A77" s="94"/>
      <c r="B77" s="102"/>
      <c r="C77" s="50"/>
      <c r="D77" s="51"/>
    </row>
    <row r="78" spans="1:4">
      <c r="A78" s="94"/>
      <c r="B78" s="102"/>
      <c r="C78" s="50" t="s">
        <v>1500</v>
      </c>
      <c r="D78" s="51" t="s">
        <v>1556</v>
      </c>
    </row>
    <row r="79" spans="1:4">
      <c r="A79" s="95"/>
      <c r="B79" s="103"/>
      <c r="C79" s="52" t="s">
        <v>1501</v>
      </c>
      <c r="D79" s="53" t="s">
        <v>1557</v>
      </c>
    </row>
  </sheetData>
  <mergeCells count="23">
    <mergeCell ref="A2:B2"/>
    <mergeCell ref="A3:B3"/>
    <mergeCell ref="A4:B5"/>
    <mergeCell ref="C4:C5"/>
    <mergeCell ref="D4:D5"/>
    <mergeCell ref="A50:B55"/>
    <mergeCell ref="E4:E5"/>
    <mergeCell ref="F4:F5"/>
    <mergeCell ref="A6:A18"/>
    <mergeCell ref="B6:B9"/>
    <mergeCell ref="B10:B12"/>
    <mergeCell ref="B13:B15"/>
    <mergeCell ref="B16:B18"/>
    <mergeCell ref="A19:B26"/>
    <mergeCell ref="A27:B33"/>
    <mergeCell ref="A34:B40"/>
    <mergeCell ref="A41:B44"/>
    <mergeCell ref="A45:B49"/>
    <mergeCell ref="A56:B59"/>
    <mergeCell ref="A60:B63"/>
    <mergeCell ref="A64:B67"/>
    <mergeCell ref="A68:B72"/>
    <mergeCell ref="A73:B7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2:L79"/>
  <sheetViews>
    <sheetView topLeftCell="A37" workbookViewId="0">
      <selection activeCell="C39" sqref="C39"/>
    </sheetView>
  </sheetViews>
  <sheetFormatPr baseColWidth="10" defaultRowHeight="16" x14ac:dyDescent="0"/>
  <cols>
    <col min="1" max="1" width="8.75" bestFit="1" customWidth="1"/>
    <col min="2" max="2" width="16.75" bestFit="1" customWidth="1"/>
    <col min="3" max="3" width="10.875" bestFit="1" customWidth="1"/>
    <col min="4" max="4" width="70.75" customWidth="1"/>
    <col min="5" max="12" width="6.25" bestFit="1" customWidth="1"/>
  </cols>
  <sheetData>
    <row r="2" spans="1:12">
      <c r="A2" s="113"/>
      <c r="B2" s="113"/>
    </row>
    <row r="3" spans="1:12">
      <c r="A3" s="114"/>
      <c r="B3" s="114"/>
      <c r="E3" s="119" t="s">
        <v>1558</v>
      </c>
      <c r="F3" s="119"/>
      <c r="G3" s="119"/>
      <c r="H3" s="119"/>
      <c r="I3" s="119"/>
      <c r="J3" s="119"/>
      <c r="K3" s="119"/>
      <c r="L3" s="119"/>
    </row>
    <row r="4" spans="1:12" ht="32" customHeight="1">
      <c r="A4" s="115" t="s">
        <v>1427</v>
      </c>
      <c r="B4" s="116"/>
      <c r="C4" s="115" t="s">
        <v>1444</v>
      </c>
      <c r="D4" s="116" t="s">
        <v>1443</v>
      </c>
      <c r="E4" s="111">
        <v>1</v>
      </c>
      <c r="F4" s="111">
        <v>2</v>
      </c>
      <c r="G4" s="111">
        <v>3</v>
      </c>
      <c r="H4" s="111">
        <v>4</v>
      </c>
      <c r="I4" s="111">
        <v>5</v>
      </c>
      <c r="J4" s="111">
        <v>6</v>
      </c>
      <c r="K4" s="111">
        <v>7</v>
      </c>
      <c r="L4" s="111">
        <v>8</v>
      </c>
    </row>
    <row r="5" spans="1:12" ht="37" customHeight="1">
      <c r="A5" s="117"/>
      <c r="B5" s="118"/>
      <c r="C5" s="117"/>
      <c r="D5" s="118"/>
      <c r="E5" s="112"/>
      <c r="F5" s="112"/>
      <c r="G5" s="112"/>
      <c r="H5" s="112"/>
      <c r="I5" s="112"/>
      <c r="J5" s="112"/>
      <c r="K5" s="112"/>
      <c r="L5" s="112"/>
    </row>
    <row r="6" spans="1:12">
      <c r="A6" s="99" t="s">
        <v>1428</v>
      </c>
      <c r="B6" s="108" t="s">
        <v>1429</v>
      </c>
      <c r="C6" s="50" t="s">
        <v>1445</v>
      </c>
      <c r="D6" s="51" t="s">
        <v>1502</v>
      </c>
    </row>
    <row r="7" spans="1:12" ht="26">
      <c r="A7" s="100"/>
      <c r="B7" s="109"/>
      <c r="C7" s="50" t="s">
        <v>1446</v>
      </c>
      <c r="D7" s="51" t="s">
        <v>1503</v>
      </c>
    </row>
    <row r="8" spans="1:12">
      <c r="A8" s="100"/>
      <c r="B8" s="109"/>
      <c r="C8" s="50" t="s">
        <v>1447</v>
      </c>
      <c r="D8" s="51" t="s">
        <v>1504</v>
      </c>
    </row>
    <row r="9" spans="1:12" ht="36" customHeight="1">
      <c r="A9" s="100"/>
      <c r="B9" s="110"/>
      <c r="C9" s="50"/>
      <c r="D9" s="51"/>
    </row>
    <row r="10" spans="1:12" ht="26">
      <c r="A10" s="100"/>
      <c r="B10" s="99" t="s">
        <v>1430</v>
      </c>
      <c r="C10" s="50" t="s">
        <v>1448</v>
      </c>
      <c r="D10" s="51" t="s">
        <v>1505</v>
      </c>
    </row>
    <row r="11" spans="1:12">
      <c r="A11" s="100"/>
      <c r="B11" s="100"/>
      <c r="C11" s="50"/>
      <c r="D11" s="51"/>
    </row>
    <row r="12" spans="1:12">
      <c r="A12" s="100"/>
      <c r="B12" s="107"/>
      <c r="C12" s="50"/>
      <c r="D12" s="51"/>
    </row>
    <row r="13" spans="1:12">
      <c r="A13" s="100"/>
      <c r="B13" s="108" t="s">
        <v>1431</v>
      </c>
      <c r="C13" s="50"/>
      <c r="D13" s="51"/>
    </row>
    <row r="14" spans="1:12">
      <c r="A14" s="100"/>
      <c r="B14" s="109"/>
      <c r="C14" s="50"/>
      <c r="D14" s="51"/>
    </row>
    <row r="15" spans="1:12">
      <c r="A15" s="100"/>
      <c r="B15" s="110"/>
      <c r="C15" s="50"/>
      <c r="D15" s="51"/>
    </row>
    <row r="16" spans="1:12">
      <c r="A16" s="100"/>
      <c r="B16" s="99" t="s">
        <v>1432</v>
      </c>
      <c r="C16" s="50"/>
      <c r="D16" s="51"/>
    </row>
    <row r="17" spans="1:4">
      <c r="A17" s="100"/>
      <c r="B17" s="100"/>
      <c r="C17" s="50"/>
      <c r="D17" s="51"/>
    </row>
    <row r="18" spans="1:4">
      <c r="A18" s="107"/>
      <c r="B18" s="107"/>
      <c r="C18" s="50"/>
      <c r="D18" s="51"/>
    </row>
    <row r="19" spans="1:4" ht="26">
      <c r="A19" s="93" t="s">
        <v>35</v>
      </c>
      <c r="B19" s="101"/>
      <c r="C19" s="50" t="s">
        <v>1449</v>
      </c>
      <c r="D19" s="51" t="s">
        <v>1506</v>
      </c>
    </row>
    <row r="20" spans="1:4">
      <c r="A20" s="94"/>
      <c r="B20" s="102"/>
      <c r="C20" s="50" t="s">
        <v>1450</v>
      </c>
      <c r="D20" s="51" t="s">
        <v>1507</v>
      </c>
    </row>
    <row r="21" spans="1:4">
      <c r="A21" s="94"/>
      <c r="B21" s="102"/>
      <c r="C21" s="50" t="s">
        <v>1451</v>
      </c>
      <c r="D21" s="51" t="s">
        <v>1508</v>
      </c>
    </row>
    <row r="22" spans="1:4">
      <c r="A22" s="94"/>
      <c r="B22" s="102"/>
      <c r="C22" s="50" t="s">
        <v>1452</v>
      </c>
      <c r="D22" s="51" t="s">
        <v>1509</v>
      </c>
    </row>
    <row r="23" spans="1:4">
      <c r="A23" s="94"/>
      <c r="B23" s="102"/>
      <c r="C23" s="50" t="s">
        <v>1453</v>
      </c>
      <c r="D23" s="51" t="s">
        <v>1510</v>
      </c>
    </row>
    <row r="24" spans="1:4">
      <c r="A24" s="94"/>
      <c r="B24" s="102"/>
      <c r="C24" s="50" t="s">
        <v>1454</v>
      </c>
      <c r="D24" s="51" t="s">
        <v>1511</v>
      </c>
    </row>
    <row r="25" spans="1:4">
      <c r="A25" s="94"/>
      <c r="B25" s="102"/>
      <c r="C25" s="50" t="s">
        <v>1455</v>
      </c>
      <c r="D25" s="51" t="s">
        <v>1512</v>
      </c>
    </row>
    <row r="26" spans="1:4">
      <c r="A26" s="95"/>
      <c r="B26" s="103"/>
      <c r="C26" s="50" t="s">
        <v>1456</v>
      </c>
      <c r="D26" s="51" t="s">
        <v>1513</v>
      </c>
    </row>
    <row r="27" spans="1:4">
      <c r="A27" s="96" t="s">
        <v>1433</v>
      </c>
      <c r="B27" s="104"/>
      <c r="C27" s="50" t="s">
        <v>1457</v>
      </c>
      <c r="D27" s="51" t="s">
        <v>1514</v>
      </c>
    </row>
    <row r="28" spans="1:4">
      <c r="A28" s="97"/>
      <c r="B28" s="105"/>
      <c r="C28" s="50" t="s">
        <v>1458</v>
      </c>
      <c r="D28" s="51" t="s">
        <v>1515</v>
      </c>
    </row>
    <row r="29" spans="1:4">
      <c r="A29" s="97"/>
      <c r="B29" s="105"/>
      <c r="C29" s="50" t="s">
        <v>1459</v>
      </c>
      <c r="D29" s="51" t="s">
        <v>1516</v>
      </c>
    </row>
    <row r="30" spans="1:4">
      <c r="A30" s="97"/>
      <c r="B30" s="105"/>
      <c r="C30" s="50" t="s">
        <v>1460</v>
      </c>
      <c r="D30" s="51" t="s">
        <v>1517</v>
      </c>
    </row>
    <row r="31" spans="1:4">
      <c r="A31" s="97"/>
      <c r="B31" s="105"/>
      <c r="C31" s="50" t="s">
        <v>1461</v>
      </c>
      <c r="D31" s="51" t="s">
        <v>1518</v>
      </c>
    </row>
    <row r="32" spans="1:4" ht="26">
      <c r="A32" s="97"/>
      <c r="B32" s="105"/>
      <c r="C32" s="50" t="s">
        <v>1462</v>
      </c>
      <c r="D32" s="51" t="s">
        <v>1519</v>
      </c>
    </row>
    <row r="33" spans="1:4">
      <c r="A33" s="98"/>
      <c r="B33" s="106"/>
      <c r="C33" s="50" t="s">
        <v>1463</v>
      </c>
      <c r="D33" s="51" t="s">
        <v>1520</v>
      </c>
    </row>
    <row r="34" spans="1:4" ht="26">
      <c r="A34" s="93" t="s">
        <v>1434</v>
      </c>
      <c r="B34" s="101"/>
      <c r="C34" s="50" t="s">
        <v>1464</v>
      </c>
      <c r="D34" s="51" t="s">
        <v>1521</v>
      </c>
    </row>
    <row r="35" spans="1:4">
      <c r="A35" s="94"/>
      <c r="B35" s="102"/>
      <c r="C35" s="50" t="s">
        <v>1465</v>
      </c>
      <c r="D35" s="51" t="s">
        <v>1522</v>
      </c>
    </row>
    <row r="36" spans="1:4">
      <c r="A36" s="94"/>
      <c r="B36" s="102"/>
      <c r="C36" s="50" t="s">
        <v>1466</v>
      </c>
      <c r="D36" s="51" t="s">
        <v>1523</v>
      </c>
    </row>
    <row r="37" spans="1:4" ht="26">
      <c r="A37" s="94"/>
      <c r="B37" s="102"/>
      <c r="C37" s="50" t="s">
        <v>1467</v>
      </c>
      <c r="D37" s="51" t="s">
        <v>1524</v>
      </c>
    </row>
    <row r="38" spans="1:4">
      <c r="A38" s="94"/>
      <c r="B38" s="102"/>
      <c r="C38" s="50" t="s">
        <v>1468</v>
      </c>
      <c r="D38" s="51" t="s">
        <v>1525</v>
      </c>
    </row>
    <row r="39" spans="1:4">
      <c r="A39" s="94"/>
      <c r="B39" s="102"/>
      <c r="C39" s="50" t="s">
        <v>1469</v>
      </c>
      <c r="D39" s="51" t="s">
        <v>1526</v>
      </c>
    </row>
    <row r="40" spans="1:4">
      <c r="A40" s="95"/>
      <c r="B40" s="103"/>
      <c r="C40" s="50"/>
      <c r="D40" s="51"/>
    </row>
    <row r="41" spans="1:4">
      <c r="A41" s="96" t="s">
        <v>1435</v>
      </c>
      <c r="B41" s="104"/>
      <c r="C41" s="50" t="s">
        <v>1470</v>
      </c>
      <c r="D41" s="51" t="s">
        <v>1527</v>
      </c>
    </row>
    <row r="42" spans="1:4">
      <c r="A42" s="97"/>
      <c r="B42" s="105"/>
      <c r="C42" s="50" t="s">
        <v>1471</v>
      </c>
      <c r="D42" s="51" t="s">
        <v>1528</v>
      </c>
    </row>
    <row r="43" spans="1:4">
      <c r="A43" s="97"/>
      <c r="B43" s="105"/>
      <c r="C43" s="50" t="s">
        <v>1472</v>
      </c>
      <c r="D43" s="51" t="s">
        <v>1529</v>
      </c>
    </row>
    <row r="44" spans="1:4">
      <c r="A44" s="98"/>
      <c r="B44" s="106"/>
      <c r="C44" s="50" t="s">
        <v>1473</v>
      </c>
      <c r="D44" s="51" t="s">
        <v>1523</v>
      </c>
    </row>
    <row r="45" spans="1:4">
      <c r="A45" s="93" t="s">
        <v>1436</v>
      </c>
      <c r="B45" s="101"/>
      <c r="C45" s="50" t="s">
        <v>1474</v>
      </c>
      <c r="D45" s="51" t="s">
        <v>1530</v>
      </c>
    </row>
    <row r="46" spans="1:4">
      <c r="A46" s="94"/>
      <c r="B46" s="102"/>
      <c r="C46" s="50" t="s">
        <v>1475</v>
      </c>
      <c r="D46" s="51" t="s">
        <v>1531</v>
      </c>
    </row>
    <row r="47" spans="1:4">
      <c r="A47" s="94"/>
      <c r="B47" s="102"/>
      <c r="C47" s="50" t="s">
        <v>1476</v>
      </c>
      <c r="D47" s="51" t="s">
        <v>1532</v>
      </c>
    </row>
    <row r="48" spans="1:4">
      <c r="A48" s="94"/>
      <c r="B48" s="102"/>
      <c r="C48" s="50" t="s">
        <v>1744</v>
      </c>
      <c r="D48" s="51"/>
    </row>
    <row r="49" spans="1:4">
      <c r="A49" s="95"/>
      <c r="B49" s="103"/>
      <c r="C49" s="50" t="s">
        <v>1477</v>
      </c>
      <c r="D49" s="51" t="s">
        <v>1533</v>
      </c>
    </row>
    <row r="50" spans="1:4">
      <c r="A50" s="96" t="s">
        <v>1437</v>
      </c>
      <c r="B50" s="104"/>
      <c r="C50" s="50"/>
      <c r="D50" s="51"/>
    </row>
    <row r="51" spans="1:4">
      <c r="A51" s="97"/>
      <c r="B51" s="105"/>
      <c r="C51" s="50" t="s">
        <v>1478</v>
      </c>
      <c r="D51" s="51" t="s">
        <v>1534</v>
      </c>
    </row>
    <row r="52" spans="1:4" ht="26">
      <c r="A52" s="97"/>
      <c r="B52" s="105"/>
      <c r="C52" s="50" t="s">
        <v>1479</v>
      </c>
      <c r="D52" s="51" t="s">
        <v>1535</v>
      </c>
    </row>
    <row r="53" spans="1:4">
      <c r="A53" s="97"/>
      <c r="B53" s="105"/>
      <c r="C53" s="50" t="s">
        <v>1480</v>
      </c>
      <c r="D53" s="51" t="s">
        <v>1536</v>
      </c>
    </row>
    <row r="54" spans="1:4">
      <c r="A54" s="97"/>
      <c r="B54" s="105"/>
      <c r="C54" s="50"/>
      <c r="D54" s="51"/>
    </row>
    <row r="55" spans="1:4">
      <c r="A55" s="98"/>
      <c r="B55" s="106"/>
      <c r="C55" s="50" t="s">
        <v>1481</v>
      </c>
      <c r="D55" s="51" t="s">
        <v>1537</v>
      </c>
    </row>
    <row r="56" spans="1:4">
      <c r="A56" s="93" t="s">
        <v>1438</v>
      </c>
      <c r="B56" s="101"/>
      <c r="C56" s="50" t="s">
        <v>1482</v>
      </c>
      <c r="D56" s="51" t="s">
        <v>1538</v>
      </c>
    </row>
    <row r="57" spans="1:4">
      <c r="A57" s="94"/>
      <c r="B57" s="102"/>
      <c r="C57" s="50" t="s">
        <v>1483</v>
      </c>
      <c r="D57" s="51" t="s">
        <v>1539</v>
      </c>
    </row>
    <row r="58" spans="1:4">
      <c r="A58" s="94"/>
      <c r="B58" s="102"/>
      <c r="C58" s="50" t="s">
        <v>1484</v>
      </c>
      <c r="D58" s="51" t="s">
        <v>1540</v>
      </c>
    </row>
    <row r="59" spans="1:4">
      <c r="A59" s="95"/>
      <c r="B59" s="103"/>
      <c r="C59" s="50"/>
      <c r="D59" s="51"/>
    </row>
    <row r="60" spans="1:4">
      <c r="A60" s="96" t="s">
        <v>1439</v>
      </c>
      <c r="B60" s="104"/>
      <c r="C60" s="50" t="s">
        <v>1485</v>
      </c>
      <c r="D60" s="51" t="s">
        <v>1541</v>
      </c>
    </row>
    <row r="61" spans="1:4">
      <c r="A61" s="97"/>
      <c r="B61" s="105"/>
      <c r="C61" s="50" t="s">
        <v>1486</v>
      </c>
      <c r="D61" s="51" t="s">
        <v>1542</v>
      </c>
    </row>
    <row r="62" spans="1:4" ht="26">
      <c r="A62" s="97"/>
      <c r="B62" s="105"/>
      <c r="C62" s="50" t="s">
        <v>1487</v>
      </c>
      <c r="D62" s="51" t="s">
        <v>1543</v>
      </c>
    </row>
    <row r="63" spans="1:4">
      <c r="A63" s="98"/>
      <c r="B63" s="106"/>
      <c r="C63" s="50"/>
      <c r="D63" s="51"/>
    </row>
    <row r="64" spans="1:4">
      <c r="A64" s="93" t="s">
        <v>1440</v>
      </c>
      <c r="B64" s="101"/>
      <c r="C64" s="50" t="s">
        <v>1488</v>
      </c>
      <c r="D64" s="51" t="s">
        <v>1544</v>
      </c>
    </row>
    <row r="65" spans="1:4" ht="26">
      <c r="A65" s="94"/>
      <c r="B65" s="102"/>
      <c r="C65" s="50" t="s">
        <v>1489</v>
      </c>
      <c r="D65" s="51" t="s">
        <v>1545</v>
      </c>
    </row>
    <row r="66" spans="1:4" ht="26">
      <c r="A66" s="94"/>
      <c r="B66" s="102"/>
      <c r="C66" s="50" t="s">
        <v>1490</v>
      </c>
      <c r="D66" s="51" t="s">
        <v>1546</v>
      </c>
    </row>
    <row r="67" spans="1:4">
      <c r="A67" s="95"/>
      <c r="B67" s="103"/>
      <c r="C67" s="50" t="s">
        <v>1491</v>
      </c>
      <c r="D67" s="51" t="s">
        <v>1547</v>
      </c>
    </row>
    <row r="68" spans="1:4">
      <c r="A68" s="96" t="s">
        <v>1441</v>
      </c>
      <c r="B68" s="104"/>
      <c r="C68" s="50" t="s">
        <v>1492</v>
      </c>
      <c r="D68" s="51" t="s">
        <v>1548</v>
      </c>
    </row>
    <row r="69" spans="1:4">
      <c r="A69" s="97"/>
      <c r="B69" s="105"/>
      <c r="C69" s="50" t="s">
        <v>1493</v>
      </c>
      <c r="D69" s="51" t="s">
        <v>1549</v>
      </c>
    </row>
    <row r="70" spans="1:4">
      <c r="A70" s="97"/>
      <c r="B70" s="105"/>
      <c r="C70" s="50" t="s">
        <v>1494</v>
      </c>
      <c r="D70" s="51" t="s">
        <v>1550</v>
      </c>
    </row>
    <row r="71" spans="1:4">
      <c r="A71" s="97"/>
      <c r="B71" s="105"/>
      <c r="C71" s="50" t="s">
        <v>1495</v>
      </c>
      <c r="D71" s="51" t="s">
        <v>1551</v>
      </c>
    </row>
    <row r="72" spans="1:4">
      <c r="A72" s="97"/>
      <c r="B72" s="105"/>
      <c r="C72" s="50"/>
      <c r="D72" s="51"/>
    </row>
    <row r="73" spans="1:4">
      <c r="A73" s="93" t="s">
        <v>1442</v>
      </c>
      <c r="B73" s="101"/>
      <c r="C73" s="50" t="s">
        <v>1496</v>
      </c>
      <c r="D73" s="51" t="s">
        <v>1552</v>
      </c>
    </row>
    <row r="74" spans="1:4" ht="26">
      <c r="A74" s="94"/>
      <c r="B74" s="102"/>
      <c r="C74" s="50" t="s">
        <v>1497</v>
      </c>
      <c r="D74" s="51" t="s">
        <v>1553</v>
      </c>
    </row>
    <row r="75" spans="1:4">
      <c r="A75" s="94"/>
      <c r="B75" s="102"/>
      <c r="C75" s="50" t="s">
        <v>1498</v>
      </c>
      <c r="D75" s="51" t="s">
        <v>1554</v>
      </c>
    </row>
    <row r="76" spans="1:4">
      <c r="A76" s="94"/>
      <c r="B76" s="102"/>
      <c r="C76" s="50" t="s">
        <v>1499</v>
      </c>
      <c r="D76" s="51" t="s">
        <v>1555</v>
      </c>
    </row>
    <row r="77" spans="1:4">
      <c r="A77" s="94"/>
      <c r="B77" s="102"/>
      <c r="C77" s="50"/>
      <c r="D77" s="51"/>
    </row>
    <row r="78" spans="1:4">
      <c r="A78" s="94"/>
      <c r="B78" s="102"/>
      <c r="C78" s="50" t="s">
        <v>1500</v>
      </c>
      <c r="D78" s="51" t="s">
        <v>1556</v>
      </c>
    </row>
    <row r="79" spans="1:4">
      <c r="A79" s="95"/>
      <c r="B79" s="103"/>
      <c r="C79" s="52" t="s">
        <v>1501</v>
      </c>
      <c r="D79" s="53" t="s">
        <v>1557</v>
      </c>
    </row>
  </sheetData>
  <mergeCells count="30">
    <mergeCell ref="A2:B2"/>
    <mergeCell ref="A3:B3"/>
    <mergeCell ref="A4:B5"/>
    <mergeCell ref="C4:C5"/>
    <mergeCell ref="D4:D5"/>
    <mergeCell ref="A73:B79"/>
    <mergeCell ref="E4:E5"/>
    <mergeCell ref="A19:B26"/>
    <mergeCell ref="A27:B33"/>
    <mergeCell ref="A34:B40"/>
    <mergeCell ref="A41:B44"/>
    <mergeCell ref="A45:B49"/>
    <mergeCell ref="A50:B55"/>
    <mergeCell ref="A6:A18"/>
    <mergeCell ref="B6:B9"/>
    <mergeCell ref="B10:B12"/>
    <mergeCell ref="B13:B15"/>
    <mergeCell ref="B16:B18"/>
    <mergeCell ref="E3:L3"/>
    <mergeCell ref="A56:B59"/>
    <mergeCell ref="A60:B63"/>
    <mergeCell ref="A64:B67"/>
    <mergeCell ref="A68:B72"/>
    <mergeCell ref="L4:L5"/>
    <mergeCell ref="F4:F5"/>
    <mergeCell ref="G4:G5"/>
    <mergeCell ref="H4:H5"/>
    <mergeCell ref="I4:I5"/>
    <mergeCell ref="J4:J5"/>
    <mergeCell ref="K4:K5"/>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pageSetUpPr fitToPage="1"/>
  </sheetPr>
  <dimension ref="A1:K29"/>
  <sheetViews>
    <sheetView workbookViewId="0">
      <selection activeCell="B11" sqref="B11"/>
    </sheetView>
  </sheetViews>
  <sheetFormatPr baseColWidth="10" defaultColWidth="8.25" defaultRowHeight="16" x14ac:dyDescent="0"/>
  <cols>
    <col min="1" max="1" width="12.75" style="35" customWidth="1"/>
    <col min="2" max="2" width="25.875" style="36" customWidth="1"/>
    <col min="3" max="8" width="3.5" style="37" customWidth="1"/>
    <col min="9" max="11" width="2.75" style="38" customWidth="1"/>
    <col min="12" max="16384" width="8.25" style="1"/>
  </cols>
  <sheetData>
    <row r="1" spans="1:11">
      <c r="A1" s="122" t="s">
        <v>0</v>
      </c>
      <c r="B1" s="123"/>
      <c r="C1" s="124" t="s">
        <v>1</v>
      </c>
      <c r="D1" s="125"/>
      <c r="E1" s="125"/>
      <c r="F1" s="125"/>
      <c r="G1" s="125"/>
      <c r="H1" s="125"/>
      <c r="I1" s="125"/>
      <c r="J1" s="125"/>
      <c r="K1" s="126"/>
    </row>
    <row r="2" spans="1:11" ht="51">
      <c r="A2" s="127" t="s">
        <v>2</v>
      </c>
      <c r="B2" s="128"/>
      <c r="C2" s="2" t="s">
        <v>3</v>
      </c>
      <c r="D2" s="2" t="s">
        <v>4</v>
      </c>
      <c r="E2" s="2" t="s">
        <v>5</v>
      </c>
      <c r="F2" s="2" t="s">
        <v>6</v>
      </c>
      <c r="G2" s="2" t="s">
        <v>7</v>
      </c>
      <c r="H2" s="2" t="s">
        <v>8</v>
      </c>
      <c r="I2" s="129" t="s">
        <v>9</v>
      </c>
      <c r="J2" s="129"/>
      <c r="K2" s="130"/>
    </row>
    <row r="3" spans="1:11">
      <c r="A3" s="131" t="s">
        <v>10</v>
      </c>
      <c r="B3" s="132"/>
      <c r="C3" s="3"/>
      <c r="D3" s="4"/>
      <c r="E3" s="4"/>
      <c r="F3" s="5"/>
      <c r="G3" s="5"/>
      <c r="H3" s="5"/>
      <c r="I3" s="6" t="s">
        <v>11</v>
      </c>
      <c r="J3" s="6" t="s">
        <v>12</v>
      </c>
      <c r="K3" s="7" t="s">
        <v>13</v>
      </c>
    </row>
    <row r="4" spans="1:11">
      <c r="A4" s="8" t="s">
        <v>14</v>
      </c>
      <c r="B4" s="9"/>
      <c r="C4" s="10"/>
      <c r="D4" s="11"/>
      <c r="E4" s="11"/>
      <c r="F4" s="11"/>
      <c r="G4" s="11"/>
      <c r="H4" s="11"/>
      <c r="I4" s="6"/>
      <c r="J4" s="6"/>
      <c r="K4" s="7"/>
    </row>
    <row r="5" spans="1:11">
      <c r="A5" s="12" t="s">
        <v>15</v>
      </c>
      <c r="B5" s="13" t="s">
        <v>16</v>
      </c>
      <c r="C5" s="14"/>
      <c r="D5" s="15"/>
      <c r="E5" s="15"/>
      <c r="F5" s="15"/>
      <c r="G5" s="15"/>
      <c r="H5" s="15"/>
      <c r="I5" s="120"/>
      <c r="J5" s="120"/>
      <c r="K5" s="121"/>
    </row>
    <row r="6" spans="1:11" ht="36">
      <c r="A6" s="16" t="s">
        <v>17</v>
      </c>
      <c r="B6" s="17" t="s">
        <v>18</v>
      </c>
      <c r="C6" s="18" t="s">
        <v>19</v>
      </c>
      <c r="D6" s="19"/>
      <c r="E6" s="19"/>
      <c r="F6" s="20"/>
      <c r="G6" s="20"/>
      <c r="H6" s="20"/>
      <c r="I6" s="21">
        <f>COUNTIF(C6:H6,"*T*")</f>
        <v>1</v>
      </c>
      <c r="J6" s="21">
        <f>COUNTIF(C6:H6,"*U*")</f>
        <v>0</v>
      </c>
      <c r="K6" s="22">
        <f>COUNTIF(C6:H6,"*A*")</f>
        <v>1</v>
      </c>
    </row>
    <row r="7" spans="1:11" ht="24">
      <c r="A7" s="16" t="s">
        <v>20</v>
      </c>
      <c r="B7" s="17" t="s">
        <v>21</v>
      </c>
      <c r="C7" s="18" t="s">
        <v>19</v>
      </c>
      <c r="D7" s="19"/>
      <c r="E7" s="19"/>
      <c r="F7" s="20"/>
      <c r="G7" s="20"/>
      <c r="H7" s="20"/>
      <c r="I7" s="21">
        <f>COUNTIF(C7:H7,"*T*")</f>
        <v>1</v>
      </c>
      <c r="J7" s="21">
        <f>COUNTIF(C7:H7,"*U*")</f>
        <v>0</v>
      </c>
      <c r="K7" s="22">
        <f>COUNTIF(C7:H7,"*A*")</f>
        <v>1</v>
      </c>
    </row>
    <row r="8" spans="1:11" ht="36">
      <c r="A8" s="16" t="s">
        <v>22</v>
      </c>
      <c r="B8" s="17" t="s">
        <v>23</v>
      </c>
      <c r="C8" s="18"/>
      <c r="D8" s="19" t="s">
        <v>19</v>
      </c>
      <c r="E8" s="19"/>
      <c r="F8" s="20"/>
      <c r="G8" s="20"/>
      <c r="H8" s="20"/>
      <c r="I8" s="21">
        <v>1</v>
      </c>
      <c r="J8" s="21">
        <v>0</v>
      </c>
      <c r="K8" s="22">
        <v>1</v>
      </c>
    </row>
    <row r="9" spans="1:11" ht="36">
      <c r="A9" s="16" t="s">
        <v>24</v>
      </c>
      <c r="B9" s="17" t="s">
        <v>25</v>
      </c>
      <c r="C9" s="18"/>
      <c r="D9" s="19" t="s">
        <v>19</v>
      </c>
      <c r="E9" s="19"/>
      <c r="F9" s="20"/>
      <c r="G9" s="20"/>
      <c r="H9" s="20"/>
      <c r="I9" s="21">
        <f>COUNTIF(C9:H9,"*T*")</f>
        <v>1</v>
      </c>
      <c r="J9" s="21">
        <f>COUNTIF(C9:H9,"*U*")</f>
        <v>0</v>
      </c>
      <c r="K9" s="22">
        <f>COUNTIF(C9:H9,"*A*")</f>
        <v>1</v>
      </c>
    </row>
    <row r="10" spans="1:11" ht="36">
      <c r="A10" s="16" t="s">
        <v>26</v>
      </c>
      <c r="B10" s="17" t="s">
        <v>27</v>
      </c>
      <c r="C10" s="18"/>
      <c r="D10" s="19"/>
      <c r="E10" s="19" t="s">
        <v>19</v>
      </c>
      <c r="F10" s="20"/>
      <c r="G10" s="20"/>
      <c r="H10" s="20"/>
      <c r="I10" s="21">
        <f>COUNTIF(C10:H10,"*T*")</f>
        <v>1</v>
      </c>
      <c r="J10" s="21">
        <f>COUNTIF(C10:H10,"*U*")</f>
        <v>0</v>
      </c>
      <c r="K10" s="22">
        <f>COUNTIF(C10:H10,"*A*")</f>
        <v>1</v>
      </c>
    </row>
    <row r="11" spans="1:11" ht="36">
      <c r="A11" s="16" t="s">
        <v>28</v>
      </c>
      <c r="B11" s="17" t="s">
        <v>29</v>
      </c>
      <c r="C11" s="18"/>
      <c r="D11" s="19"/>
      <c r="E11" s="19" t="s">
        <v>19</v>
      </c>
      <c r="F11" s="20"/>
      <c r="G11" s="20"/>
      <c r="H11" s="20"/>
      <c r="I11" s="21">
        <v>1</v>
      </c>
      <c r="J11" s="21">
        <v>0</v>
      </c>
      <c r="K11" s="22">
        <v>1</v>
      </c>
    </row>
    <row r="12" spans="1:11" ht="132">
      <c r="A12" s="16" t="s">
        <v>30</v>
      </c>
      <c r="B12" s="17" t="s">
        <v>31</v>
      </c>
      <c r="C12" s="23"/>
      <c r="D12" s="19"/>
      <c r="E12" s="19"/>
      <c r="F12" s="20"/>
      <c r="G12" s="20"/>
      <c r="H12" s="20" t="s">
        <v>19</v>
      </c>
      <c r="I12" s="21">
        <v>1</v>
      </c>
      <c r="J12" s="21">
        <v>0</v>
      </c>
      <c r="K12" s="22">
        <v>1</v>
      </c>
    </row>
    <row r="13" spans="1:11" ht="84">
      <c r="A13" s="16" t="s">
        <v>32</v>
      </c>
      <c r="B13" s="17" t="s">
        <v>33</v>
      </c>
      <c r="C13" s="18"/>
      <c r="D13" s="19"/>
      <c r="E13" s="19"/>
      <c r="F13" s="20"/>
      <c r="G13" s="20"/>
      <c r="H13" s="20" t="s">
        <v>19</v>
      </c>
      <c r="I13" s="21">
        <v>1</v>
      </c>
      <c r="J13" s="21">
        <v>0</v>
      </c>
      <c r="K13" s="22">
        <v>1</v>
      </c>
    </row>
    <row r="14" spans="1:11">
      <c r="A14" s="1"/>
      <c r="B14" s="1"/>
      <c r="C14" s="1"/>
      <c r="D14" s="1"/>
      <c r="E14" s="1"/>
      <c r="F14" s="1"/>
      <c r="G14" s="1"/>
      <c r="H14" s="1"/>
      <c r="I14" s="1"/>
      <c r="J14" s="1"/>
      <c r="K14" s="1"/>
    </row>
    <row r="15" spans="1:11">
      <c r="A15" s="12" t="s">
        <v>34</v>
      </c>
      <c r="B15" s="24" t="s">
        <v>35</v>
      </c>
      <c r="C15" s="14"/>
      <c r="D15" s="15"/>
      <c r="E15" s="15"/>
      <c r="F15" s="15"/>
      <c r="G15" s="15"/>
      <c r="H15" s="15"/>
      <c r="I15" s="120"/>
      <c r="J15" s="120"/>
      <c r="K15" s="121"/>
    </row>
    <row r="16" spans="1:11" ht="24">
      <c r="A16" s="16" t="s">
        <v>36</v>
      </c>
      <c r="B16" s="17" t="s">
        <v>37</v>
      </c>
      <c r="C16" s="18" t="s">
        <v>19</v>
      </c>
      <c r="D16" s="19"/>
      <c r="E16" s="19"/>
      <c r="F16" s="20"/>
      <c r="G16" s="20"/>
      <c r="H16" s="20"/>
      <c r="I16" s="21">
        <f>COUNTIF(C16:H16,"*T*")</f>
        <v>1</v>
      </c>
      <c r="J16" s="21">
        <f>COUNTIF(C16:H16,"*U*")</f>
        <v>0</v>
      </c>
      <c r="K16" s="22">
        <f>COUNTIF(C16:H16,"*A*")</f>
        <v>1</v>
      </c>
    </row>
    <row r="17" spans="1:11">
      <c r="A17" s="16" t="s">
        <v>38</v>
      </c>
      <c r="B17" s="17" t="s">
        <v>39</v>
      </c>
      <c r="C17" s="18" t="s">
        <v>19</v>
      </c>
      <c r="D17" s="19" t="s">
        <v>19</v>
      </c>
      <c r="E17" s="19"/>
      <c r="F17" s="20"/>
      <c r="G17" s="20"/>
      <c r="H17" s="20"/>
      <c r="I17" s="21">
        <v>1</v>
      </c>
      <c r="J17" s="21">
        <v>0</v>
      </c>
      <c r="K17" s="22">
        <v>1</v>
      </c>
    </row>
    <row r="18" spans="1:11" ht="24">
      <c r="A18" s="16" t="s">
        <v>40</v>
      </c>
      <c r="B18" s="17" t="s">
        <v>41</v>
      </c>
      <c r="C18" s="18" t="s">
        <v>19</v>
      </c>
      <c r="D18" s="19" t="s">
        <v>19</v>
      </c>
      <c r="E18" s="19"/>
      <c r="F18" s="20"/>
      <c r="G18" s="20"/>
      <c r="H18" s="20"/>
      <c r="I18" s="21">
        <v>1</v>
      </c>
      <c r="J18" s="21">
        <v>0</v>
      </c>
      <c r="K18" s="22">
        <v>1</v>
      </c>
    </row>
    <row r="19" spans="1:11" ht="36">
      <c r="A19" s="16" t="s">
        <v>42</v>
      </c>
      <c r="B19" s="17" t="s">
        <v>43</v>
      </c>
      <c r="C19" s="18"/>
      <c r="D19" s="19" t="s">
        <v>19</v>
      </c>
      <c r="E19" s="19"/>
      <c r="F19" s="20"/>
      <c r="G19" s="20"/>
      <c r="H19" s="20"/>
      <c r="I19" s="21">
        <f>COUNTIF(C19:H19,"*T*")</f>
        <v>1</v>
      </c>
      <c r="J19" s="21">
        <f>COUNTIF(C19:H19,"*U*")</f>
        <v>0</v>
      </c>
      <c r="K19" s="22">
        <f>COUNTIF(C19:H19,"*A*")</f>
        <v>1</v>
      </c>
    </row>
    <row r="20" spans="1:11" ht="36">
      <c r="A20" s="16" t="s">
        <v>44</v>
      </c>
      <c r="B20" s="17" t="s">
        <v>45</v>
      </c>
      <c r="C20" s="18"/>
      <c r="D20" s="19"/>
      <c r="E20" s="19" t="s">
        <v>19</v>
      </c>
      <c r="F20" s="20"/>
      <c r="G20" s="20"/>
      <c r="H20" s="20"/>
      <c r="I20" s="21">
        <f>COUNTIF(C20:H20,"*T*")</f>
        <v>1</v>
      </c>
      <c r="J20" s="21">
        <f>COUNTIF(C20:H20,"*U*")</f>
        <v>0</v>
      </c>
      <c r="K20" s="22">
        <f>COUNTIF(C20:H20,"*A*")</f>
        <v>1</v>
      </c>
    </row>
    <row r="21" spans="1:11" ht="24">
      <c r="A21" s="16" t="s">
        <v>46</v>
      </c>
      <c r="B21" s="17" t="s">
        <v>47</v>
      </c>
      <c r="C21" s="18"/>
      <c r="D21" s="19"/>
      <c r="E21" s="19"/>
      <c r="F21" s="20" t="s">
        <v>19</v>
      </c>
      <c r="G21" s="20"/>
      <c r="H21" s="20"/>
      <c r="I21" s="21">
        <f>COUNTIF(C21:H21,"*T*")</f>
        <v>1</v>
      </c>
      <c r="J21" s="21">
        <f>COUNTIF(C21:H21,"*U*")</f>
        <v>0</v>
      </c>
      <c r="K21" s="22">
        <f>COUNTIF(C21:H21,"*A*")</f>
        <v>1</v>
      </c>
    </row>
    <row r="22" spans="1:11" ht="24">
      <c r="A22" s="16" t="s">
        <v>48</v>
      </c>
      <c r="B22" s="17" t="s">
        <v>49</v>
      </c>
      <c r="C22" s="18"/>
      <c r="D22" s="19"/>
      <c r="E22" s="19"/>
      <c r="F22" s="20" t="s">
        <v>19</v>
      </c>
      <c r="G22" s="20"/>
      <c r="H22" s="20"/>
      <c r="I22" s="21">
        <f>COUNTIF(C22:H22,"*T*")</f>
        <v>1</v>
      </c>
      <c r="J22" s="21">
        <f>COUNTIF(C22:H22,"*U*")</f>
        <v>0</v>
      </c>
      <c r="K22" s="22">
        <f>COUNTIF(C22:H22,"*A*")</f>
        <v>1</v>
      </c>
    </row>
    <row r="23" spans="1:11" ht="24">
      <c r="A23" s="16" t="s">
        <v>50</v>
      </c>
      <c r="B23" s="17" t="s">
        <v>51</v>
      </c>
      <c r="C23" s="18"/>
      <c r="D23" s="19"/>
      <c r="E23" s="19"/>
      <c r="F23" s="20" t="s">
        <v>19</v>
      </c>
      <c r="G23" s="20"/>
      <c r="H23" s="20"/>
      <c r="I23" s="21">
        <v>1</v>
      </c>
      <c r="J23" s="21">
        <v>0</v>
      </c>
      <c r="K23" s="22">
        <v>1</v>
      </c>
    </row>
    <row r="24" spans="1:11" ht="24">
      <c r="A24" s="16" t="s">
        <v>52</v>
      </c>
      <c r="B24" s="17" t="s">
        <v>53</v>
      </c>
      <c r="C24" s="18"/>
      <c r="D24" s="19"/>
      <c r="E24" s="19"/>
      <c r="F24" s="20"/>
      <c r="G24" s="20" t="s">
        <v>19</v>
      </c>
      <c r="H24" s="20"/>
      <c r="I24" s="21">
        <v>1</v>
      </c>
      <c r="J24" s="21">
        <v>0</v>
      </c>
      <c r="K24" s="22">
        <v>1</v>
      </c>
    </row>
    <row r="25" spans="1:11" ht="36">
      <c r="A25" s="16" t="s">
        <v>54</v>
      </c>
      <c r="B25" s="17" t="s">
        <v>55</v>
      </c>
      <c r="C25" s="18"/>
      <c r="D25" s="19"/>
      <c r="E25" s="19"/>
      <c r="F25" s="20"/>
      <c r="G25" s="20" t="s">
        <v>19</v>
      </c>
      <c r="H25" s="20"/>
      <c r="I25" s="21">
        <v>1</v>
      </c>
      <c r="J25" s="21">
        <v>0</v>
      </c>
      <c r="K25" s="22">
        <v>1</v>
      </c>
    </row>
    <row r="26" spans="1:11" ht="24">
      <c r="A26" s="16" t="s">
        <v>56</v>
      </c>
      <c r="B26" s="17" t="s">
        <v>57</v>
      </c>
      <c r="C26" s="18"/>
      <c r="D26" s="19"/>
      <c r="E26" s="19"/>
      <c r="F26" s="20"/>
      <c r="G26" s="20" t="s">
        <v>19</v>
      </c>
      <c r="H26" s="20"/>
      <c r="I26" s="21">
        <v>1</v>
      </c>
      <c r="J26" s="21">
        <v>0</v>
      </c>
      <c r="K26" s="22">
        <v>1</v>
      </c>
    </row>
    <row r="27" spans="1:11">
      <c r="A27" s="1"/>
      <c r="B27" s="1"/>
      <c r="C27" s="1"/>
      <c r="D27" s="1"/>
      <c r="E27" s="1"/>
      <c r="F27" s="1"/>
      <c r="G27" s="1"/>
      <c r="H27" s="1"/>
      <c r="I27" s="1"/>
      <c r="J27" s="1"/>
      <c r="K27" s="1"/>
    </row>
    <row r="28" spans="1:11" ht="17" thickBot="1">
      <c r="A28" s="25"/>
      <c r="B28" s="26" t="s">
        <v>58</v>
      </c>
      <c r="C28" s="27"/>
      <c r="D28" s="28"/>
      <c r="E28" s="29"/>
      <c r="F28" s="29"/>
      <c r="G28" s="29"/>
      <c r="H28" s="29"/>
      <c r="I28" s="30">
        <f>SUM(I6:I26)</f>
        <v>19</v>
      </c>
      <c r="J28" s="30">
        <f>SUM(J6:J15)</f>
        <v>0</v>
      </c>
      <c r="K28" s="31">
        <f>SUM(K6:K26)</f>
        <v>19</v>
      </c>
    </row>
    <row r="29" spans="1:11">
      <c r="A29" s="32"/>
      <c r="B29" s="33"/>
      <c r="C29" s="34"/>
      <c r="D29" s="34"/>
      <c r="E29" s="34"/>
      <c r="F29" s="34"/>
      <c r="G29" s="34"/>
      <c r="H29" s="34"/>
      <c r="I29" s="1"/>
      <c r="J29" s="1"/>
      <c r="K29" s="1"/>
    </row>
  </sheetData>
  <mergeCells count="7">
    <mergeCell ref="I15:K15"/>
    <mergeCell ref="A1:B1"/>
    <mergeCell ref="C1:K1"/>
    <mergeCell ref="A2:B2"/>
    <mergeCell ref="I2:K2"/>
    <mergeCell ref="A3:B3"/>
    <mergeCell ref="I5:K5"/>
  </mergeCells>
  <pageMargins left="0.75" right="0.75" top="1" bottom="1" header="0.5" footer="0.5"/>
  <pageSetup scale="96" fitToHeight="3"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Course List</vt:lpstr>
      <vt:lpstr>FY-MAP</vt:lpstr>
      <vt:lpstr>APSC-1 Map</vt:lpstr>
      <vt:lpstr>APSC-2 Map</vt:lpstr>
      <vt:lpstr>APSC-3 Map</vt:lpstr>
      <vt:lpstr>APSC-4 Map </vt:lpstr>
      <vt:lpstr>APSC GA Overview Map</vt:lpstr>
      <vt:lpstr>ECE Map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 Kaupp</dc:creator>
  <cp:lastModifiedBy>Jake Kaupp</cp:lastModifiedBy>
  <dcterms:created xsi:type="dcterms:W3CDTF">2014-07-21T13:55:48Z</dcterms:created>
  <dcterms:modified xsi:type="dcterms:W3CDTF">2015-03-30T19:40:57Z</dcterms:modified>
</cp:coreProperties>
</file>