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az1\Documents\GitHub\Zdetl\"/>
    </mc:Choice>
  </mc:AlternateContent>
  <xr:revisionPtr revIDLastSave="0" documentId="8_{10FACE7B-6811-4AF3-8ECD-2957FC18DE30}" xr6:coauthVersionLast="47" xr6:coauthVersionMax="47" xr10:uidLastSave="{00000000-0000-0000-0000-000000000000}"/>
  <bookViews>
    <workbookView xWindow="-21765" yWindow="1200" windowWidth="21600" windowHeight="11100" xr2:uid="{ADF65EEA-B356-454A-B9FA-F4ACDFA209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1" l="1"/>
  <c r="C14" i="1"/>
  <c r="I15" i="1"/>
  <c r="F15" i="1"/>
  <c r="C15" i="1"/>
  <c r="D12" i="1"/>
  <c r="F7" i="1"/>
  <c r="C4" i="1"/>
  <c r="C5" i="1" s="1"/>
  <c r="F4" i="1"/>
  <c r="F5" i="1" s="1"/>
  <c r="E2" i="1"/>
  <c r="C13" i="1" l="1"/>
  <c r="F8" i="1"/>
</calcChain>
</file>

<file path=xl/sharedStrings.xml><?xml version="1.0" encoding="utf-8"?>
<sst xmlns="http://schemas.openxmlformats.org/spreadsheetml/2006/main" count="22" uniqueCount="20">
  <si>
    <t>Zhdant</t>
  </si>
  <si>
    <t>Viepchakl</t>
  </si>
  <si>
    <t>Size</t>
  </si>
  <si>
    <t>Mass</t>
  </si>
  <si>
    <t>Density</t>
  </si>
  <si>
    <t>Gravity</t>
  </si>
  <si>
    <t>Orbital Period</t>
  </si>
  <si>
    <t>Orbital Distance</t>
  </si>
  <si>
    <t>km</t>
  </si>
  <si>
    <t>Axial Tilt</t>
  </si>
  <si>
    <t>Luna</t>
  </si>
  <si>
    <t>days, standard</t>
  </si>
  <si>
    <t>UWP</t>
  </si>
  <si>
    <t>A6547C8-F Ag</t>
  </si>
  <si>
    <t>A200</t>
  </si>
  <si>
    <t>A4304C8-F Ni</t>
  </si>
  <si>
    <t>Barycenter</t>
  </si>
  <si>
    <t>Mass Ratio</t>
  </si>
  <si>
    <t>Circum.</t>
  </si>
  <si>
    <t>Diam.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</si>
</sst>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B383A-7AAF-4127-96D2-F263B922DE87}">
  <dimension ref="A1:J15"/>
  <sheetViews>
    <sheetView tabSelected="1" workbookViewId="0">
      <selection activeCell="G14" sqref="G14"/>
    </sheetView>
  </sheetViews>
  <sheetFormatPr defaultRowHeight="14.4" x14ac:dyDescent="0.3"/>
  <cols>
    <col min="6" max="6" width="10" bestFit="1" customWidth="1"/>
  </cols>
  <sheetData>
    <row r="1" spans="1:10" x14ac:dyDescent="0.3">
      <c r="B1" s="1" t="s">
        <v>0</v>
      </c>
      <c r="E1" s="1" t="s">
        <v>1</v>
      </c>
      <c r="H1" s="2" t="s">
        <v>10</v>
      </c>
      <c r="I1" s="2"/>
      <c r="J1" s="2"/>
    </row>
    <row r="2" spans="1:10" x14ac:dyDescent="0.3">
      <c r="A2" s="1" t="s">
        <v>2</v>
      </c>
      <c r="B2">
        <v>9620</v>
      </c>
      <c r="C2">
        <v>6</v>
      </c>
      <c r="E2">
        <f>F2*1620</f>
        <v>6480</v>
      </c>
      <c r="F2">
        <v>4</v>
      </c>
      <c r="H2" s="3">
        <v>3475</v>
      </c>
      <c r="I2" s="3">
        <v>2</v>
      </c>
      <c r="J2" s="3"/>
    </row>
    <row r="3" spans="1:10" x14ac:dyDescent="0.3">
      <c r="A3" s="1" t="s">
        <v>4</v>
      </c>
      <c r="C3">
        <v>1.1200000000000001</v>
      </c>
      <c r="F3">
        <v>0.6</v>
      </c>
      <c r="H3" s="3"/>
      <c r="I3" s="3">
        <v>0.6</v>
      </c>
      <c r="J3" s="3"/>
    </row>
    <row r="4" spans="1:10" x14ac:dyDescent="0.3">
      <c r="A4" s="1" t="s">
        <v>3</v>
      </c>
      <c r="C4">
        <f>C3*(C2/8)^3</f>
        <v>0.47250000000000003</v>
      </c>
      <c r="F4">
        <f>F3*(F2/8)^3</f>
        <v>7.4999999999999997E-2</v>
      </c>
      <c r="H4" s="3"/>
      <c r="I4" s="3">
        <v>1.23E-2</v>
      </c>
      <c r="J4" s="3"/>
    </row>
    <row r="5" spans="1:10" x14ac:dyDescent="0.3">
      <c r="A5" s="1" t="s">
        <v>5</v>
      </c>
      <c r="C5">
        <f>C4*(64/C2^2)</f>
        <v>0.84</v>
      </c>
      <c r="F5">
        <f>F4*(64/F2^2)</f>
        <v>0.3</v>
      </c>
      <c r="H5" s="3"/>
      <c r="I5" s="3">
        <v>0.16500000000000001</v>
      </c>
      <c r="J5" s="3"/>
    </row>
    <row r="6" spans="1:10" x14ac:dyDescent="0.3">
      <c r="A6" s="1" t="s">
        <v>9</v>
      </c>
      <c r="C6">
        <v>18</v>
      </c>
      <c r="H6" s="3"/>
      <c r="I6" s="3"/>
      <c r="J6" s="3"/>
    </row>
    <row r="7" spans="1:10" x14ac:dyDescent="0.3">
      <c r="A7" s="1" t="s">
        <v>6</v>
      </c>
      <c r="F7">
        <f>40.7*27.02/24</f>
        <v>45.821416666666671</v>
      </c>
      <c r="G7" t="s">
        <v>11</v>
      </c>
      <c r="H7" s="3"/>
      <c r="I7" s="3">
        <v>28</v>
      </c>
      <c r="J7" s="3" t="s">
        <v>11</v>
      </c>
    </row>
    <row r="8" spans="1:10" x14ac:dyDescent="0.3">
      <c r="A8" s="1" t="s">
        <v>7</v>
      </c>
      <c r="F8">
        <f>400000*(((F7^2*C4)/793.64)^(1/3))</f>
        <v>430888.68281137425</v>
      </c>
      <c r="G8" t="s">
        <v>8</v>
      </c>
      <c r="H8" s="3"/>
      <c r="I8" s="3">
        <v>378000</v>
      </c>
      <c r="J8" s="3" t="s">
        <v>8</v>
      </c>
    </row>
    <row r="9" spans="1:10" x14ac:dyDescent="0.3">
      <c r="A9" s="1" t="s">
        <v>12</v>
      </c>
      <c r="B9" t="s">
        <v>13</v>
      </c>
      <c r="E9" t="s">
        <v>15</v>
      </c>
      <c r="I9" t="s">
        <v>14</v>
      </c>
    </row>
    <row r="12" spans="1:10" x14ac:dyDescent="0.3">
      <c r="A12" s="1" t="s">
        <v>16</v>
      </c>
      <c r="C12">
        <v>59025</v>
      </c>
      <c r="D12">
        <f>C12/B2</f>
        <v>6.135654885654886</v>
      </c>
    </row>
    <row r="13" spans="1:10" x14ac:dyDescent="0.3">
      <c r="A13" s="1" t="s">
        <v>17</v>
      </c>
      <c r="C13">
        <f>C4/F4</f>
        <v>6.3000000000000007</v>
      </c>
    </row>
    <row r="14" spans="1:10" x14ac:dyDescent="0.3">
      <c r="A14" s="1" t="s">
        <v>19</v>
      </c>
      <c r="C14">
        <f>B2/E2</f>
        <v>1.4845679012345678</v>
      </c>
      <c r="F14">
        <f>E2/B2</f>
        <v>0.67359667359667363</v>
      </c>
    </row>
    <row r="15" spans="1:10" x14ac:dyDescent="0.3">
      <c r="A15" t="s">
        <v>18</v>
      </c>
      <c r="C15">
        <f>B2*3.14159</f>
        <v>30222.095799999999</v>
      </c>
      <c r="F15">
        <f>E2*3.14159</f>
        <v>20357.503199999999</v>
      </c>
      <c r="I15">
        <f>H2*3.14159</f>
        <v>10917.025249999999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Kazmierski</dc:creator>
  <cp:lastModifiedBy>Jeff Kazmierski</cp:lastModifiedBy>
  <dcterms:created xsi:type="dcterms:W3CDTF">2022-08-14T04:07:50Z</dcterms:created>
  <dcterms:modified xsi:type="dcterms:W3CDTF">2022-08-22T21:21:37Z</dcterms:modified>
</cp:coreProperties>
</file>