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Beginning Zdetl\"/>
    </mc:Choice>
  </mc:AlternateContent>
  <xr:revisionPtr revIDLastSave="0" documentId="13_ncr:1_{ABE16D9C-AEAC-4477-B8FF-3C707E30CDB4}" xr6:coauthVersionLast="47" xr6:coauthVersionMax="47" xr10:uidLastSave="{00000000-0000-0000-0000-000000000000}"/>
  <bookViews>
    <workbookView xWindow="-21735" yWindow="-135" windowWidth="21870" windowHeight="13050" xr2:uid="{3E00AD2A-3B54-469E-8C75-56AC4C363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41" i="1"/>
  <c r="G42" i="1"/>
  <c r="G43" i="1"/>
  <c r="G44" i="1"/>
  <c r="G45" i="1"/>
  <c r="G46" i="1"/>
  <c r="G47" i="1"/>
  <c r="G48" i="1"/>
  <c r="G49" i="1"/>
  <c r="G50" i="1"/>
  <c r="D2" i="1"/>
  <c r="D3" i="1" s="1"/>
  <c r="G60" i="1" s="1"/>
  <c r="G57" i="1" l="1"/>
  <c r="G54" i="1"/>
  <c r="G58" i="1"/>
  <c r="G55" i="1"/>
  <c r="G59" i="1"/>
  <c r="G56" i="1"/>
  <c r="D4" i="1"/>
  <c r="G52" i="1"/>
  <c r="G2" i="1"/>
  <c r="G37" i="1"/>
  <c r="G38" i="1"/>
  <c r="G29" i="1"/>
  <c r="G33" i="1"/>
  <c r="G18" i="1"/>
  <c r="G34" i="1"/>
  <c r="G21" i="1"/>
  <c r="G10" i="1"/>
  <c r="G35" i="1"/>
  <c r="G28" i="1"/>
  <c r="G14" i="1"/>
  <c r="G6" i="1"/>
  <c r="G13" i="1"/>
  <c r="G25" i="1"/>
  <c r="G17" i="1"/>
  <c r="G9" i="1"/>
  <c r="G24" i="1"/>
  <c r="G20" i="1"/>
  <c r="G16" i="1"/>
  <c r="G12" i="1"/>
  <c r="G31" i="1"/>
  <c r="G27" i="1"/>
  <c r="G23" i="1"/>
  <c r="G19" i="1"/>
  <c r="G15" i="1"/>
  <c r="G11" i="1"/>
  <c r="G30" i="1"/>
  <c r="G26" i="1"/>
  <c r="G22" i="1"/>
  <c r="G5" i="1"/>
  <c r="G36" i="1"/>
  <c r="G32" i="1"/>
  <c r="G51" i="1"/>
  <c r="G8" i="1"/>
  <c r="G4" i="1"/>
  <c r="G53" i="1"/>
  <c r="G39" i="1"/>
  <c r="G7" i="1"/>
  <c r="G3" i="1"/>
</calcChain>
</file>

<file path=xl/sharedStrings.xml><?xml version="1.0" encoding="utf-8"?>
<sst xmlns="http://schemas.openxmlformats.org/spreadsheetml/2006/main" count="92" uniqueCount="91">
  <si>
    <t>Standard Year</t>
  </si>
  <si>
    <t>Imperial Year</t>
  </si>
  <si>
    <t>Zhodani Year</t>
  </si>
  <si>
    <t>Event</t>
  </si>
  <si>
    <t>Second Dark Age begins</t>
  </si>
  <si>
    <t>Recovery. Rise of psionics.</t>
  </si>
  <si>
    <t>First Teqozdievl.</t>
  </si>
  <si>
    <t>Consulate established</t>
  </si>
  <si>
    <r>
      <t xml:space="preserve">Rise of the </t>
    </r>
    <r>
      <rPr>
        <i/>
        <sz val="11"/>
        <color theme="1"/>
        <rFont val="Calibri"/>
        <family val="2"/>
        <scheme val="minor"/>
      </rPr>
      <t>Dlenchiepr</t>
    </r>
    <r>
      <rPr>
        <sz val="11"/>
        <color theme="1"/>
        <rFont val="Calibri"/>
        <family val="2"/>
        <scheme val="minor"/>
      </rPr>
      <t xml:space="preserve"> empire on Western Dleqiats.
Noble houses begin incorporating psionicists as part of their retinue.</t>
    </r>
  </si>
  <si>
    <t>Present Day.</t>
  </si>
  <si>
    <t>Ancients arrive on Zhdant with proto-Zhodani humans.</t>
  </si>
  <si>
    <t>Extensive development of Qiknavra by Ancients</t>
  </si>
  <si>
    <t xml:space="preserve">Final War results in devastation of Zhdant. </t>
  </si>
  <si>
    <t>Nuclear winter follows with beginning of First Ice Age.</t>
  </si>
  <si>
    <t>End of First Ice Age.</t>
  </si>
  <si>
    <t>Human nomadic hunter-gatherer tribes range across Dleqiats.</t>
  </si>
  <si>
    <t>Huts, fishing developed.</t>
  </si>
  <si>
    <t>Qiknavrats establish two large, static empires on Qiknavra.</t>
  </si>
  <si>
    <t>Second Ice Age begins.</t>
  </si>
  <si>
    <t>Second Ice Age ends.</t>
  </si>
  <si>
    <t>Animal herding and breeding.</t>
  </si>
  <si>
    <t>Special domesticated breeds emerge.</t>
  </si>
  <si>
    <t>Rise of noble classes and feudalism.</t>
  </si>
  <si>
    <t>End of First Dark Age. Beginning of first Age of Enlightenment.</t>
  </si>
  <si>
    <t>Invention of the printing press.</t>
  </si>
  <si>
    <t>Ocean trade. Discovery of Qiknavra.</t>
  </si>
  <si>
    <t>Invention of movable type</t>
  </si>
  <si>
    <t>Development of elementary psionic powers.</t>
  </si>
  <si>
    <t>First Industrial Revolution.</t>
  </si>
  <si>
    <t>Warfare between Dleqiats and Qiknavra.</t>
  </si>
  <si>
    <t>Uneasy peace between the continents.</t>
  </si>
  <si>
    <t>First space exploration. Orbital flights and satellites.</t>
  </si>
  <si>
    <t>First expedition to Viepchakl.</t>
  </si>
  <si>
    <t>Viepchakl base. First contact with Viepchaklts.</t>
  </si>
  <si>
    <r>
      <t xml:space="preserve">Nad zhdatl </t>
    </r>
    <r>
      <rPr>
        <sz val="11"/>
        <color theme="1"/>
        <rFont val="Calibri"/>
        <family val="2"/>
        <scheme val="minor"/>
      </rPr>
      <t>emergent on northern Dleqiats.</t>
    </r>
  </si>
  <si>
    <r>
      <t xml:space="preserve">Nad vlastebr </t>
    </r>
    <r>
      <rPr>
        <sz val="11"/>
        <color rgb="FF000000"/>
        <rFont val="Calibri"/>
        <family val="2"/>
        <scheme val="minor"/>
      </rPr>
      <t xml:space="preserve">emerges on southern Dleqiats. </t>
    </r>
    <r>
      <rPr>
        <i/>
        <sz val="11"/>
        <color rgb="FF000000"/>
        <rFont val="Calibri"/>
        <family val="2"/>
        <scheme val="minor"/>
      </rPr>
      <t>Qiknavrats</t>
    </r>
    <r>
      <rPr>
        <sz val="11"/>
        <color rgb="FF000000"/>
        <rFont val="Calibri"/>
        <family val="2"/>
        <scheme val="minor"/>
      </rPr>
      <t xml:space="preserve"> rediscover agriculture.</t>
    </r>
  </si>
  <si>
    <r>
      <t xml:space="preserve">Human races clash: interbreeding creates </t>
    </r>
    <r>
      <rPr>
        <i/>
        <sz val="11"/>
        <color theme="1"/>
        <rFont val="Calibri"/>
        <family val="2"/>
        <scheme val="minor"/>
      </rPr>
      <t>Nad zhdotlas.</t>
    </r>
  </si>
  <si>
    <r>
      <t xml:space="preserve">Nad zhdotlas </t>
    </r>
    <r>
      <rPr>
        <sz val="11"/>
        <color theme="1"/>
        <rFont val="Calibri"/>
        <family val="2"/>
        <scheme val="minor"/>
      </rPr>
      <t>develops agriculture and domesticated grains.</t>
    </r>
  </si>
  <si>
    <r>
      <t xml:space="preserve">Zhodani Iron Age. </t>
    </r>
    <r>
      <rPr>
        <i/>
        <sz val="11"/>
        <color rgb="FF000000"/>
        <rFont val="Calibri"/>
        <family val="2"/>
        <scheme val="minor"/>
      </rPr>
      <t>Viepchaklashtie</t>
    </r>
    <r>
      <rPr>
        <sz val="11"/>
        <color rgb="FF000000"/>
        <rFont val="Calibri"/>
        <family val="2"/>
        <scheme val="minor"/>
      </rPr>
      <t xml:space="preserve"> Empire founded.</t>
    </r>
  </si>
  <si>
    <r>
      <t xml:space="preserve">Viepchaklashtie </t>
    </r>
    <r>
      <rPr>
        <sz val="11"/>
        <color theme="1"/>
        <rFont val="Calibri"/>
        <family val="2"/>
        <scheme val="minor"/>
      </rPr>
      <t>Empire at its peak.</t>
    </r>
  </si>
  <si>
    <r>
      <t xml:space="preserve">Viepchaklashtie </t>
    </r>
    <r>
      <rPr>
        <sz val="11"/>
        <color rgb="FF000000"/>
        <rFont val="Calibri"/>
        <family val="2"/>
        <scheme val="minor"/>
      </rPr>
      <t>Empire collapses. Beginning of First Dark Age.</t>
    </r>
  </si>
  <si>
    <r>
      <t xml:space="preserve">First Zhodani contact with </t>
    </r>
    <r>
      <rPr>
        <i/>
        <sz val="11"/>
        <color theme="1"/>
        <rFont val="Calibri"/>
        <family val="2"/>
        <scheme val="minor"/>
      </rPr>
      <t>Qiknavrats.</t>
    </r>
  </si>
  <si>
    <r>
      <t xml:space="preserve">First meeting between </t>
    </r>
    <r>
      <rPr>
        <i/>
        <sz val="11"/>
        <color rgb="FF000000"/>
        <rFont val="Calibri"/>
        <family val="2"/>
        <scheme val="minor"/>
      </rPr>
      <t xml:space="preserve">Qiknavrats </t>
    </r>
    <r>
      <rPr>
        <sz val="11"/>
        <color rgb="FF000000"/>
        <rFont val="Calibri"/>
        <family val="2"/>
        <scheme val="minor"/>
      </rPr>
      <t xml:space="preserve">and </t>
    </r>
    <r>
      <rPr>
        <i/>
        <sz val="11"/>
        <color rgb="FF000000"/>
        <rFont val="Calibri"/>
        <family val="2"/>
        <scheme val="minor"/>
      </rPr>
      <t>Viepchaklts.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</si>
  <si>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Beginning of the </t>
    </r>
    <r>
      <rPr>
        <i/>
        <sz val="11"/>
        <color rgb="FF000000"/>
        <rFont val="Calibri"/>
        <family val="2"/>
        <scheme val="minor"/>
      </rPr>
      <t>Dzaqtlas</t>
    </r>
    <r>
      <rPr>
        <sz val="11"/>
        <color rgb="FF000000"/>
        <rFont val="Calibri"/>
        <family val="2"/>
        <scheme val="minor"/>
      </rPr>
      <t>.</t>
    </r>
  </si>
  <si>
    <t>ZY : SY</t>
  </si>
  <si>
    <t>SY : ZY</t>
  </si>
  <si>
    <t>Ratio</t>
  </si>
  <si>
    <t>Standard days</t>
  </si>
  <si>
    <t>1 Zhdanstial = 27.02 standard hours</t>
  </si>
  <si>
    <t>Fevranzhtavr appears in the historical record.</t>
  </si>
  <si>
    <t>Space exploration begins anew.</t>
  </si>
  <si>
    <t>First planetary missions</t>
  </si>
  <si>
    <t>Planetary colonies established</t>
  </si>
  <si>
    <t>Zdetl standardized</t>
  </si>
  <si>
    <t>First sublight interstellar flights</t>
  </si>
  <si>
    <t>Jump drive (QEV) discovered</t>
  </si>
  <si>
    <t>Contact with Addaxur</t>
  </si>
  <si>
    <t>Outward expansion into surrounding sectors</t>
  </si>
  <si>
    <t>Zhodani Consulate adopts policy of absorbing minor human cultures in adjacent sectors.</t>
  </si>
  <si>
    <t>Discovery of the Toliak</t>
  </si>
  <si>
    <t>Starmap projector's effectiveness confirmed.</t>
  </si>
  <si>
    <t>First core expedition begins.</t>
  </si>
  <si>
    <t>First contact with the Vargr</t>
  </si>
  <si>
    <t>First contact with Vilani traders</t>
  </si>
  <si>
    <t>Consulate reaches TL-12</t>
  </si>
  <si>
    <t>Consulate reaches present size</t>
  </si>
  <si>
    <t>Zhodani trade contacts with Sword Worlds</t>
  </si>
  <si>
    <t>Zhodani trade contacts with Darrians</t>
  </si>
  <si>
    <t>Foundation of Third Imperium</t>
  </si>
  <si>
    <t>First contact with Imperial traders in the Spinward Marches</t>
  </si>
  <si>
    <t>Imperial colonization of Tloql sector begins</t>
  </si>
  <si>
    <t>Imperial expansion in Tloql sector begins pushing out Zhodani settlements</t>
  </si>
  <si>
    <t>First contact with the Aslan</t>
  </si>
  <si>
    <t>Imperial explorations into Zhodani territory. Consulate reaches TL-13.</t>
  </si>
  <si>
    <t>Formal establishment of the Tozjabr.</t>
  </si>
  <si>
    <t>First Frontier War begins</t>
  </si>
  <si>
    <t>First Frontier War ends</t>
  </si>
  <si>
    <t>Second Frontier War begins</t>
  </si>
  <si>
    <t>Second Frontier War ends</t>
  </si>
  <si>
    <t>Seventh Core Expedition sets out</t>
  </si>
  <si>
    <t>First symptoms of Fienzhatshtiavl discovered</t>
  </si>
  <si>
    <t>Psionic Suppressions in the Imperium</t>
  </si>
  <si>
    <t>Psionic Suppressions in the Imperium completed</t>
  </si>
  <si>
    <t>Third Frontier War begins</t>
  </si>
  <si>
    <t>Third Frontier War ends</t>
  </si>
  <si>
    <t>Tozjabr sieze the Vermillion Stance in Steblenzh sector</t>
  </si>
  <si>
    <t>Fourth Frontier War begins</t>
  </si>
  <si>
    <t>Fourth Frontier War ends</t>
  </si>
  <si>
    <t>Planning for eighth Core Expedition begins</t>
  </si>
  <si>
    <t>"Present Day"</t>
  </si>
  <si>
    <t>Scheduled departure of Eighth Core 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</si>
</sst>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4" fillId="0" borderId="0" xfId="0" applyNumberFormat="1" applyFont="1" applyBorder="1"/>
    <xf numFmtId="3" fontId="5" fillId="0" borderId="0" xfId="0" applyNumberFormat="1" applyFont="1" applyBorder="1"/>
    <xf numFmtId="1" fontId="5" fillId="0" borderId="0" xfId="0" applyNumberFormat="1" applyFont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7E71-1319-4457-93D4-79ED6AEE9D26}">
  <dimension ref="A1:H83"/>
  <sheetViews>
    <sheetView tabSelected="1" topLeftCell="A31" workbookViewId="0">
      <selection activeCell="G35" sqref="G35"/>
    </sheetView>
  </sheetViews>
  <sheetFormatPr defaultRowHeight="14.4" x14ac:dyDescent="0.3"/>
  <cols>
    <col min="1" max="1" width="12.33203125" bestFit="1" customWidth="1"/>
    <col min="2" max="2" width="11.77734375" bestFit="1" customWidth="1"/>
    <col min="3" max="3" width="12.6640625" bestFit="1" customWidth="1"/>
    <col min="4" max="4" width="11.5546875" bestFit="1" customWidth="1"/>
    <col min="6" max="6" width="12.33203125" style="2" bestFit="1" customWidth="1"/>
    <col min="7" max="7" width="12.6640625" style="3" bestFit="1" customWidth="1"/>
    <col min="8" max="8" width="52" style="5" bestFit="1" customWidth="1"/>
  </cols>
  <sheetData>
    <row r="1" spans="1:8" x14ac:dyDescent="0.3">
      <c r="B1" t="s">
        <v>0</v>
      </c>
      <c r="C1" t="s">
        <v>46</v>
      </c>
      <c r="D1" t="s">
        <v>2</v>
      </c>
      <c r="F1" s="2" t="s">
        <v>1</v>
      </c>
      <c r="G1" s="3" t="s">
        <v>2</v>
      </c>
      <c r="H1" s="5" t="s">
        <v>3</v>
      </c>
    </row>
    <row r="2" spans="1:8" x14ac:dyDescent="0.3">
      <c r="A2" t="s">
        <v>47</v>
      </c>
      <c r="B2">
        <v>365</v>
      </c>
      <c r="D2">
        <f>244*27.02/24</f>
        <v>274.70333333333332</v>
      </c>
      <c r="F2" s="2">
        <v>-302000</v>
      </c>
      <c r="G2" s="3">
        <f t="shared" ref="G2:G39" si="0">(F2-$F$40)/$D$3</f>
        <v>-392316.42620523961</v>
      </c>
      <c r="H2" s="6" t="s">
        <v>10</v>
      </c>
    </row>
    <row r="3" spans="1:8" x14ac:dyDescent="0.3">
      <c r="C3" t="s">
        <v>44</v>
      </c>
      <c r="D3">
        <f>D2/B2</f>
        <v>0.75261187214611869</v>
      </c>
      <c r="F3" s="2">
        <v>-300000</v>
      </c>
      <c r="G3" s="3">
        <f t="shared" si="0"/>
        <v>-389659.01396658213</v>
      </c>
      <c r="H3" s="7" t="s">
        <v>11</v>
      </c>
    </row>
    <row r="4" spans="1:8" x14ac:dyDescent="0.3">
      <c r="C4" t="s">
        <v>45</v>
      </c>
      <c r="D4">
        <f>B2/D2</f>
        <v>1.3287061193287304</v>
      </c>
      <c r="F4" s="2">
        <v>-299700</v>
      </c>
      <c r="G4" s="3">
        <f t="shared" si="0"/>
        <v>-389260.40213078354</v>
      </c>
      <c r="H4" s="6" t="s">
        <v>12</v>
      </c>
    </row>
    <row r="5" spans="1:8" x14ac:dyDescent="0.3">
      <c r="F5" s="2">
        <v>-280000</v>
      </c>
      <c r="G5" s="3">
        <f t="shared" si="0"/>
        <v>-363084.89158000756</v>
      </c>
      <c r="H5" s="6" t="s">
        <v>13</v>
      </c>
    </row>
    <row r="6" spans="1:8" x14ac:dyDescent="0.3">
      <c r="A6" t="s">
        <v>48</v>
      </c>
      <c r="F6" s="2">
        <v>-275000</v>
      </c>
      <c r="G6" s="3">
        <f t="shared" si="0"/>
        <v>-356441.36098336388</v>
      </c>
      <c r="H6" s="7" t="s">
        <v>14</v>
      </c>
    </row>
    <row r="7" spans="1:8" x14ac:dyDescent="0.3">
      <c r="F7" s="2">
        <v>-260000</v>
      </c>
      <c r="G7" s="3">
        <f t="shared" si="0"/>
        <v>-336510.76919343293</v>
      </c>
      <c r="H7" s="6" t="s">
        <v>15</v>
      </c>
    </row>
    <row r="8" spans="1:8" x14ac:dyDescent="0.3">
      <c r="F8" s="2">
        <v>-250000</v>
      </c>
      <c r="G8" s="3">
        <f t="shared" si="0"/>
        <v>-323223.70800014562</v>
      </c>
      <c r="H8" s="7" t="s">
        <v>16</v>
      </c>
    </row>
    <row r="9" spans="1:8" x14ac:dyDescent="0.3">
      <c r="B9" s="1">
        <v>-302000</v>
      </c>
      <c r="F9" s="2">
        <v>-240000</v>
      </c>
      <c r="G9" s="3">
        <f t="shared" si="0"/>
        <v>-309936.64680685831</v>
      </c>
      <c r="H9" s="8" t="s">
        <v>34</v>
      </c>
    </row>
    <row r="10" spans="1:8" ht="28.8" x14ac:dyDescent="0.3">
      <c r="B10" s="1">
        <v>-300000</v>
      </c>
      <c r="F10" s="2">
        <v>-200000</v>
      </c>
      <c r="G10" s="3">
        <f t="shared" si="0"/>
        <v>-256788.40203370911</v>
      </c>
      <c r="H10" s="9" t="s">
        <v>35</v>
      </c>
    </row>
    <row r="11" spans="1:8" x14ac:dyDescent="0.3">
      <c r="B11">
        <v>-299700</v>
      </c>
      <c r="F11" s="2">
        <v>-150000</v>
      </c>
      <c r="G11" s="3">
        <f t="shared" si="0"/>
        <v>-190353.09606727259</v>
      </c>
      <c r="H11" s="6" t="s">
        <v>36</v>
      </c>
    </row>
    <row r="12" spans="1:8" x14ac:dyDescent="0.3">
      <c r="B12" s="1">
        <v>-280000</v>
      </c>
      <c r="F12" s="2">
        <v>-100000</v>
      </c>
      <c r="G12" s="3">
        <f t="shared" si="0"/>
        <v>-123917.79010083606</v>
      </c>
      <c r="H12" s="7" t="s">
        <v>17</v>
      </c>
    </row>
    <row r="13" spans="1:8" x14ac:dyDescent="0.3">
      <c r="B13" s="1">
        <v>-275000</v>
      </c>
      <c r="F13" s="2">
        <v>-80000</v>
      </c>
      <c r="G13" s="3">
        <f t="shared" si="0"/>
        <v>-97343.66771426145</v>
      </c>
      <c r="H13" s="6" t="s">
        <v>18</v>
      </c>
    </row>
    <row r="14" spans="1:8" x14ac:dyDescent="0.3">
      <c r="B14" s="1">
        <v>-260000</v>
      </c>
      <c r="F14" s="2">
        <v>-40000</v>
      </c>
      <c r="G14" s="3">
        <f t="shared" si="0"/>
        <v>-44195.422941112229</v>
      </c>
      <c r="H14" s="7" t="s">
        <v>19</v>
      </c>
    </row>
    <row r="15" spans="1:8" x14ac:dyDescent="0.3">
      <c r="B15" s="1">
        <v>-250000</v>
      </c>
      <c r="F15" s="2">
        <v>-30000</v>
      </c>
      <c r="G15" s="3">
        <f t="shared" si="0"/>
        <v>-30908.361747824929</v>
      </c>
      <c r="H15" s="6" t="s">
        <v>20</v>
      </c>
    </row>
    <row r="16" spans="1:8" x14ac:dyDescent="0.3">
      <c r="B16" s="1">
        <v>-240000</v>
      </c>
      <c r="F16" s="2">
        <v>-24000</v>
      </c>
      <c r="G16" s="3">
        <f t="shared" si="0"/>
        <v>-22936.125031852545</v>
      </c>
      <c r="H16" s="7" t="s">
        <v>21</v>
      </c>
    </row>
    <row r="17" spans="2:8" x14ac:dyDescent="0.3">
      <c r="B17" s="1">
        <v>-200000</v>
      </c>
      <c r="F17" s="2">
        <v>-18000</v>
      </c>
      <c r="G17" s="3">
        <f t="shared" si="0"/>
        <v>-14963.888315880162</v>
      </c>
      <c r="H17" s="8" t="s">
        <v>37</v>
      </c>
    </row>
    <row r="18" spans="2:8" x14ac:dyDescent="0.3">
      <c r="B18" s="1">
        <v>-150000</v>
      </c>
      <c r="F18" s="2">
        <v>-17000</v>
      </c>
      <c r="G18" s="3">
        <f t="shared" si="0"/>
        <v>-13635.182196551432</v>
      </c>
      <c r="H18" s="7" t="s">
        <v>38</v>
      </c>
    </row>
    <row r="19" spans="2:8" x14ac:dyDescent="0.3">
      <c r="B19" s="1">
        <v>-100000</v>
      </c>
      <c r="F19" s="2">
        <v>-15000</v>
      </c>
      <c r="G19" s="3">
        <f t="shared" si="0"/>
        <v>-10977.76995789397</v>
      </c>
      <c r="H19" s="8" t="s">
        <v>39</v>
      </c>
    </row>
    <row r="20" spans="2:8" ht="28.8" x14ac:dyDescent="0.3">
      <c r="B20" s="1">
        <v>-80000</v>
      </c>
      <c r="F20" s="2">
        <v>-13000</v>
      </c>
      <c r="G20" s="3">
        <f t="shared" si="0"/>
        <v>-8320.3577192365101</v>
      </c>
      <c r="H20" s="9" t="s">
        <v>40</v>
      </c>
    </row>
    <row r="21" spans="2:8" x14ac:dyDescent="0.3">
      <c r="B21" s="1">
        <v>-40000</v>
      </c>
      <c r="F21" s="4">
        <v>-9000</v>
      </c>
      <c r="G21" s="3">
        <f t="shared" si="0"/>
        <v>-3005.5332419215883</v>
      </c>
      <c r="H21" s="6" t="s">
        <v>22</v>
      </c>
    </row>
    <row r="22" spans="2:8" x14ac:dyDescent="0.3">
      <c r="B22" s="1">
        <v>-30000</v>
      </c>
      <c r="F22" s="4">
        <v>-8590</v>
      </c>
      <c r="G22" s="3">
        <f t="shared" si="0"/>
        <v>-2460.7637329968088</v>
      </c>
      <c r="H22" s="7" t="s">
        <v>23</v>
      </c>
    </row>
    <row r="23" spans="2:8" x14ac:dyDescent="0.3">
      <c r="B23" s="1">
        <v>-24000</v>
      </c>
      <c r="F23" s="4">
        <v>-8550</v>
      </c>
      <c r="G23" s="3">
        <f t="shared" si="0"/>
        <v>-2407.6154882236597</v>
      </c>
      <c r="H23" s="6" t="s">
        <v>24</v>
      </c>
    </row>
    <row r="24" spans="2:8" x14ac:dyDescent="0.3">
      <c r="B24" s="1">
        <v>-18000</v>
      </c>
      <c r="F24" s="4">
        <v>-8540</v>
      </c>
      <c r="G24" s="3">
        <f t="shared" si="0"/>
        <v>-2394.328427030372</v>
      </c>
      <c r="H24" s="7" t="s">
        <v>25</v>
      </c>
    </row>
    <row r="25" spans="2:8" x14ac:dyDescent="0.3">
      <c r="B25" s="1">
        <v>-17000</v>
      </c>
      <c r="F25" s="4">
        <v>-8530</v>
      </c>
      <c r="G25" s="3">
        <f t="shared" si="0"/>
        <v>-2381.0413658370849</v>
      </c>
      <c r="H25" s="6" t="s">
        <v>41</v>
      </c>
    </row>
    <row r="26" spans="2:8" x14ac:dyDescent="0.3">
      <c r="B26" s="1">
        <v>-15000</v>
      </c>
      <c r="F26" s="4">
        <v>-8500</v>
      </c>
      <c r="G26" s="3">
        <f t="shared" si="0"/>
        <v>-2341.1801822572229</v>
      </c>
      <c r="H26" s="7" t="s">
        <v>26</v>
      </c>
    </row>
    <row r="27" spans="2:8" x14ac:dyDescent="0.3">
      <c r="B27" s="1">
        <v>-13000</v>
      </c>
      <c r="F27" s="4">
        <v>-8300</v>
      </c>
      <c r="G27" s="3">
        <f t="shared" si="0"/>
        <v>-2075.4389583914772</v>
      </c>
      <c r="H27" s="6" t="s">
        <v>27</v>
      </c>
    </row>
    <row r="28" spans="2:8" x14ac:dyDescent="0.3">
      <c r="B28">
        <v>-9000</v>
      </c>
      <c r="F28" s="4">
        <v>-8200</v>
      </c>
      <c r="G28" s="3">
        <f t="shared" si="0"/>
        <v>-1942.5683464586039</v>
      </c>
      <c r="H28" s="7" t="s">
        <v>28</v>
      </c>
    </row>
    <row r="29" spans="2:8" x14ac:dyDescent="0.3">
      <c r="B29">
        <v>-8590</v>
      </c>
      <c r="F29" s="4">
        <v>-8000</v>
      </c>
      <c r="G29" s="3">
        <f t="shared" si="0"/>
        <v>-1676.8271225928579</v>
      </c>
      <c r="H29" s="6" t="s">
        <v>29</v>
      </c>
    </row>
    <row r="30" spans="2:8" x14ac:dyDescent="0.3">
      <c r="B30">
        <v>-8550</v>
      </c>
      <c r="F30" s="4">
        <v>-7980</v>
      </c>
      <c r="G30" s="3">
        <f t="shared" si="0"/>
        <v>-1650.2530002062831</v>
      </c>
      <c r="H30" s="7" t="s">
        <v>30</v>
      </c>
    </row>
    <row r="31" spans="2:8" x14ac:dyDescent="0.3">
      <c r="B31">
        <v>-8540</v>
      </c>
      <c r="F31" s="4">
        <v>-7959</v>
      </c>
      <c r="G31" s="3">
        <f t="shared" si="0"/>
        <v>-1622.3501717003799</v>
      </c>
      <c r="H31" s="6" t="s">
        <v>31</v>
      </c>
    </row>
    <row r="32" spans="2:8" x14ac:dyDescent="0.3">
      <c r="B32">
        <v>-8530</v>
      </c>
      <c r="F32" s="2">
        <v>-7950</v>
      </c>
      <c r="G32" s="3">
        <f t="shared" si="0"/>
        <v>-1610.3918166264214</v>
      </c>
      <c r="H32" s="7" t="s">
        <v>32</v>
      </c>
    </row>
    <row r="33" spans="2:8" x14ac:dyDescent="0.3">
      <c r="B33">
        <v>-8500</v>
      </c>
      <c r="F33" s="2">
        <v>-7949</v>
      </c>
      <c r="G33" s="3">
        <f t="shared" si="0"/>
        <v>-1609.0631105070925</v>
      </c>
      <c r="H33" s="6" t="s">
        <v>33</v>
      </c>
    </row>
    <row r="34" spans="2:8" x14ac:dyDescent="0.3">
      <c r="B34">
        <v>-8300</v>
      </c>
      <c r="F34" s="2">
        <v>-7948</v>
      </c>
      <c r="G34" s="3">
        <f t="shared" si="0"/>
        <v>-1607.7344043877638</v>
      </c>
      <c r="H34" s="7" t="s">
        <v>42</v>
      </c>
    </row>
    <row r="35" spans="2:8" x14ac:dyDescent="0.3">
      <c r="B35">
        <v>-8200</v>
      </c>
      <c r="F35" s="2">
        <v>-7945</v>
      </c>
      <c r="G35" s="11">
        <f t="shared" si="0"/>
        <v>-1603.7482860297775</v>
      </c>
      <c r="H35" s="7" t="s">
        <v>43</v>
      </c>
    </row>
    <row r="36" spans="2:8" x14ac:dyDescent="0.3">
      <c r="B36">
        <v>-8000</v>
      </c>
      <c r="F36" s="2">
        <v>-7940</v>
      </c>
      <c r="G36" s="11">
        <f t="shared" si="0"/>
        <v>-1597.104755433134</v>
      </c>
      <c r="H36" s="5" t="s">
        <v>4</v>
      </c>
    </row>
    <row r="37" spans="2:8" ht="43.2" x14ac:dyDescent="0.3">
      <c r="B37">
        <v>-7980</v>
      </c>
      <c r="F37" s="2">
        <v>-7920</v>
      </c>
      <c r="G37" s="11">
        <f t="shared" si="0"/>
        <v>-1570.5306330465594</v>
      </c>
      <c r="H37" s="10" t="s">
        <v>8</v>
      </c>
    </row>
    <row r="38" spans="2:8" x14ac:dyDescent="0.3">
      <c r="B38">
        <v>-7959</v>
      </c>
      <c r="F38" s="12">
        <v>-7800</v>
      </c>
      <c r="G38" s="13">
        <f t="shared" si="0"/>
        <v>-1411.0858987271117</v>
      </c>
      <c r="H38" s="14" t="s">
        <v>9</v>
      </c>
    </row>
    <row r="39" spans="2:8" x14ac:dyDescent="0.3">
      <c r="B39">
        <v>-7950</v>
      </c>
      <c r="F39" s="2">
        <v>-6800</v>
      </c>
      <c r="G39" s="3">
        <f t="shared" si="0"/>
        <v>-82.379779398381288</v>
      </c>
      <c r="H39" s="5" t="s">
        <v>5</v>
      </c>
    </row>
    <row r="40" spans="2:8" x14ac:dyDescent="0.3">
      <c r="B40">
        <v>-7949</v>
      </c>
      <c r="F40" s="2">
        <v>-6738</v>
      </c>
      <c r="G40" s="3">
        <v>1</v>
      </c>
      <c r="H40" s="5" t="s">
        <v>6</v>
      </c>
    </row>
    <row r="41" spans="2:8" x14ac:dyDescent="0.3">
      <c r="B41">
        <v>-7948</v>
      </c>
      <c r="F41" s="2">
        <v>-6623</v>
      </c>
      <c r="G41" s="3">
        <f t="shared" ref="G41:G50" si="1">-($F$40-F41)/$D$3</f>
        <v>152.80120372280399</v>
      </c>
      <c r="H41" s="5" t="s">
        <v>49</v>
      </c>
    </row>
    <row r="42" spans="2:8" x14ac:dyDescent="0.3">
      <c r="B42">
        <v>-7945</v>
      </c>
      <c r="F42" s="2">
        <v>-6400</v>
      </c>
      <c r="G42" s="3">
        <f t="shared" si="1"/>
        <v>449.1026683331109</v>
      </c>
      <c r="H42" s="5" t="s">
        <v>50</v>
      </c>
    </row>
    <row r="43" spans="2:8" x14ac:dyDescent="0.3">
      <c r="B43">
        <v>-7940</v>
      </c>
      <c r="F43" s="2">
        <v>-6300</v>
      </c>
      <c r="G43" s="3">
        <f t="shared" si="1"/>
        <v>581.97328026598393</v>
      </c>
      <c r="H43" s="5" t="s">
        <v>51</v>
      </c>
    </row>
    <row r="44" spans="2:8" x14ac:dyDescent="0.3">
      <c r="B44">
        <v>-7920</v>
      </c>
      <c r="F44" s="2">
        <v>-6200</v>
      </c>
      <c r="G44" s="3">
        <f t="shared" si="1"/>
        <v>714.84389219885702</v>
      </c>
      <c r="H44" s="5" t="s">
        <v>52</v>
      </c>
    </row>
    <row r="45" spans="2:8" x14ac:dyDescent="0.3">
      <c r="F45" s="2">
        <v>-6059</v>
      </c>
      <c r="G45" s="3">
        <f t="shared" si="1"/>
        <v>902.19145502420793</v>
      </c>
      <c r="H45" s="5" t="s">
        <v>53</v>
      </c>
    </row>
    <row r="46" spans="2:8" x14ac:dyDescent="0.3">
      <c r="F46" s="2">
        <v>-6000</v>
      </c>
      <c r="G46" s="3">
        <f t="shared" si="1"/>
        <v>980.58511606460308</v>
      </c>
      <c r="H46" s="5" t="s">
        <v>54</v>
      </c>
    </row>
    <row r="47" spans="2:8" x14ac:dyDescent="0.3">
      <c r="F47" s="2">
        <v>-5823</v>
      </c>
      <c r="G47" s="3">
        <f t="shared" si="1"/>
        <v>1215.7660991857883</v>
      </c>
      <c r="H47" s="5" t="s">
        <v>7</v>
      </c>
    </row>
    <row r="48" spans="2:8" x14ac:dyDescent="0.3">
      <c r="F48" s="2">
        <v>-5415</v>
      </c>
      <c r="G48" s="3">
        <f t="shared" si="1"/>
        <v>1757.8781958719103</v>
      </c>
      <c r="H48" s="5" t="s">
        <v>55</v>
      </c>
    </row>
    <row r="49" spans="6:8" x14ac:dyDescent="0.3">
      <c r="F49" s="2">
        <v>-5120</v>
      </c>
      <c r="G49" s="3">
        <f t="shared" si="1"/>
        <v>2149.846501073886</v>
      </c>
      <c r="H49" s="5" t="s">
        <v>56</v>
      </c>
    </row>
    <row r="50" spans="6:8" x14ac:dyDescent="0.3">
      <c r="F50" s="2">
        <v>-5000</v>
      </c>
      <c r="G50" s="3">
        <f t="shared" si="1"/>
        <v>2309.2912353933334</v>
      </c>
      <c r="H50" s="5" t="s">
        <v>57</v>
      </c>
    </row>
    <row r="51" spans="6:8" x14ac:dyDescent="0.3">
      <c r="F51" s="2">
        <v>-4800</v>
      </c>
      <c r="G51" s="3">
        <f>-($F$40-F51)/$D$3</f>
        <v>2575.0324592590796</v>
      </c>
      <c r="H51" s="5" t="s">
        <v>58</v>
      </c>
    </row>
    <row r="52" spans="6:8" x14ac:dyDescent="0.3">
      <c r="F52" s="2">
        <v>-4218</v>
      </c>
      <c r="G52" s="3">
        <f>-($F$40-F52)/$D$3</f>
        <v>3348.3394207084007</v>
      </c>
      <c r="H52" s="5" t="s">
        <v>59</v>
      </c>
    </row>
    <row r="53" spans="6:8" x14ac:dyDescent="0.3">
      <c r="F53" s="2">
        <v>-4034</v>
      </c>
      <c r="G53" s="3">
        <f>-($F$40-F53)/$D$3</f>
        <v>3592.8213466648872</v>
      </c>
      <c r="H53" s="5" t="s">
        <v>60</v>
      </c>
    </row>
    <row r="54" spans="6:8" x14ac:dyDescent="0.3">
      <c r="F54" s="2">
        <v>-4006</v>
      </c>
      <c r="G54" s="3">
        <f>-($F$40-F54)/$D$3</f>
        <v>3630.0251180060914</v>
      </c>
      <c r="H54" s="5" t="s">
        <v>61</v>
      </c>
    </row>
    <row r="55" spans="6:8" x14ac:dyDescent="0.3">
      <c r="F55" s="2">
        <v>-2800</v>
      </c>
      <c r="G55" s="3">
        <f>-($F$40-F55)/$D$3</f>
        <v>5232.4446979165405</v>
      </c>
      <c r="H55" s="5" t="s">
        <v>62</v>
      </c>
    </row>
    <row r="56" spans="6:8" x14ac:dyDescent="0.3">
      <c r="F56" s="2">
        <v>-2000</v>
      </c>
      <c r="G56" s="3">
        <f>-($F$40-F56)/$D$3</f>
        <v>6295.4095933795252</v>
      </c>
      <c r="H56" s="5" t="s">
        <v>63</v>
      </c>
    </row>
    <row r="57" spans="6:8" x14ac:dyDescent="0.3">
      <c r="F57" s="2">
        <v>-1200</v>
      </c>
      <c r="G57" s="3">
        <f>-($F$40-F57)/$D$3</f>
        <v>7358.374488842509</v>
      </c>
      <c r="H57" s="5" t="s">
        <v>64</v>
      </c>
    </row>
    <row r="58" spans="6:8" x14ac:dyDescent="0.3">
      <c r="F58" s="2">
        <v>-1000</v>
      </c>
      <c r="G58" s="3">
        <f>-($F$40-F58)/$D$3</f>
        <v>7624.1157127082552</v>
      </c>
      <c r="H58" s="5" t="s">
        <v>65</v>
      </c>
    </row>
    <row r="59" spans="6:8" x14ac:dyDescent="0.3">
      <c r="F59" s="2">
        <v>-282</v>
      </c>
      <c r="G59" s="3">
        <f>-($F$40-F59)/$D$3</f>
        <v>8578.1267063862833</v>
      </c>
      <c r="H59" s="5" t="s">
        <v>66</v>
      </c>
    </row>
    <row r="60" spans="6:8" x14ac:dyDescent="0.3">
      <c r="F60" s="2">
        <v>-187</v>
      </c>
      <c r="G60" s="3">
        <f>-($F$40-F60)/$D$3</f>
        <v>8704.3537877225135</v>
      </c>
      <c r="H60" s="5" t="s">
        <v>67</v>
      </c>
    </row>
    <row r="61" spans="6:8" x14ac:dyDescent="0.3">
      <c r="F61" s="2">
        <v>0</v>
      </c>
      <c r="G61" s="3">
        <f>-($F$40-F61)/$D$3</f>
        <v>8952.8218320369851</v>
      </c>
      <c r="H61" s="5" t="s">
        <v>68</v>
      </c>
    </row>
    <row r="62" spans="6:8" x14ac:dyDescent="0.3">
      <c r="F62" s="2">
        <v>50</v>
      </c>
      <c r="G62" s="3">
        <f>-($F$40-F62)/$D$3</f>
        <v>9019.2571380034224</v>
      </c>
      <c r="H62" s="5" t="s">
        <v>69</v>
      </c>
    </row>
    <row r="63" spans="6:8" x14ac:dyDescent="0.3">
      <c r="F63" s="2">
        <v>60</v>
      </c>
      <c r="G63" s="3">
        <f>-($F$40-F63)/$D$3</f>
        <v>9032.5441991967091</v>
      </c>
      <c r="H63" s="5" t="s">
        <v>70</v>
      </c>
    </row>
    <row r="64" spans="6:8" x14ac:dyDescent="0.3">
      <c r="F64" s="2">
        <v>250</v>
      </c>
      <c r="G64" s="3">
        <f>-($F$40-F64)/$D$3</f>
        <v>9284.9983618691676</v>
      </c>
      <c r="H64" s="5" t="s">
        <v>71</v>
      </c>
    </row>
    <row r="65" spans="6:8" x14ac:dyDescent="0.3">
      <c r="F65" s="2">
        <v>461</v>
      </c>
      <c r="G65" s="3">
        <f>-($F$40-F65)/$D$3</f>
        <v>9565.355353047531</v>
      </c>
      <c r="H65" s="5" t="s">
        <v>72</v>
      </c>
    </row>
    <row r="66" spans="6:8" x14ac:dyDescent="0.3">
      <c r="F66" s="2">
        <v>500</v>
      </c>
      <c r="G66" s="3">
        <f>-($F$40-F66)/$D$3</f>
        <v>9617.1748917013501</v>
      </c>
      <c r="H66" s="5" t="s">
        <v>73</v>
      </c>
    </row>
    <row r="67" spans="6:8" x14ac:dyDescent="0.3">
      <c r="F67" s="2">
        <v>560</v>
      </c>
      <c r="G67" s="3">
        <f>-($F$40-F67)/$D$3</f>
        <v>9696.8972588610741</v>
      </c>
      <c r="H67" s="5" t="s">
        <v>74</v>
      </c>
    </row>
    <row r="68" spans="6:8" x14ac:dyDescent="0.3">
      <c r="F68" s="2">
        <v>589</v>
      </c>
      <c r="G68" s="3">
        <f>-($F$40-F68)/$D$3</f>
        <v>9735.4297363216083</v>
      </c>
      <c r="H68" s="5" t="s">
        <v>75</v>
      </c>
    </row>
    <row r="69" spans="6:8" x14ac:dyDescent="0.3">
      <c r="F69" s="2">
        <v>604</v>
      </c>
      <c r="G69" s="3">
        <f>-($F$40-F69)/$D$3</f>
        <v>9755.3603281115393</v>
      </c>
      <c r="H69" s="5" t="s">
        <v>76</v>
      </c>
    </row>
    <row r="70" spans="6:8" x14ac:dyDescent="0.3">
      <c r="F70" s="2">
        <v>615</v>
      </c>
      <c r="G70" s="3">
        <f>-($F$40-F70)/$D$3</f>
        <v>9769.9760954241556</v>
      </c>
      <c r="H70" s="5" t="s">
        <v>77</v>
      </c>
    </row>
    <row r="71" spans="6:8" x14ac:dyDescent="0.3">
      <c r="F71" s="2">
        <v>620</v>
      </c>
      <c r="G71" s="3">
        <f>-($F$40-F71)/$D$3</f>
        <v>9776.619626020798</v>
      </c>
      <c r="H71" s="5" t="s">
        <v>78</v>
      </c>
    </row>
    <row r="72" spans="6:8" x14ac:dyDescent="0.3">
      <c r="F72" s="2">
        <v>750</v>
      </c>
      <c r="G72" s="3">
        <f>-($F$40-F72)/$D$3</f>
        <v>9949.3514215335344</v>
      </c>
      <c r="H72" s="5" t="s">
        <v>79</v>
      </c>
    </row>
    <row r="73" spans="6:8" x14ac:dyDescent="0.3">
      <c r="F73" s="2">
        <v>753</v>
      </c>
      <c r="G73" s="3">
        <f>-($F$40-F73)/$D$3</f>
        <v>9953.3375398915196</v>
      </c>
      <c r="H73" s="5" t="s">
        <v>80</v>
      </c>
    </row>
    <row r="74" spans="6:8" x14ac:dyDescent="0.3">
      <c r="F74" s="2">
        <v>800</v>
      </c>
      <c r="G74" s="3">
        <f>-($F$40-F74)/$D$3</f>
        <v>10015.78672749997</v>
      </c>
      <c r="H74" s="5" t="s">
        <v>81</v>
      </c>
    </row>
    <row r="75" spans="6:8" x14ac:dyDescent="0.3">
      <c r="F75" s="2">
        <v>826</v>
      </c>
      <c r="G75" s="3">
        <f>-($F$40-F75)/$D$3</f>
        <v>10050.333086602517</v>
      </c>
      <c r="H75" s="5" t="s">
        <v>82</v>
      </c>
    </row>
    <row r="76" spans="6:8" x14ac:dyDescent="0.3">
      <c r="F76" s="2">
        <v>979</v>
      </c>
      <c r="G76" s="3">
        <f>-($F$40-F76)/$D$3</f>
        <v>10253.625122859812</v>
      </c>
      <c r="H76" s="5" t="s">
        <v>83</v>
      </c>
    </row>
    <row r="77" spans="6:8" x14ac:dyDescent="0.3">
      <c r="F77" s="2">
        <v>986</v>
      </c>
      <c r="G77" s="3">
        <f>-($F$40-F77)/$D$3</f>
        <v>10262.926065695114</v>
      </c>
      <c r="H77" s="5" t="s">
        <v>84</v>
      </c>
    </row>
    <row r="78" spans="6:8" x14ac:dyDescent="0.3">
      <c r="F78" s="2">
        <v>1042</v>
      </c>
      <c r="G78" s="3">
        <f>-($F$40-F78)/$D$3</f>
        <v>10337.333608377523</v>
      </c>
      <c r="H78" s="5" t="s">
        <v>85</v>
      </c>
    </row>
    <row r="79" spans="6:8" x14ac:dyDescent="0.3">
      <c r="F79" s="2">
        <v>1082</v>
      </c>
      <c r="G79" s="3">
        <f>-($F$40-F79)/$D$3</f>
        <v>10390.481853150672</v>
      </c>
      <c r="H79" s="5" t="s">
        <v>86</v>
      </c>
    </row>
    <row r="80" spans="6:8" x14ac:dyDescent="0.3">
      <c r="F80" s="2">
        <v>1084</v>
      </c>
      <c r="G80" s="3">
        <f>-($F$40-F80)/$D$3</f>
        <v>10393.139265389329</v>
      </c>
      <c r="H80" s="5" t="s">
        <v>87</v>
      </c>
    </row>
    <row r="81" spans="6:8" x14ac:dyDescent="0.3">
      <c r="F81" s="2">
        <v>1101</v>
      </c>
      <c r="G81" s="3">
        <f>-($F$40-F81)/$D$3</f>
        <v>10415.727269417917</v>
      </c>
      <c r="H81" s="5" t="s">
        <v>88</v>
      </c>
    </row>
    <row r="82" spans="6:8" x14ac:dyDescent="0.3">
      <c r="F82" s="2">
        <v>1105</v>
      </c>
      <c r="G82" s="3">
        <f>-($F$40-F82)/$D$3</f>
        <v>10421.042093895232</v>
      </c>
      <c r="H82" s="5" t="s">
        <v>89</v>
      </c>
    </row>
    <row r="83" spans="6:8" x14ac:dyDescent="0.3">
      <c r="F83" s="2">
        <v>1150</v>
      </c>
      <c r="G83" s="3">
        <f>-($F$40-F83)/$D$3</f>
        <v>10480.833869265025</v>
      </c>
      <c r="H83" s="5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2022-06-04T04:25:58Z</dcterms:created>
  <dcterms:modified xsi:type="dcterms:W3CDTF">2022-06-12T05:24:20Z</dcterms:modified>
</cp:coreProperties>
</file>