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/>
  <mc:AlternateContent xmlns:mc="http://schemas.openxmlformats.org/markup-compatibility/2006">
    <mc:Choice Requires="x15">
      <x15ac:absPath xmlns:x15ac="http://schemas.microsoft.com/office/spreadsheetml/2010/11/ac" url="https://uwnetid.sharepoint.com/sites/og_psemp_toxics/Shared Documents/General/Salmon Population Modelling/Chemical Data/Envr Monitoring Data/"/>
    </mc:Choice>
  </mc:AlternateContent>
  <xr:revisionPtr revIDLastSave="0" documentId="8_{915F66FA-3988-4923-A8DA-481FC39E9E90}" xr6:coauthVersionLast="47" xr6:coauthVersionMax="47" xr10:uidLastSave="{00000000-0000-0000-0000-000000000000}"/>
  <bookViews>
    <workbookView xWindow="57480" yWindow="1125" windowWidth="29040" windowHeight="15720" firstSheet="1" activeTab="1" xr2:uid="{DF52DD45-C1F6-4839-ABA8-2E1BBB22B0A3}"/>
  </bookViews>
  <sheets>
    <sheet name="Ratio 47 to 99" sheetId="2" r:id="rId1"/>
    <sheet name="Sheet2" sheetId="3" r:id="rId2"/>
  </sheets>
  <definedNames>
    <definedName name="_xlnm._FilterDatabase" localSheetId="0" hidden="1">'Ratio 47 to 99'!$A$1:$K$148</definedName>
    <definedName name="tmpWideDataResult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0" i="2" l="1"/>
  <c r="F139" i="2"/>
  <c r="F107" i="2"/>
  <c r="F106" i="2"/>
  <c r="F105" i="2"/>
  <c r="F104" i="2"/>
  <c r="F82" i="2"/>
  <c r="F81" i="2"/>
  <c r="F80" i="2"/>
  <c r="F79" i="2"/>
  <c r="F78" i="2"/>
  <c r="F77" i="2"/>
  <c r="F76" i="2"/>
  <c r="F75" i="2"/>
  <c r="F74" i="2"/>
  <c r="F73" i="2"/>
  <c r="F71" i="2"/>
  <c r="F70" i="2"/>
  <c r="F69" i="2"/>
  <c r="F68" i="2"/>
  <c r="F67" i="2"/>
  <c r="F66" i="2"/>
  <c r="F64" i="2"/>
  <c r="F63" i="2"/>
  <c r="F62" i="2"/>
  <c r="F61" i="2"/>
  <c r="F58" i="2"/>
  <c r="F57" i="2"/>
  <c r="F56" i="2"/>
  <c r="F47" i="2"/>
  <c r="F4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</calcChain>
</file>

<file path=xl/sharedStrings.xml><?xml version="1.0" encoding="utf-8"?>
<sst xmlns="http://schemas.openxmlformats.org/spreadsheetml/2006/main" count="632" uniqueCount="173">
  <si>
    <t>SampleID</t>
  </si>
  <si>
    <t>RiverSystem</t>
  </si>
  <si>
    <t>CompositeN</t>
  </si>
  <si>
    <t>Conc_Found BDE_47 (ng/g wet)</t>
  </si>
  <si>
    <t>Conc_Found BDE_99 (ng/g wet)</t>
  </si>
  <si>
    <t>BDE_99 LOQ</t>
  </si>
  <si>
    <t>Conc_BDE47+BDE99 (ng/g ww)</t>
  </si>
  <si>
    <t>Ratio</t>
  </si>
  <si>
    <t>Sample Location</t>
  </si>
  <si>
    <t>% lipids</t>
  </si>
  <si>
    <t>Matrix</t>
  </si>
  <si>
    <t>13HYLE1-TW01</t>
  </si>
  <si>
    <t>PUYALLUP</t>
  </si>
  <si>
    <t>PUYALLUP_Nearshore</t>
  </si>
  <si>
    <t>WholeMinusGutsGills</t>
  </si>
  <si>
    <t>13HYLE1-TW02</t>
  </si>
  <si>
    <t>13HYLE1-TW03</t>
  </si>
  <si>
    <t>13HYLE1-TW04</t>
  </si>
  <si>
    <t>13HYLE1-TW05</t>
  </si>
  <si>
    <t>13HYLE2-TW01</t>
  </si>
  <si>
    <t>13HYLE2-TW02</t>
  </si>
  <si>
    <t>13HYLE2-TW03</t>
  </si>
  <si>
    <t>13HYLE2-TW04</t>
  </si>
  <si>
    <t>13HYLE2-TW05</t>
  </si>
  <si>
    <t>13HYLR-TW01</t>
  </si>
  <si>
    <t>PUYALLUP_Estuary</t>
  </si>
  <si>
    <t>13HYLR-TW1506</t>
  </si>
  <si>
    <t>13HYLR-TW1507</t>
  </si>
  <si>
    <t>13HYLR-TW1508</t>
  </si>
  <si>
    <t>16PU-TW_Dfp01</t>
  </si>
  <si>
    <t>WholeMinusGutsBrains</t>
  </si>
  <si>
    <t>16PU-TW_Dfp02</t>
  </si>
  <si>
    <t>16PU-TW_Dfp03r1</t>
  </si>
  <si>
    <t>16PU-TW_Dfp03r2</t>
  </si>
  <si>
    <t>16PU-TW_Dfp03r3</t>
  </si>
  <si>
    <t>16PU-TW_Dfp04r1</t>
  </si>
  <si>
    <t>16PU-TW_Dfp04r2</t>
  </si>
  <si>
    <t>16PU-TW_Dfp04r3</t>
  </si>
  <si>
    <t>16PU-TW_Dfp05</t>
  </si>
  <si>
    <t>16PU-TW_Dfp06r1</t>
  </si>
  <si>
    <t>16PU-TW_Dfp06r2</t>
  </si>
  <si>
    <t>16ST-TW_Dfp01r1</t>
  </si>
  <si>
    <t>STILLAGUAMISH</t>
  </si>
  <si>
    <t>STILLAGUAMISH_Estuary</t>
  </si>
  <si>
    <t>16ST-TW_Dfp01r2</t>
  </si>
  <si>
    <t>16ST-TW_Dfp02</t>
  </si>
  <si>
    <t>16ST-TW_Dfp03</t>
  </si>
  <si>
    <t>16ST-TW_Dfp04r1</t>
  </si>
  <si>
    <t>16ST-TW_Dfp04r2</t>
  </si>
  <si>
    <t>16ST-TW_Hp01</t>
  </si>
  <si>
    <t>STILLAGUAMISH_Hatchery</t>
  </si>
  <si>
    <t>16ST-TW_Nfp01</t>
  </si>
  <si>
    <t>STILLAGUAMISH_Nearshore</t>
  </si>
  <si>
    <t>16ST-TW_Nfp02</t>
  </si>
  <si>
    <t>16ST-TW_Nfp03</t>
  </si>
  <si>
    <t>16ST-TW_Nfp04</t>
  </si>
  <si>
    <t>16ST-TW_Rfp01</t>
  </si>
  <si>
    <t>STILLAGUAMISH_River</t>
  </si>
  <si>
    <t>16ST-TW_Tp01</t>
  </si>
  <si>
    <t>21CBC01-TW_H01</t>
  </si>
  <si>
    <t>WholeMinusOrgs</t>
  </si>
  <si>
    <t>21CBC01-TW_W01</t>
  </si>
  <si>
    <t>21CBC02-TW_H01</t>
  </si>
  <si>
    <t>21CBC02-TW_H02</t>
  </si>
  <si>
    <t>21CBC02-TW_H03</t>
  </si>
  <si>
    <t>21CBC02-TW_W01</t>
  </si>
  <si>
    <t>21CBE01-TW_H01</t>
  </si>
  <si>
    <t>21CBE01-TW_H02</t>
  </si>
  <si>
    <t>21CBE01-TW_W01</t>
  </si>
  <si>
    <t>21CBE01-TW_W02</t>
  </si>
  <si>
    <t>21CBE02-TW_H01</t>
  </si>
  <si>
    <t>21CBE02-TW_H02</t>
  </si>
  <si>
    <t>21CBE02-TW_H03</t>
  </si>
  <si>
    <t>21CBE02-TW_H3681</t>
  </si>
  <si>
    <t>21CBE02-TW_W01</t>
  </si>
  <si>
    <t>21CBE02-TW_W3555</t>
  </si>
  <si>
    <t>21CBW01-TW_H01</t>
  </si>
  <si>
    <t>21CBW01-TW_H02</t>
  </si>
  <si>
    <t>21CBW01-TW_H03</t>
  </si>
  <si>
    <t>21CBW02-TW_W3552</t>
  </si>
  <si>
    <t>21CBW03-TW_H01</t>
  </si>
  <si>
    <t>21HPD01-TW_H01</t>
  </si>
  <si>
    <t>PUYALLUP_Hatchery - Net Pen</t>
  </si>
  <si>
    <t>21HPD01-TW_H02</t>
  </si>
  <si>
    <t>21HPD01-TW_H03</t>
  </si>
  <si>
    <t>21HPR01-TW_H01</t>
  </si>
  <si>
    <t>PUYALLUP_Hatchery</t>
  </si>
  <si>
    <t>21HPR01-TW_H02</t>
  </si>
  <si>
    <t>21HPR01-TW_H03</t>
  </si>
  <si>
    <t>21HPR02-TW_H01</t>
  </si>
  <si>
    <t>21HPR02-TW_H02</t>
  </si>
  <si>
    <t>21HPR02-TW_H03</t>
  </si>
  <si>
    <t>21HPR03-TW_H01</t>
  </si>
  <si>
    <t>21HPR03-TW_H02</t>
  </si>
  <si>
    <t>21HPR03-TW_H03</t>
  </si>
  <si>
    <t>21HPR03-TW_H04</t>
  </si>
  <si>
    <t>21HWR01-TW_H01</t>
  </si>
  <si>
    <t>21HWR01-TW_H02</t>
  </si>
  <si>
    <t>21HWR01-TW_H03</t>
  </si>
  <si>
    <t>21HWR02-TW_H01</t>
  </si>
  <si>
    <t>21HWR02-TW_H02</t>
  </si>
  <si>
    <t>21HWR02-TW_H03</t>
  </si>
  <si>
    <t>21HWR03-TW_H01</t>
  </si>
  <si>
    <t>21HWR03-TW_H02</t>
  </si>
  <si>
    <t>21HWR03-TW_H03</t>
  </si>
  <si>
    <t>21RP01-TW_W01</t>
  </si>
  <si>
    <t>PUYALLUP_River</t>
  </si>
  <si>
    <t>21RP01-TW_W02</t>
  </si>
  <si>
    <t>21RP01-TW_W03</t>
  </si>
  <si>
    <t>21RP02-TW_H01</t>
  </si>
  <si>
    <t>21RP02-TW_H02</t>
  </si>
  <si>
    <t>21RP02-TW_H03</t>
  </si>
  <si>
    <t>21RP02-TW_H04</t>
  </si>
  <si>
    <t>21RP02-TW_W01</t>
  </si>
  <si>
    <t>21RP02-TW_W02</t>
  </si>
  <si>
    <t>21RP02-TW_W03</t>
  </si>
  <si>
    <t>21RP02-TW_W04</t>
  </si>
  <si>
    <t>21RP03-TW_H01</t>
  </si>
  <si>
    <t>21RP03-TW_H02</t>
  </si>
  <si>
    <t>21RP03-TW_H03</t>
  </si>
  <si>
    <t>21RP03-TW_W01</t>
  </si>
  <si>
    <t>21RP03-TW_W02</t>
  </si>
  <si>
    <t>21RP03-TW_W03</t>
  </si>
  <si>
    <t>21RP03-TW_W04</t>
  </si>
  <si>
    <t>21RW01-TW_W01</t>
  </si>
  <si>
    <t>21RW01-TW_W02</t>
  </si>
  <si>
    <t>21RW01-TW_W03</t>
  </si>
  <si>
    <t>21RW02-TW_H01</t>
  </si>
  <si>
    <t>21RW02-TW_H02</t>
  </si>
  <si>
    <t>21RW02-TW_H03</t>
  </si>
  <si>
    <t>21RW02-TW_H04</t>
  </si>
  <si>
    <t>21RW02-TW_W01</t>
  </si>
  <si>
    <t>21RW02-TW_W02</t>
  </si>
  <si>
    <t>21RW02-TW_W03</t>
  </si>
  <si>
    <t>21RW02-TW_W04</t>
  </si>
  <si>
    <t>21WBL01-TW_H01</t>
  </si>
  <si>
    <t>21WBL01-TW_W01</t>
  </si>
  <si>
    <t>21WBL02-TW_H01</t>
  </si>
  <si>
    <t>21WBL02-TW_H02</t>
  </si>
  <si>
    <t>21WBL02-TW_H03</t>
  </si>
  <si>
    <t>21WBL02-TW_W01</t>
  </si>
  <si>
    <t>21WBL03-TW_H01</t>
  </si>
  <si>
    <t>21WBL03-TW_W01</t>
  </si>
  <si>
    <t>21WHY01-TW_H01</t>
  </si>
  <si>
    <t>21WHY01-TW_W3601</t>
  </si>
  <si>
    <t>21WHY02-TW_H01</t>
  </si>
  <si>
    <t>21WHY02-TW_H02</t>
  </si>
  <si>
    <t>21WHY02-TW_W01</t>
  </si>
  <si>
    <t>21WHY03-TW_H3528</t>
  </si>
  <si>
    <t>21WHY03-TW_W01</t>
  </si>
  <si>
    <t>21WHY03-TW_W02</t>
  </si>
  <si>
    <t>21WMD01-TW_H01</t>
  </si>
  <si>
    <t>21WMD01-TW_H02</t>
  </si>
  <si>
    <t>21WMD01-TW_H03</t>
  </si>
  <si>
    <t>21WMD01-TW_W01</t>
  </si>
  <si>
    <t>21WMD01-TW_W02</t>
  </si>
  <si>
    <t>21WMD01-TW_W03</t>
  </si>
  <si>
    <t>21WML01-TW_H01</t>
  </si>
  <si>
    <t>21WML01-TW_H02</t>
  </si>
  <si>
    <t>21WML01-TW_W01</t>
  </si>
  <si>
    <t>21WML01-TW_W02</t>
  </si>
  <si>
    <t>21WML01-TW_W03</t>
  </si>
  <si>
    <t>21WSP01-TW_H01</t>
  </si>
  <si>
    <t>21WSP01-TW_H02</t>
  </si>
  <si>
    <t>21WSP01-TW_W3617</t>
  </si>
  <si>
    <t>21WTH01-TW_H01</t>
  </si>
  <si>
    <t>21WTH01-TW_H02</t>
  </si>
  <si>
    <t>21WTH01-TW_H03</t>
  </si>
  <si>
    <t>21WTH01-TW_W01</t>
  </si>
  <si>
    <t>21WTH02-TW_H01</t>
  </si>
  <si>
    <t>21WTH02-TW_H02</t>
  </si>
  <si>
    <t>21WTH02-TW_H03</t>
  </si>
  <si>
    <t>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</si>
</sst>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B6F8-ED49-4FD3-8251-4B96227D4B31}">
  <dimension ref="A1:K148"/>
  <sheetViews>
    <sheetView workbookViewId="0">
      <selection activeCell="F1" sqref="F1"/>
    </sheetView>
  </sheetViews>
  <sheetFormatPr defaultRowHeight="14.45"/>
  <cols>
    <col min="1" max="1" width="19.85546875" bestFit="1" customWidth="1"/>
    <col min="2" max="2" width="15" bestFit="1" customWidth="1"/>
    <col min="3" max="3" width="14" bestFit="1" customWidth="1"/>
    <col min="4" max="5" width="30" bestFit="1" customWidth="1"/>
    <col min="6" max="6" width="13.42578125" customWidth="1"/>
    <col min="7" max="7" width="29.85546875" bestFit="1" customWidth="1"/>
    <col min="8" max="8" width="12.28515625" bestFit="1" customWidth="1"/>
    <col min="9" max="9" width="26.7109375" bestFit="1" customWidth="1"/>
    <col min="10" max="10" width="12.28515625" bestFit="1" customWidth="1"/>
    <col min="11" max="11" width="21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6</v>
      </c>
      <c r="D2">
        <v>4.9000000000000004</v>
      </c>
      <c r="E2">
        <v>7.3</v>
      </c>
      <c r="G2">
        <v>12.2</v>
      </c>
      <c r="H2">
        <f t="shared" ref="H2:H33" si="0">D2/E2</f>
        <v>0.67123287671232879</v>
      </c>
      <c r="I2" s="1" t="s">
        <v>13</v>
      </c>
      <c r="J2">
        <v>3.3112763453976801</v>
      </c>
      <c r="K2" t="s">
        <v>14</v>
      </c>
    </row>
    <row r="3" spans="1:11">
      <c r="A3" t="s">
        <v>15</v>
      </c>
      <c r="B3" t="s">
        <v>12</v>
      </c>
      <c r="C3">
        <v>6</v>
      </c>
      <c r="D3">
        <v>5.0999999999999996</v>
      </c>
      <c r="E3">
        <v>22</v>
      </c>
      <c r="G3">
        <v>27.1</v>
      </c>
      <c r="H3">
        <f t="shared" si="0"/>
        <v>0.23181818181818181</v>
      </c>
      <c r="I3" s="1" t="s">
        <v>13</v>
      </c>
      <c r="J3">
        <v>3.59059568564202</v>
      </c>
      <c r="K3" t="s">
        <v>14</v>
      </c>
    </row>
    <row r="4" spans="1:11">
      <c r="A4" t="s">
        <v>16</v>
      </c>
      <c r="B4" t="s">
        <v>12</v>
      </c>
      <c r="C4">
        <v>6</v>
      </c>
      <c r="D4">
        <v>2.1</v>
      </c>
      <c r="E4">
        <v>0.83</v>
      </c>
      <c r="G4">
        <v>2.93</v>
      </c>
      <c r="H4">
        <f t="shared" si="0"/>
        <v>2.5301204819277112</v>
      </c>
      <c r="I4" s="1" t="s">
        <v>13</v>
      </c>
      <c r="J4">
        <v>4.6144154936826398</v>
      </c>
      <c r="K4" t="s">
        <v>14</v>
      </c>
    </row>
    <row r="5" spans="1:11">
      <c r="A5" t="s">
        <v>17</v>
      </c>
      <c r="B5" t="s">
        <v>12</v>
      </c>
      <c r="C5">
        <v>6</v>
      </c>
      <c r="D5">
        <v>4.3</v>
      </c>
      <c r="E5">
        <v>2.8</v>
      </c>
      <c r="G5">
        <v>7.1</v>
      </c>
      <c r="H5">
        <f t="shared" si="0"/>
        <v>1.5357142857142858</v>
      </c>
      <c r="I5" s="1" t="s">
        <v>13</v>
      </c>
      <c r="J5">
        <v>1.3899160846115499</v>
      </c>
      <c r="K5" t="s">
        <v>14</v>
      </c>
    </row>
    <row r="6" spans="1:11">
      <c r="A6" t="s">
        <v>18</v>
      </c>
      <c r="B6" t="s">
        <v>12</v>
      </c>
      <c r="C6">
        <v>6</v>
      </c>
      <c r="D6">
        <v>1.4</v>
      </c>
      <c r="E6">
        <v>1</v>
      </c>
      <c r="G6">
        <v>2.4</v>
      </c>
      <c r="H6">
        <f t="shared" si="0"/>
        <v>1.4</v>
      </c>
      <c r="I6" s="1" t="s">
        <v>13</v>
      </c>
      <c r="J6">
        <v>1.8567931913939499</v>
      </c>
      <c r="K6" t="s">
        <v>14</v>
      </c>
    </row>
    <row r="7" spans="1:11">
      <c r="A7" t="s">
        <v>19</v>
      </c>
      <c r="B7" t="s">
        <v>12</v>
      </c>
      <c r="C7">
        <v>7</v>
      </c>
      <c r="D7">
        <v>1.7</v>
      </c>
      <c r="E7">
        <v>0.89</v>
      </c>
      <c r="G7">
        <v>2.59</v>
      </c>
      <c r="H7">
        <f t="shared" si="0"/>
        <v>1.9101123595505618</v>
      </c>
      <c r="I7" s="1" t="s">
        <v>13</v>
      </c>
      <c r="J7">
        <v>3.03116388756392</v>
      </c>
      <c r="K7" t="s">
        <v>14</v>
      </c>
    </row>
    <row r="8" spans="1:11">
      <c r="A8" t="s">
        <v>20</v>
      </c>
      <c r="B8" t="s">
        <v>12</v>
      </c>
      <c r="C8">
        <v>7</v>
      </c>
      <c r="D8">
        <v>2.7</v>
      </c>
      <c r="E8">
        <v>1.7</v>
      </c>
      <c r="G8">
        <v>4.4000000000000004</v>
      </c>
      <c r="H8">
        <f t="shared" si="0"/>
        <v>1.5882352941176472</v>
      </c>
      <c r="I8" s="1" t="s">
        <v>13</v>
      </c>
      <c r="J8">
        <v>1.7773320759228</v>
      </c>
      <c r="K8" t="s">
        <v>14</v>
      </c>
    </row>
    <row r="9" spans="1:11">
      <c r="A9" t="s">
        <v>21</v>
      </c>
      <c r="B9" t="s">
        <v>12</v>
      </c>
      <c r="C9">
        <v>7</v>
      </c>
      <c r="D9">
        <v>2.4</v>
      </c>
      <c r="E9">
        <v>1.8</v>
      </c>
      <c r="G9">
        <v>4.2</v>
      </c>
      <c r="H9">
        <f t="shared" si="0"/>
        <v>1.3333333333333333</v>
      </c>
      <c r="I9" s="1" t="s">
        <v>13</v>
      </c>
      <c r="J9">
        <v>0.81951393268091999</v>
      </c>
      <c r="K9" t="s">
        <v>14</v>
      </c>
    </row>
    <row r="10" spans="1:11">
      <c r="A10" t="s">
        <v>22</v>
      </c>
      <c r="B10" t="s">
        <v>12</v>
      </c>
      <c r="C10">
        <v>8</v>
      </c>
      <c r="D10">
        <v>2.8</v>
      </c>
      <c r="E10">
        <v>2.1</v>
      </c>
      <c r="G10">
        <v>4.9000000000000004</v>
      </c>
      <c r="H10">
        <f t="shared" si="0"/>
        <v>1.3333333333333333</v>
      </c>
      <c r="I10" s="1" t="s">
        <v>13</v>
      </c>
      <c r="J10">
        <v>0.92853821909634005</v>
      </c>
      <c r="K10" t="s">
        <v>14</v>
      </c>
    </row>
    <row r="11" spans="1:11">
      <c r="A11" t="s">
        <v>23</v>
      </c>
      <c r="B11" t="s">
        <v>12</v>
      </c>
      <c r="C11">
        <v>8</v>
      </c>
      <c r="D11">
        <v>2.6</v>
      </c>
      <c r="E11">
        <v>1.7</v>
      </c>
      <c r="G11">
        <v>4.3</v>
      </c>
      <c r="H11">
        <f t="shared" si="0"/>
        <v>1.5294117647058825</v>
      </c>
      <c r="I11" s="1" t="s">
        <v>13</v>
      </c>
      <c r="J11">
        <v>0.93865794813775005</v>
      </c>
      <c r="K11" t="s">
        <v>14</v>
      </c>
    </row>
    <row r="12" spans="1:11">
      <c r="A12" t="s">
        <v>24</v>
      </c>
      <c r="B12" t="s">
        <v>12</v>
      </c>
      <c r="C12">
        <v>5</v>
      </c>
      <c r="D12">
        <v>4.5</v>
      </c>
      <c r="E12">
        <v>5.9</v>
      </c>
      <c r="G12">
        <v>10.4</v>
      </c>
      <c r="H12">
        <f t="shared" si="0"/>
        <v>0.76271186440677963</v>
      </c>
      <c r="I12" s="1" t="s">
        <v>25</v>
      </c>
      <c r="J12">
        <v>2.1121515509196098</v>
      </c>
      <c r="K12" t="s">
        <v>14</v>
      </c>
    </row>
    <row r="13" spans="1:11">
      <c r="A13" t="s">
        <v>26</v>
      </c>
      <c r="B13" t="s">
        <v>12</v>
      </c>
      <c r="C13">
        <v>1</v>
      </c>
      <c r="D13">
        <v>8.6999999999999993</v>
      </c>
      <c r="E13">
        <v>4.3</v>
      </c>
      <c r="G13">
        <v>13</v>
      </c>
      <c r="H13">
        <f t="shared" si="0"/>
        <v>2.0232558139534884</v>
      </c>
      <c r="I13" s="1" t="s">
        <v>25</v>
      </c>
      <c r="J13">
        <v>1.2195573181153001</v>
      </c>
      <c r="K13" t="s">
        <v>14</v>
      </c>
    </row>
    <row r="14" spans="1:11">
      <c r="A14" t="s">
        <v>27</v>
      </c>
      <c r="B14" t="s">
        <v>12</v>
      </c>
      <c r="C14">
        <v>1</v>
      </c>
      <c r="D14">
        <v>4.0999999999999996</v>
      </c>
      <c r="E14">
        <v>3.5</v>
      </c>
      <c r="G14">
        <v>7.6</v>
      </c>
      <c r="H14">
        <f t="shared" si="0"/>
        <v>1.1714285714285713</v>
      </c>
      <c r="I14" s="1" t="s">
        <v>25</v>
      </c>
      <c r="J14">
        <v>0.77495348051929003</v>
      </c>
      <c r="K14" t="s">
        <v>14</v>
      </c>
    </row>
    <row r="15" spans="1:11">
      <c r="A15" t="s">
        <v>28</v>
      </c>
      <c r="B15" t="s">
        <v>12</v>
      </c>
      <c r="C15">
        <v>1</v>
      </c>
      <c r="D15">
        <v>5</v>
      </c>
      <c r="E15">
        <v>3.8</v>
      </c>
      <c r="G15">
        <v>8.8000000000000007</v>
      </c>
      <c r="H15">
        <f t="shared" si="0"/>
        <v>1.3157894736842106</v>
      </c>
      <c r="I15" s="1" t="s">
        <v>25</v>
      </c>
      <c r="J15">
        <v>1.59741806514065</v>
      </c>
      <c r="K15" t="s">
        <v>14</v>
      </c>
    </row>
    <row r="16" spans="1:11">
      <c r="A16" t="s">
        <v>29</v>
      </c>
      <c r="B16" t="s">
        <v>12</v>
      </c>
      <c r="C16">
        <v>5</v>
      </c>
      <c r="D16">
        <v>2.8</v>
      </c>
      <c r="E16">
        <v>1.4</v>
      </c>
      <c r="G16">
        <v>4.1999999999999993</v>
      </c>
      <c r="H16">
        <f t="shared" si="0"/>
        <v>2</v>
      </c>
      <c r="I16" s="1" t="s">
        <v>25</v>
      </c>
      <c r="J16">
        <v>2.4168903410531102</v>
      </c>
      <c r="K16" t="s">
        <v>30</v>
      </c>
    </row>
    <row r="17" spans="1:11">
      <c r="A17" t="s">
        <v>31</v>
      </c>
      <c r="B17" t="s">
        <v>12</v>
      </c>
      <c r="C17">
        <v>4</v>
      </c>
      <c r="D17">
        <v>2</v>
      </c>
      <c r="E17">
        <v>1.3</v>
      </c>
      <c r="G17">
        <v>3.3</v>
      </c>
      <c r="H17">
        <f t="shared" si="0"/>
        <v>1.5384615384615383</v>
      </c>
      <c r="I17" s="1" t="s">
        <v>25</v>
      </c>
      <c r="J17">
        <v>1.28506836070852</v>
      </c>
      <c r="K17" t="s">
        <v>30</v>
      </c>
    </row>
    <row r="18" spans="1:11">
      <c r="A18" t="s">
        <v>32</v>
      </c>
      <c r="B18" t="s">
        <v>12</v>
      </c>
      <c r="C18">
        <v>5</v>
      </c>
      <c r="D18">
        <v>1.8</v>
      </c>
      <c r="E18">
        <v>0.92</v>
      </c>
      <c r="G18">
        <v>2.72</v>
      </c>
      <c r="H18">
        <f t="shared" si="0"/>
        <v>1.9565217391304348</v>
      </c>
      <c r="I18" s="1" t="s">
        <v>25</v>
      </c>
      <c r="J18">
        <v>1.3546677951327499</v>
      </c>
      <c r="K18" t="s">
        <v>30</v>
      </c>
    </row>
    <row r="19" spans="1:11">
      <c r="A19" t="s">
        <v>33</v>
      </c>
      <c r="B19" t="s">
        <v>12</v>
      </c>
      <c r="C19">
        <v>4</v>
      </c>
      <c r="D19">
        <v>2.1</v>
      </c>
      <c r="E19">
        <v>0.99</v>
      </c>
      <c r="G19">
        <v>3.09</v>
      </c>
      <c r="H19">
        <f t="shared" si="0"/>
        <v>2.1212121212121211</v>
      </c>
      <c r="I19" s="1" t="s">
        <v>25</v>
      </c>
      <c r="J19">
        <v>2.2423808915681098</v>
      </c>
      <c r="K19" t="s">
        <v>30</v>
      </c>
    </row>
    <row r="20" spans="1:11">
      <c r="A20" t="s">
        <v>34</v>
      </c>
      <c r="B20" t="s">
        <v>12</v>
      </c>
      <c r="C20">
        <v>5</v>
      </c>
      <c r="D20">
        <v>1.6</v>
      </c>
      <c r="E20">
        <v>1.1000000000000001</v>
      </c>
      <c r="G20">
        <v>2.7</v>
      </c>
      <c r="H20">
        <f t="shared" si="0"/>
        <v>1.4545454545454546</v>
      </c>
      <c r="I20" s="1" t="s">
        <v>25</v>
      </c>
      <c r="J20">
        <v>1.0430429038314399</v>
      </c>
      <c r="K20" t="s">
        <v>30</v>
      </c>
    </row>
    <row r="21" spans="1:11">
      <c r="A21" t="s">
        <v>35</v>
      </c>
      <c r="B21" t="s">
        <v>12</v>
      </c>
      <c r="C21">
        <v>5</v>
      </c>
      <c r="D21">
        <v>3.3</v>
      </c>
      <c r="E21">
        <v>1.9</v>
      </c>
      <c r="G21">
        <v>5.1999999999999993</v>
      </c>
      <c r="H21">
        <f t="shared" si="0"/>
        <v>1.736842105263158</v>
      </c>
      <c r="I21" s="1" t="s">
        <v>25</v>
      </c>
      <c r="J21">
        <v>2.4504439641427198</v>
      </c>
      <c r="K21" t="s">
        <v>30</v>
      </c>
    </row>
    <row r="22" spans="1:11">
      <c r="A22" t="s">
        <v>36</v>
      </c>
      <c r="B22" t="s">
        <v>12</v>
      </c>
      <c r="C22">
        <v>5</v>
      </c>
      <c r="D22">
        <v>2.6</v>
      </c>
      <c r="E22">
        <v>2.1</v>
      </c>
      <c r="G22">
        <v>4.7</v>
      </c>
      <c r="H22">
        <f t="shared" si="0"/>
        <v>1.2380952380952381</v>
      </c>
      <c r="I22" s="1" t="s">
        <v>25</v>
      </c>
      <c r="J22">
        <v>1.9488830232408401</v>
      </c>
      <c r="K22" t="s">
        <v>30</v>
      </c>
    </row>
    <row r="23" spans="1:11">
      <c r="A23" t="s">
        <v>37</v>
      </c>
      <c r="B23" t="s">
        <v>12</v>
      </c>
      <c r="C23">
        <v>5</v>
      </c>
      <c r="D23">
        <v>3</v>
      </c>
      <c r="E23">
        <v>1.7</v>
      </c>
      <c r="G23">
        <v>4.7</v>
      </c>
      <c r="H23">
        <f t="shared" si="0"/>
        <v>1.7647058823529411</v>
      </c>
      <c r="I23" s="1" t="s">
        <v>25</v>
      </c>
      <c r="J23">
        <v>2.5207397927988899</v>
      </c>
      <c r="K23" t="s">
        <v>30</v>
      </c>
    </row>
    <row r="24" spans="1:11">
      <c r="A24" t="s">
        <v>38</v>
      </c>
      <c r="B24" t="s">
        <v>12</v>
      </c>
      <c r="C24">
        <v>5</v>
      </c>
      <c r="D24">
        <v>2.8</v>
      </c>
      <c r="E24">
        <v>1.5</v>
      </c>
      <c r="G24">
        <v>4.3</v>
      </c>
      <c r="H24">
        <f t="shared" si="0"/>
        <v>1.8666666666666665</v>
      </c>
      <c r="I24" s="1" t="s">
        <v>25</v>
      </c>
      <c r="J24">
        <v>1.6182990959596899</v>
      </c>
      <c r="K24" t="s">
        <v>30</v>
      </c>
    </row>
    <row r="25" spans="1:11">
      <c r="A25" t="s">
        <v>39</v>
      </c>
      <c r="B25" t="s">
        <v>12</v>
      </c>
      <c r="C25">
        <v>5</v>
      </c>
      <c r="D25">
        <v>2.2999999999999901</v>
      </c>
      <c r="E25">
        <v>1.8</v>
      </c>
      <c r="G25">
        <v>4.0999999999999899</v>
      </c>
      <c r="H25">
        <f t="shared" si="0"/>
        <v>1.2777777777777721</v>
      </c>
      <c r="I25" s="1" t="s">
        <v>25</v>
      </c>
      <c r="J25">
        <v>1.5479865591120701</v>
      </c>
      <c r="K25" t="s">
        <v>30</v>
      </c>
    </row>
    <row r="26" spans="1:11">
      <c r="A26" t="s">
        <v>40</v>
      </c>
      <c r="B26" t="s">
        <v>12</v>
      </c>
      <c r="C26">
        <v>6</v>
      </c>
      <c r="D26">
        <v>2.6</v>
      </c>
      <c r="E26">
        <v>4.4000000000000004</v>
      </c>
      <c r="G26">
        <v>7</v>
      </c>
      <c r="H26">
        <f t="shared" si="0"/>
        <v>0.59090909090909083</v>
      </c>
      <c r="I26" s="1" t="s">
        <v>25</v>
      </c>
      <c r="J26">
        <v>0.90986992377297005</v>
      </c>
      <c r="K26" t="s">
        <v>30</v>
      </c>
    </row>
    <row r="27" spans="1:11">
      <c r="A27" t="s">
        <v>41</v>
      </c>
      <c r="B27" t="s">
        <v>42</v>
      </c>
      <c r="C27">
        <v>4</v>
      </c>
      <c r="D27">
        <v>1.1000000000000001</v>
      </c>
      <c r="E27">
        <v>1.5</v>
      </c>
      <c r="G27">
        <v>2.6</v>
      </c>
      <c r="H27">
        <f t="shared" si="0"/>
        <v>0.73333333333333339</v>
      </c>
      <c r="I27" t="s">
        <v>43</v>
      </c>
      <c r="J27">
        <v>1.05558158425454</v>
      </c>
      <c r="K27" t="s">
        <v>30</v>
      </c>
    </row>
    <row r="28" spans="1:11">
      <c r="A28" t="s">
        <v>44</v>
      </c>
      <c r="B28" t="s">
        <v>42</v>
      </c>
      <c r="C28">
        <v>4</v>
      </c>
      <c r="D28">
        <v>0.41</v>
      </c>
      <c r="E28">
        <v>0.26</v>
      </c>
      <c r="G28">
        <v>0.66999999999999993</v>
      </c>
      <c r="H28">
        <f t="shared" si="0"/>
        <v>1.5769230769230769</v>
      </c>
      <c r="I28" t="s">
        <v>43</v>
      </c>
      <c r="J28">
        <v>1.16638342021089</v>
      </c>
      <c r="K28" t="s">
        <v>30</v>
      </c>
    </row>
    <row r="29" spans="1:11">
      <c r="A29" t="s">
        <v>45</v>
      </c>
      <c r="B29" t="s">
        <v>42</v>
      </c>
      <c r="C29">
        <v>5</v>
      </c>
      <c r="D29">
        <v>0.52</v>
      </c>
      <c r="E29">
        <v>0</v>
      </c>
      <c r="F29">
        <v>0.21</v>
      </c>
      <c r="G29">
        <v>0.52</v>
      </c>
      <c r="H29" t="e">
        <f>D29/E29</f>
        <v>#DIV/0!</v>
      </c>
      <c r="I29" t="s">
        <v>43</v>
      </c>
      <c r="J29">
        <v>2.6647441297680099</v>
      </c>
      <c r="K29" t="s">
        <v>30</v>
      </c>
    </row>
    <row r="30" spans="1:11">
      <c r="A30" t="s">
        <v>46</v>
      </c>
      <c r="B30" t="s">
        <v>42</v>
      </c>
      <c r="C30">
        <v>5</v>
      </c>
      <c r="D30">
        <v>0.99</v>
      </c>
      <c r="E30">
        <v>0.21</v>
      </c>
      <c r="G30">
        <v>1.2</v>
      </c>
      <c r="H30">
        <f>D30/E30</f>
        <v>4.7142857142857144</v>
      </c>
      <c r="I30" t="s">
        <v>43</v>
      </c>
      <c r="J30">
        <v>2.3627808313424499</v>
      </c>
      <c r="K30" t="s">
        <v>30</v>
      </c>
    </row>
    <row r="31" spans="1:11">
      <c r="A31" t="s">
        <v>47</v>
      </c>
      <c r="B31" t="s">
        <v>42</v>
      </c>
      <c r="C31">
        <v>9</v>
      </c>
      <c r="D31">
        <v>1.2</v>
      </c>
      <c r="E31">
        <v>1.4</v>
      </c>
      <c r="G31">
        <v>2.5999999999999996</v>
      </c>
      <c r="H31">
        <f>D31/E31</f>
        <v>0.85714285714285721</v>
      </c>
      <c r="I31" t="s">
        <v>43</v>
      </c>
      <c r="J31">
        <v>1.23687900432971</v>
      </c>
      <c r="K31" t="s">
        <v>30</v>
      </c>
    </row>
    <row r="32" spans="1:11">
      <c r="A32" t="s">
        <v>48</v>
      </c>
      <c r="B32" t="s">
        <v>42</v>
      </c>
      <c r="C32">
        <v>6</v>
      </c>
      <c r="D32">
        <v>0.8</v>
      </c>
      <c r="E32">
        <v>0.27</v>
      </c>
      <c r="G32">
        <v>1.07</v>
      </c>
      <c r="H32">
        <f>D32/E32</f>
        <v>2.9629629629629628</v>
      </c>
      <c r="I32" t="s">
        <v>43</v>
      </c>
      <c r="J32">
        <v>2.23749367154366</v>
      </c>
      <c r="K32" t="s">
        <v>30</v>
      </c>
    </row>
    <row r="33" spans="1:11">
      <c r="A33" t="s">
        <v>49</v>
      </c>
      <c r="B33" t="s">
        <v>42</v>
      </c>
      <c r="C33">
        <v>6</v>
      </c>
      <c r="D33">
        <v>0.68</v>
      </c>
      <c r="E33">
        <v>0.2</v>
      </c>
      <c r="G33">
        <v>0.88000000000000012</v>
      </c>
      <c r="H33">
        <f>D33/E33</f>
        <v>3.4</v>
      </c>
      <c r="I33" t="s">
        <v>50</v>
      </c>
      <c r="J33">
        <v>5.9797425274913101</v>
      </c>
      <c r="K33" t="s">
        <v>30</v>
      </c>
    </row>
    <row r="34" spans="1:11">
      <c r="A34" t="s">
        <v>51</v>
      </c>
      <c r="B34" t="s">
        <v>42</v>
      </c>
      <c r="C34">
        <v>5</v>
      </c>
      <c r="D34">
        <v>0.42</v>
      </c>
      <c r="E34">
        <v>0.18</v>
      </c>
      <c r="G34">
        <v>0.6</v>
      </c>
      <c r="H34">
        <f>D34/E34</f>
        <v>2.3333333333333335</v>
      </c>
      <c r="I34" t="s">
        <v>52</v>
      </c>
      <c r="J34">
        <v>1.1445708680393301</v>
      </c>
      <c r="K34" t="s">
        <v>30</v>
      </c>
    </row>
    <row r="35" spans="1:11">
      <c r="A35" t="s">
        <v>53</v>
      </c>
      <c r="B35" t="s">
        <v>42</v>
      </c>
      <c r="C35">
        <v>5</v>
      </c>
      <c r="D35">
        <v>0.38</v>
      </c>
      <c r="E35">
        <v>0</v>
      </c>
      <c r="F35">
        <v>0.19</v>
      </c>
      <c r="G35">
        <v>0.38</v>
      </c>
      <c r="H35" t="e">
        <f>D35/E35</f>
        <v>#DIV/0!</v>
      </c>
      <c r="I35" t="s">
        <v>52</v>
      </c>
      <c r="J35">
        <v>1.17679738370731</v>
      </c>
      <c r="K35" t="s">
        <v>30</v>
      </c>
    </row>
    <row r="36" spans="1:11">
      <c r="A36" t="s">
        <v>54</v>
      </c>
      <c r="B36" t="s">
        <v>42</v>
      </c>
      <c r="C36">
        <v>6</v>
      </c>
      <c r="D36">
        <v>0.63</v>
      </c>
      <c r="E36">
        <v>0.23</v>
      </c>
      <c r="G36">
        <v>0.86</v>
      </c>
      <c r="H36">
        <f>D36/E36</f>
        <v>2.7391304347826084</v>
      </c>
      <c r="I36" t="s">
        <v>52</v>
      </c>
      <c r="J36">
        <v>1.9454010380542599</v>
      </c>
      <c r="K36" t="s">
        <v>30</v>
      </c>
    </row>
    <row r="37" spans="1:11">
      <c r="A37" t="s">
        <v>55</v>
      </c>
      <c r="B37" t="s">
        <v>42</v>
      </c>
      <c r="C37">
        <v>5</v>
      </c>
      <c r="D37">
        <v>2.9</v>
      </c>
      <c r="E37">
        <v>4.0999999999999801</v>
      </c>
      <c r="G37">
        <v>6.9999999999999805</v>
      </c>
      <c r="H37">
        <f>D37/E37</f>
        <v>0.70731707317073511</v>
      </c>
      <c r="I37" t="s">
        <v>52</v>
      </c>
      <c r="J37">
        <v>1.49686276428621</v>
      </c>
      <c r="K37" t="s">
        <v>30</v>
      </c>
    </row>
    <row r="38" spans="1:11">
      <c r="A38" t="s">
        <v>56</v>
      </c>
      <c r="B38" t="s">
        <v>42</v>
      </c>
      <c r="C38">
        <v>10</v>
      </c>
      <c r="D38">
        <v>1.5</v>
      </c>
      <c r="E38">
        <v>0.81</v>
      </c>
      <c r="G38">
        <v>2.31</v>
      </c>
      <c r="H38">
        <f>D38/E38</f>
        <v>1.8518518518518516</v>
      </c>
      <c r="I38" t="s">
        <v>57</v>
      </c>
      <c r="J38">
        <v>1.8304438188002501</v>
      </c>
      <c r="K38" t="s">
        <v>30</v>
      </c>
    </row>
    <row r="39" spans="1:11">
      <c r="A39" t="s">
        <v>58</v>
      </c>
      <c r="B39" t="s">
        <v>42</v>
      </c>
      <c r="C39">
        <v>5</v>
      </c>
      <c r="D39">
        <v>0.54</v>
      </c>
      <c r="E39">
        <v>0.53</v>
      </c>
      <c r="G39">
        <v>1.07</v>
      </c>
      <c r="H39">
        <f>D39/E39</f>
        <v>1.0188679245283019</v>
      </c>
      <c r="I39" t="s">
        <v>57</v>
      </c>
      <c r="J39">
        <v>2.5688835019965599</v>
      </c>
      <c r="K39" t="s">
        <v>30</v>
      </c>
    </row>
    <row r="40" spans="1:11">
      <c r="A40" t="s">
        <v>59</v>
      </c>
      <c r="B40" t="s">
        <v>12</v>
      </c>
      <c r="C40">
        <v>2</v>
      </c>
      <c r="D40">
        <v>1</v>
      </c>
      <c r="E40">
        <v>0.53</v>
      </c>
      <c r="G40">
        <v>1.53</v>
      </c>
      <c r="H40">
        <f>D40/E40</f>
        <v>1.8867924528301885</v>
      </c>
      <c r="I40" s="1" t="s">
        <v>13</v>
      </c>
      <c r="J40">
        <v>3</v>
      </c>
      <c r="K40" t="s">
        <v>60</v>
      </c>
    </row>
    <row r="41" spans="1:11">
      <c r="A41" t="s">
        <v>61</v>
      </c>
      <c r="B41" t="s">
        <v>12</v>
      </c>
      <c r="C41">
        <v>3</v>
      </c>
      <c r="D41">
        <v>3.3</v>
      </c>
      <c r="E41">
        <v>1.6</v>
      </c>
      <c r="G41">
        <v>4.9000000000000004</v>
      </c>
      <c r="H41">
        <f>D41/E41</f>
        <v>2.0624999999999996</v>
      </c>
      <c r="I41" s="1" t="s">
        <v>13</v>
      </c>
      <c r="J41">
        <v>1.8</v>
      </c>
      <c r="K41" t="s">
        <v>60</v>
      </c>
    </row>
    <row r="42" spans="1:11">
      <c r="A42" t="s">
        <v>62</v>
      </c>
      <c r="B42" t="s">
        <v>12</v>
      </c>
      <c r="C42">
        <v>6</v>
      </c>
      <c r="D42">
        <v>0.53</v>
      </c>
      <c r="E42">
        <v>0.23</v>
      </c>
      <c r="G42">
        <v>0.76</v>
      </c>
      <c r="H42">
        <f>D42/E42</f>
        <v>2.3043478260869565</v>
      </c>
      <c r="I42" s="1" t="s">
        <v>13</v>
      </c>
      <c r="J42">
        <v>2.7</v>
      </c>
      <c r="K42" t="s">
        <v>60</v>
      </c>
    </row>
    <row r="43" spans="1:11">
      <c r="A43" t="s">
        <v>63</v>
      </c>
      <c r="B43" t="s">
        <v>12</v>
      </c>
      <c r="C43">
        <v>3</v>
      </c>
      <c r="D43">
        <v>0.5</v>
      </c>
      <c r="E43">
        <v>0.3</v>
      </c>
      <c r="G43">
        <v>0.8</v>
      </c>
      <c r="H43">
        <f>D43/E43</f>
        <v>1.6666666666666667</v>
      </c>
      <c r="I43" s="1" t="s">
        <v>13</v>
      </c>
      <c r="J43">
        <v>3.2</v>
      </c>
      <c r="K43" t="s">
        <v>60</v>
      </c>
    </row>
    <row r="44" spans="1:11">
      <c r="A44" t="s">
        <v>64</v>
      </c>
      <c r="B44" t="s">
        <v>12</v>
      </c>
      <c r="C44">
        <v>3</v>
      </c>
      <c r="D44">
        <v>0.51</v>
      </c>
      <c r="E44">
        <v>0</v>
      </c>
      <c r="F44">
        <f>ABS(INDEX(Sheet2!$A$1:$B$32,MATCH('Ratio 47 to 99'!A44,Sheet2!A:A,0),2))</f>
        <v>0.2</v>
      </c>
      <c r="G44">
        <v>0.51</v>
      </c>
      <c r="H44" t="e">
        <f>D44/E44</f>
        <v>#DIV/0!</v>
      </c>
      <c r="I44" s="1" t="s">
        <v>13</v>
      </c>
      <c r="J44">
        <v>5.0999999999999996</v>
      </c>
      <c r="K44" t="s">
        <v>30</v>
      </c>
    </row>
    <row r="45" spans="1:11">
      <c r="A45" t="s">
        <v>65</v>
      </c>
      <c r="B45" t="s">
        <v>12</v>
      </c>
      <c r="C45">
        <v>2</v>
      </c>
      <c r="D45">
        <v>0.84</v>
      </c>
      <c r="E45">
        <v>0.57999999999999996</v>
      </c>
      <c r="G45">
        <v>1.42</v>
      </c>
      <c r="H45">
        <f>D45/E45</f>
        <v>1.4482758620689655</v>
      </c>
      <c r="I45" s="1" t="s">
        <v>13</v>
      </c>
      <c r="J45">
        <v>1.3</v>
      </c>
      <c r="K45" t="s">
        <v>60</v>
      </c>
    </row>
    <row r="46" spans="1:11">
      <c r="A46" t="s">
        <v>66</v>
      </c>
      <c r="B46" t="s">
        <v>12</v>
      </c>
      <c r="C46">
        <v>5</v>
      </c>
      <c r="D46">
        <v>0.56000000000000005</v>
      </c>
      <c r="E46">
        <v>0.23</v>
      </c>
      <c r="G46">
        <v>0.79</v>
      </c>
      <c r="H46">
        <f>D46/E46</f>
        <v>2.4347826086956523</v>
      </c>
      <c r="I46" s="1" t="s">
        <v>13</v>
      </c>
      <c r="J46">
        <v>5.0999999999999996</v>
      </c>
      <c r="K46" t="s">
        <v>30</v>
      </c>
    </row>
    <row r="47" spans="1:11">
      <c r="A47" t="s">
        <v>67</v>
      </c>
      <c r="B47" t="s">
        <v>12</v>
      </c>
      <c r="C47">
        <v>5</v>
      </c>
      <c r="D47">
        <v>0.59</v>
      </c>
      <c r="E47">
        <v>0</v>
      </c>
      <c r="F47">
        <f>ABS(INDEX(Sheet2!$A$1:$B$32,MATCH('Ratio 47 to 99'!A47,Sheet2!A:A,0),2))</f>
        <v>0.24</v>
      </c>
      <c r="G47">
        <v>0.59</v>
      </c>
      <c r="H47" t="e">
        <f>D47/E47</f>
        <v>#DIV/0!</v>
      </c>
      <c r="I47" s="1" t="s">
        <v>13</v>
      </c>
      <c r="J47">
        <v>3.6</v>
      </c>
      <c r="K47" t="s">
        <v>60</v>
      </c>
    </row>
    <row r="48" spans="1:11">
      <c r="A48" t="s">
        <v>68</v>
      </c>
      <c r="B48" t="s">
        <v>12</v>
      </c>
      <c r="C48">
        <v>4</v>
      </c>
      <c r="D48">
        <v>2.2999999999999998</v>
      </c>
      <c r="E48">
        <v>1.3</v>
      </c>
      <c r="G48">
        <v>3.5999999999999996</v>
      </c>
      <c r="H48">
        <f>D48/E48</f>
        <v>1.7692307692307689</v>
      </c>
      <c r="I48" s="1" t="s">
        <v>13</v>
      </c>
      <c r="J48">
        <v>2</v>
      </c>
      <c r="K48" t="s">
        <v>60</v>
      </c>
    </row>
    <row r="49" spans="1:11">
      <c r="A49" t="s">
        <v>69</v>
      </c>
      <c r="B49" t="s">
        <v>12</v>
      </c>
      <c r="C49">
        <v>2</v>
      </c>
      <c r="D49">
        <v>2</v>
      </c>
      <c r="E49">
        <v>2</v>
      </c>
      <c r="G49">
        <v>4</v>
      </c>
      <c r="H49">
        <f>D49/E49</f>
        <v>1</v>
      </c>
      <c r="I49" s="1" t="s">
        <v>13</v>
      </c>
      <c r="J49">
        <v>3.4</v>
      </c>
      <c r="K49" t="s">
        <v>60</v>
      </c>
    </row>
    <row r="50" spans="1:11">
      <c r="A50" t="s">
        <v>70</v>
      </c>
      <c r="B50" t="s">
        <v>12</v>
      </c>
      <c r="C50">
        <v>8</v>
      </c>
      <c r="D50">
        <v>1.1000000000000001</v>
      </c>
      <c r="E50">
        <v>0.6</v>
      </c>
      <c r="G50">
        <v>1.7000000000000002</v>
      </c>
      <c r="H50">
        <f>D50/E50</f>
        <v>1.8333333333333335</v>
      </c>
      <c r="I50" s="1" t="s">
        <v>13</v>
      </c>
      <c r="J50">
        <v>1.1000000000000001</v>
      </c>
      <c r="K50" t="s">
        <v>30</v>
      </c>
    </row>
    <row r="51" spans="1:11">
      <c r="A51" t="s">
        <v>71</v>
      </c>
      <c r="B51" t="s">
        <v>12</v>
      </c>
      <c r="C51">
        <v>6</v>
      </c>
      <c r="D51">
        <v>0.6</v>
      </c>
      <c r="E51">
        <v>0.28999999999999998</v>
      </c>
      <c r="G51">
        <v>0.8899999999999999</v>
      </c>
      <c r="H51">
        <f>D51/E51</f>
        <v>2.0689655172413794</v>
      </c>
      <c r="I51" s="1" t="s">
        <v>13</v>
      </c>
      <c r="J51">
        <v>1.3</v>
      </c>
      <c r="K51" t="s">
        <v>60</v>
      </c>
    </row>
    <row r="52" spans="1:11">
      <c r="A52" t="s">
        <v>72</v>
      </c>
      <c r="B52" t="s">
        <v>12</v>
      </c>
      <c r="C52">
        <v>4</v>
      </c>
      <c r="D52">
        <v>1.1000000000000001</v>
      </c>
      <c r="E52">
        <v>0.71</v>
      </c>
      <c r="G52">
        <v>1.81</v>
      </c>
      <c r="H52">
        <f>D52/E52</f>
        <v>1.5492957746478875</v>
      </c>
      <c r="I52" s="1" t="s">
        <v>13</v>
      </c>
      <c r="J52">
        <v>2</v>
      </c>
      <c r="K52" t="s">
        <v>60</v>
      </c>
    </row>
    <row r="53" spans="1:11">
      <c r="A53" t="s">
        <v>73</v>
      </c>
      <c r="B53" t="s">
        <v>12</v>
      </c>
      <c r="C53">
        <v>1</v>
      </c>
      <c r="D53">
        <v>0.96</v>
      </c>
      <c r="E53">
        <v>0.37</v>
      </c>
      <c r="G53">
        <v>1.33</v>
      </c>
      <c r="H53">
        <f>D53/E53</f>
        <v>2.5945945945945947</v>
      </c>
      <c r="I53" s="1" t="s">
        <v>13</v>
      </c>
      <c r="J53">
        <v>1.3</v>
      </c>
      <c r="K53" t="s">
        <v>30</v>
      </c>
    </row>
    <row r="54" spans="1:11">
      <c r="A54" t="s">
        <v>74</v>
      </c>
      <c r="B54" t="s">
        <v>12</v>
      </c>
      <c r="C54">
        <v>4</v>
      </c>
      <c r="D54">
        <v>2.9</v>
      </c>
      <c r="E54">
        <v>1.4</v>
      </c>
      <c r="G54">
        <v>4.3</v>
      </c>
      <c r="H54">
        <f>D54/E54</f>
        <v>2.0714285714285716</v>
      </c>
      <c r="I54" s="1" t="s">
        <v>13</v>
      </c>
      <c r="J54">
        <v>0.71</v>
      </c>
      <c r="K54" t="s">
        <v>60</v>
      </c>
    </row>
    <row r="55" spans="1:11">
      <c r="A55" t="s">
        <v>75</v>
      </c>
      <c r="B55" t="s">
        <v>12</v>
      </c>
      <c r="C55">
        <v>1</v>
      </c>
      <c r="D55">
        <v>3.4</v>
      </c>
      <c r="E55">
        <v>2.4</v>
      </c>
      <c r="G55">
        <v>5.8</v>
      </c>
      <c r="H55">
        <f>D55/E55</f>
        <v>1.4166666666666667</v>
      </c>
      <c r="I55" s="1" t="s">
        <v>13</v>
      </c>
      <c r="J55">
        <v>1.3</v>
      </c>
      <c r="K55" t="s">
        <v>30</v>
      </c>
    </row>
    <row r="56" spans="1:11">
      <c r="A56" t="s">
        <v>76</v>
      </c>
      <c r="B56" t="s">
        <v>12</v>
      </c>
      <c r="C56">
        <v>4</v>
      </c>
      <c r="D56">
        <v>0.27</v>
      </c>
      <c r="E56">
        <v>0</v>
      </c>
      <c r="F56">
        <f>ABS(INDEX(Sheet2!$A$1:$B$32,MATCH('Ratio 47 to 99'!A56,Sheet2!A:A,0),2))</f>
        <v>0.22</v>
      </c>
      <c r="G56">
        <v>0.27</v>
      </c>
      <c r="H56" t="e">
        <f>D56/E56</f>
        <v>#DIV/0!</v>
      </c>
      <c r="I56" s="1" t="s">
        <v>13</v>
      </c>
      <c r="J56">
        <v>5.4</v>
      </c>
      <c r="K56" t="s">
        <v>60</v>
      </c>
    </row>
    <row r="57" spans="1:11">
      <c r="A57" t="s">
        <v>77</v>
      </c>
      <c r="B57" t="s">
        <v>12</v>
      </c>
      <c r="C57">
        <v>3</v>
      </c>
      <c r="D57">
        <v>0.34</v>
      </c>
      <c r="E57">
        <v>0</v>
      </c>
      <c r="F57">
        <f>ABS(INDEX(Sheet2!$A$1:$B$32,MATCH('Ratio 47 to 99'!A57,Sheet2!A:A,0),2))</f>
        <v>0.19</v>
      </c>
      <c r="G57">
        <v>0.34</v>
      </c>
      <c r="H57" t="e">
        <f>D57/E57</f>
        <v>#DIV/0!</v>
      </c>
      <c r="I57" s="1" t="s">
        <v>13</v>
      </c>
      <c r="J57">
        <v>4.7</v>
      </c>
      <c r="K57" t="s">
        <v>30</v>
      </c>
    </row>
    <row r="58" spans="1:11">
      <c r="A58" t="s">
        <v>78</v>
      </c>
      <c r="B58" t="s">
        <v>12</v>
      </c>
      <c r="C58">
        <v>3</v>
      </c>
      <c r="D58">
        <v>0.39</v>
      </c>
      <c r="E58">
        <v>0</v>
      </c>
      <c r="F58">
        <f>ABS(INDEX(Sheet2!$A$1:$B$32,MATCH('Ratio 47 to 99'!A58,Sheet2!A:A,0),2))</f>
        <v>0.2</v>
      </c>
      <c r="G58">
        <v>0.39</v>
      </c>
      <c r="H58" t="e">
        <f>D58/E58</f>
        <v>#DIV/0!</v>
      </c>
      <c r="I58" s="1" t="s">
        <v>13</v>
      </c>
      <c r="J58">
        <v>5.5</v>
      </c>
      <c r="K58" t="s">
        <v>60</v>
      </c>
    </row>
    <row r="59" spans="1:11">
      <c r="A59" t="s">
        <v>79</v>
      </c>
      <c r="B59" t="s">
        <v>12</v>
      </c>
      <c r="C59">
        <v>1</v>
      </c>
      <c r="D59">
        <v>1.9</v>
      </c>
      <c r="E59">
        <v>0.73</v>
      </c>
      <c r="G59">
        <v>2.63</v>
      </c>
      <c r="H59">
        <f>D59/E59</f>
        <v>2.602739726027397</v>
      </c>
      <c r="I59" s="1" t="s">
        <v>13</v>
      </c>
      <c r="J59">
        <v>0.72</v>
      </c>
      <c r="K59" t="s">
        <v>60</v>
      </c>
    </row>
    <row r="60" spans="1:11">
      <c r="A60" t="s">
        <v>80</v>
      </c>
      <c r="B60" t="s">
        <v>12</v>
      </c>
      <c r="C60">
        <v>5</v>
      </c>
      <c r="D60">
        <v>0.49</v>
      </c>
      <c r="E60">
        <v>0.28999999999999998</v>
      </c>
      <c r="G60">
        <v>0.78</v>
      </c>
      <c r="H60">
        <f>D60/E60</f>
        <v>1.6896551724137931</v>
      </c>
      <c r="I60" s="1" t="s">
        <v>13</v>
      </c>
      <c r="J60">
        <v>1.3</v>
      </c>
      <c r="K60" t="s">
        <v>60</v>
      </c>
    </row>
    <row r="61" spans="1:11">
      <c r="A61" t="s">
        <v>81</v>
      </c>
      <c r="B61" t="s">
        <v>12</v>
      </c>
      <c r="C61">
        <v>4</v>
      </c>
      <c r="D61">
        <v>0.37</v>
      </c>
      <c r="E61">
        <v>0</v>
      </c>
      <c r="F61">
        <f>ABS(INDEX(Sheet2!$A$1:$B$32,MATCH('Ratio 47 to 99'!A61,Sheet2!A:A,0),2))</f>
        <v>0.25</v>
      </c>
      <c r="G61">
        <v>0.37</v>
      </c>
      <c r="H61" t="e">
        <f>D61/E61</f>
        <v>#DIV/0!</v>
      </c>
      <c r="I61" t="s">
        <v>82</v>
      </c>
      <c r="J61">
        <v>3.8</v>
      </c>
      <c r="K61" t="s">
        <v>60</v>
      </c>
    </row>
    <row r="62" spans="1:11">
      <c r="A62" t="s">
        <v>83</v>
      </c>
      <c r="B62" t="s">
        <v>12</v>
      </c>
      <c r="C62">
        <v>3</v>
      </c>
      <c r="D62">
        <v>0</v>
      </c>
      <c r="E62">
        <v>0</v>
      </c>
      <c r="F62">
        <f>ABS(INDEX(Sheet2!$A$1:$B$32,MATCH('Ratio 47 to 99'!A62,Sheet2!A:A,0),2))</f>
        <v>0.24</v>
      </c>
      <c r="G62">
        <v>0</v>
      </c>
      <c r="H62" t="e">
        <f>D62/E62</f>
        <v>#DIV/0!</v>
      </c>
      <c r="I62" t="s">
        <v>82</v>
      </c>
      <c r="J62">
        <v>5.6</v>
      </c>
      <c r="K62" t="s">
        <v>60</v>
      </c>
    </row>
    <row r="63" spans="1:11">
      <c r="A63" t="s">
        <v>84</v>
      </c>
      <c r="B63" t="s">
        <v>12</v>
      </c>
      <c r="C63">
        <v>3</v>
      </c>
      <c r="D63">
        <v>0.23</v>
      </c>
      <c r="E63">
        <v>0</v>
      </c>
      <c r="F63">
        <f>ABS(INDEX(Sheet2!$A$1:$B$32,MATCH('Ratio 47 to 99'!A63,Sheet2!A:A,0),2))</f>
        <v>0.22</v>
      </c>
      <c r="G63">
        <v>0.23</v>
      </c>
      <c r="H63" t="e">
        <f>D63/E63</f>
        <v>#DIV/0!</v>
      </c>
      <c r="I63" t="s">
        <v>82</v>
      </c>
      <c r="J63">
        <v>5.0999999999999996</v>
      </c>
      <c r="K63" t="s">
        <v>60</v>
      </c>
    </row>
    <row r="64" spans="1:11">
      <c r="A64" t="s">
        <v>85</v>
      </c>
      <c r="B64" t="s">
        <v>12</v>
      </c>
      <c r="C64">
        <v>6</v>
      </c>
      <c r="D64">
        <v>0.38</v>
      </c>
      <c r="E64">
        <v>0</v>
      </c>
      <c r="F64">
        <f>ABS(INDEX(Sheet2!$A$1:$B$32,MATCH('Ratio 47 to 99'!A64,Sheet2!A:A,0),2))</f>
        <v>0.19</v>
      </c>
      <c r="G64">
        <v>0.38</v>
      </c>
      <c r="H64" t="e">
        <f>D64/E64</f>
        <v>#DIV/0!</v>
      </c>
      <c r="I64" t="s">
        <v>86</v>
      </c>
      <c r="J64">
        <v>3.2</v>
      </c>
      <c r="K64" t="s">
        <v>30</v>
      </c>
    </row>
    <row r="65" spans="1:11">
      <c r="A65" t="s">
        <v>87</v>
      </c>
      <c r="B65" t="s">
        <v>12</v>
      </c>
      <c r="C65">
        <v>5</v>
      </c>
      <c r="D65">
        <v>0.42</v>
      </c>
      <c r="E65">
        <v>0.25</v>
      </c>
      <c r="G65">
        <v>0.66999999999999993</v>
      </c>
      <c r="H65">
        <f>D65/E65</f>
        <v>1.68</v>
      </c>
      <c r="I65" t="s">
        <v>86</v>
      </c>
      <c r="J65">
        <v>4.4000000000000004</v>
      </c>
      <c r="K65" t="s">
        <v>60</v>
      </c>
    </row>
    <row r="66" spans="1:11">
      <c r="A66" t="s">
        <v>88</v>
      </c>
      <c r="B66" t="s">
        <v>12</v>
      </c>
      <c r="C66">
        <v>4</v>
      </c>
      <c r="D66">
        <v>0.52</v>
      </c>
      <c r="E66">
        <v>0</v>
      </c>
      <c r="F66">
        <f>ABS(INDEX(Sheet2!$A$1:$B$32,MATCH('Ratio 47 to 99'!A66,Sheet2!A:A,0),2))</f>
        <v>0.19</v>
      </c>
      <c r="G66">
        <v>0.52</v>
      </c>
      <c r="H66" t="e">
        <f>D66/E66</f>
        <v>#DIV/0!</v>
      </c>
      <c r="I66" t="s">
        <v>86</v>
      </c>
      <c r="J66">
        <v>4.8</v>
      </c>
      <c r="K66" t="s">
        <v>30</v>
      </c>
    </row>
    <row r="67" spans="1:11">
      <c r="A67" t="s">
        <v>89</v>
      </c>
      <c r="B67" t="s">
        <v>12</v>
      </c>
      <c r="C67">
        <v>5</v>
      </c>
      <c r="D67">
        <v>0.3</v>
      </c>
      <c r="E67">
        <v>0</v>
      </c>
      <c r="F67">
        <f>ABS(INDEX(Sheet2!$A$1:$B$32,MATCH('Ratio 47 to 99'!A67,Sheet2!A:A,0),2))</f>
        <v>0.19</v>
      </c>
      <c r="G67">
        <v>0.3</v>
      </c>
      <c r="H67" t="e">
        <f>D67/E67</f>
        <v>#DIV/0!</v>
      </c>
      <c r="I67" t="s">
        <v>86</v>
      </c>
      <c r="J67">
        <v>5.0999999999999996</v>
      </c>
      <c r="K67" t="s">
        <v>30</v>
      </c>
    </row>
    <row r="68" spans="1:11">
      <c r="A68" t="s">
        <v>90</v>
      </c>
      <c r="B68" t="s">
        <v>12</v>
      </c>
      <c r="C68">
        <v>5</v>
      </c>
      <c r="D68">
        <v>0.27</v>
      </c>
      <c r="E68">
        <v>0</v>
      </c>
      <c r="F68">
        <f>ABS(INDEX(Sheet2!$A$1:$B$32,MATCH('Ratio 47 to 99'!A68,Sheet2!A:A,0),2))</f>
        <v>0.2</v>
      </c>
      <c r="G68">
        <v>0.27</v>
      </c>
      <c r="H68" t="e">
        <f>D68/E68</f>
        <v>#DIV/0!</v>
      </c>
      <c r="I68" t="s">
        <v>86</v>
      </c>
      <c r="J68">
        <v>5.9</v>
      </c>
      <c r="K68" t="s">
        <v>60</v>
      </c>
    </row>
    <row r="69" spans="1:11">
      <c r="A69" t="s">
        <v>91</v>
      </c>
      <c r="B69" t="s">
        <v>12</v>
      </c>
      <c r="C69">
        <v>5</v>
      </c>
      <c r="D69">
        <v>0.37</v>
      </c>
      <c r="E69">
        <v>0</v>
      </c>
      <c r="F69">
        <f>ABS(INDEX(Sheet2!$A$1:$B$32,MATCH('Ratio 47 to 99'!A69,Sheet2!A:A,0),2))</f>
        <v>0.2</v>
      </c>
      <c r="G69">
        <v>0.37</v>
      </c>
      <c r="H69" t="e">
        <f>D69/E69</f>
        <v>#DIV/0!</v>
      </c>
      <c r="I69" t="s">
        <v>86</v>
      </c>
      <c r="J69">
        <v>5.3</v>
      </c>
      <c r="K69" t="s">
        <v>30</v>
      </c>
    </row>
    <row r="70" spans="1:11">
      <c r="A70" t="s">
        <v>92</v>
      </c>
      <c r="B70" t="s">
        <v>12</v>
      </c>
      <c r="C70">
        <v>6</v>
      </c>
      <c r="D70">
        <v>0.41</v>
      </c>
      <c r="E70">
        <v>0</v>
      </c>
      <c r="F70">
        <f>ABS(INDEX(Sheet2!$A$1:$B$32,MATCH('Ratio 47 to 99'!A70,Sheet2!A:A,0),2))</f>
        <v>0.23</v>
      </c>
      <c r="G70">
        <v>0.41</v>
      </c>
      <c r="H70" t="e">
        <f>D70/E70</f>
        <v>#DIV/0!</v>
      </c>
      <c r="I70" t="s">
        <v>86</v>
      </c>
      <c r="J70">
        <v>4.9000000000000004</v>
      </c>
      <c r="K70" t="s">
        <v>30</v>
      </c>
    </row>
    <row r="71" spans="1:11">
      <c r="A71" t="s">
        <v>93</v>
      </c>
      <c r="B71" t="s">
        <v>12</v>
      </c>
      <c r="C71">
        <v>8</v>
      </c>
      <c r="D71">
        <v>0.34</v>
      </c>
      <c r="E71">
        <v>0</v>
      </c>
      <c r="F71">
        <f>ABS(INDEX(Sheet2!$A$1:$B$32,MATCH('Ratio 47 to 99'!A71,Sheet2!A:A,0),2))</f>
        <v>0.21</v>
      </c>
      <c r="G71">
        <v>0.34</v>
      </c>
      <c r="H71" t="e">
        <f>D71/E71</f>
        <v>#DIV/0!</v>
      </c>
      <c r="I71" t="s">
        <v>86</v>
      </c>
      <c r="J71">
        <v>4.5</v>
      </c>
      <c r="K71" t="s">
        <v>60</v>
      </c>
    </row>
    <row r="72" spans="1:11">
      <c r="A72" t="s">
        <v>94</v>
      </c>
      <c r="B72" t="s">
        <v>12</v>
      </c>
      <c r="C72">
        <v>7</v>
      </c>
      <c r="D72">
        <v>0.57999999999999996</v>
      </c>
      <c r="E72">
        <v>0.55000000000000004</v>
      </c>
      <c r="G72">
        <v>1.1299999999999999</v>
      </c>
      <c r="H72">
        <f>D72/E72</f>
        <v>1.0545454545454545</v>
      </c>
      <c r="I72" t="s">
        <v>86</v>
      </c>
      <c r="J72">
        <v>4.9000000000000004</v>
      </c>
      <c r="K72" t="s">
        <v>30</v>
      </c>
    </row>
    <row r="73" spans="1:11">
      <c r="A73" t="s">
        <v>95</v>
      </c>
      <c r="B73" t="s">
        <v>12</v>
      </c>
      <c r="C73">
        <v>9</v>
      </c>
      <c r="D73">
        <v>0.35</v>
      </c>
      <c r="E73">
        <v>0</v>
      </c>
      <c r="F73">
        <f>ABS(INDEX(Sheet2!$A$1:$B$32,MATCH('Ratio 47 to 99'!A73,Sheet2!A:A,0),2))</f>
        <v>0.34</v>
      </c>
      <c r="G73">
        <v>0.35</v>
      </c>
      <c r="H73" t="e">
        <f>D73/E73</f>
        <v>#DIV/0!</v>
      </c>
      <c r="I73" t="s">
        <v>86</v>
      </c>
      <c r="J73">
        <v>4.8</v>
      </c>
      <c r="K73" t="s">
        <v>30</v>
      </c>
    </row>
    <row r="74" spans="1:11">
      <c r="A74" t="s">
        <v>96</v>
      </c>
      <c r="B74" t="s">
        <v>12</v>
      </c>
      <c r="C74">
        <v>5</v>
      </c>
      <c r="D74">
        <v>0.41</v>
      </c>
      <c r="E74">
        <v>0</v>
      </c>
      <c r="F74">
        <f>ABS(INDEX(Sheet2!$A$1:$B$32,MATCH('Ratio 47 to 99'!A74,Sheet2!A:A,0),2))</f>
        <v>0.18</v>
      </c>
      <c r="G74">
        <v>0.41</v>
      </c>
      <c r="H74" t="e">
        <f>D74/E74</f>
        <v>#DIV/0!</v>
      </c>
      <c r="I74" t="s">
        <v>86</v>
      </c>
      <c r="J74">
        <v>4.5999999999999996</v>
      </c>
      <c r="K74" t="s">
        <v>30</v>
      </c>
    </row>
    <row r="75" spans="1:11">
      <c r="A75" t="s">
        <v>97</v>
      </c>
      <c r="B75" t="s">
        <v>12</v>
      </c>
      <c r="C75">
        <v>5</v>
      </c>
      <c r="D75">
        <v>0.38</v>
      </c>
      <c r="E75">
        <v>0</v>
      </c>
      <c r="F75">
        <f>ABS(INDEX(Sheet2!$A$1:$B$32,MATCH('Ratio 47 to 99'!A75,Sheet2!A:A,0),2))</f>
        <v>0.21</v>
      </c>
      <c r="G75">
        <v>0.38</v>
      </c>
      <c r="H75" t="e">
        <f>D75/E75</f>
        <v>#DIV/0!</v>
      </c>
      <c r="I75" t="s">
        <v>86</v>
      </c>
      <c r="J75">
        <v>5.2</v>
      </c>
      <c r="K75" t="s">
        <v>60</v>
      </c>
    </row>
    <row r="76" spans="1:11">
      <c r="A76" t="s">
        <v>98</v>
      </c>
      <c r="B76" t="s">
        <v>12</v>
      </c>
      <c r="C76">
        <v>5</v>
      </c>
      <c r="D76">
        <v>0.21</v>
      </c>
      <c r="E76">
        <v>0</v>
      </c>
      <c r="F76">
        <f>ABS(INDEX(Sheet2!$A$1:$B$32,MATCH('Ratio 47 to 99'!A76,Sheet2!A:A,0),2))</f>
        <v>0.2</v>
      </c>
      <c r="G76">
        <v>0.21</v>
      </c>
      <c r="H76" t="e">
        <f>D76/E76</f>
        <v>#DIV/0!</v>
      </c>
      <c r="I76" t="s">
        <v>86</v>
      </c>
      <c r="J76">
        <v>5.4</v>
      </c>
      <c r="K76" t="s">
        <v>30</v>
      </c>
    </row>
    <row r="77" spans="1:11">
      <c r="A77" t="s">
        <v>99</v>
      </c>
      <c r="B77" t="s">
        <v>12</v>
      </c>
      <c r="C77">
        <v>5</v>
      </c>
      <c r="D77">
        <v>0.28999999999999998</v>
      </c>
      <c r="E77">
        <v>0</v>
      </c>
      <c r="F77">
        <f>ABS(INDEX(Sheet2!$A$1:$B$32,MATCH('Ratio 47 to 99'!A77,Sheet2!A:A,0),2))</f>
        <v>0.23</v>
      </c>
      <c r="G77">
        <v>0.28999999999999998</v>
      </c>
      <c r="H77" t="e">
        <f>D77/E77</f>
        <v>#DIV/0!</v>
      </c>
      <c r="I77" t="s">
        <v>86</v>
      </c>
      <c r="J77">
        <v>4.7</v>
      </c>
      <c r="K77" t="s">
        <v>30</v>
      </c>
    </row>
    <row r="78" spans="1:11">
      <c r="A78" t="s">
        <v>100</v>
      </c>
      <c r="B78" t="s">
        <v>12</v>
      </c>
      <c r="C78">
        <v>5</v>
      </c>
      <c r="D78">
        <v>0.22</v>
      </c>
      <c r="E78">
        <v>0</v>
      </c>
      <c r="F78">
        <f>ABS(INDEX(Sheet2!$A$1:$B$32,MATCH('Ratio 47 to 99'!A78,Sheet2!A:A,0),2))</f>
        <v>0.19</v>
      </c>
      <c r="G78">
        <v>0.22</v>
      </c>
      <c r="H78" t="e">
        <f>D78/E78</f>
        <v>#DIV/0!</v>
      </c>
      <c r="I78" t="s">
        <v>86</v>
      </c>
      <c r="J78">
        <v>5</v>
      </c>
      <c r="K78" t="s">
        <v>60</v>
      </c>
    </row>
    <row r="79" spans="1:11">
      <c r="A79" t="s">
        <v>101</v>
      </c>
      <c r="B79" t="s">
        <v>12</v>
      </c>
      <c r="C79">
        <v>5</v>
      </c>
      <c r="D79">
        <v>0.49</v>
      </c>
      <c r="E79">
        <v>0</v>
      </c>
      <c r="F79">
        <f>ABS(INDEX(Sheet2!$A$1:$B$32,MATCH('Ratio 47 to 99'!A79,Sheet2!A:A,0),2))</f>
        <v>0.2</v>
      </c>
      <c r="G79">
        <v>0.49</v>
      </c>
      <c r="H79" t="e">
        <f>D79/E79</f>
        <v>#DIV/0!</v>
      </c>
      <c r="I79" t="s">
        <v>86</v>
      </c>
      <c r="J79">
        <v>5.5</v>
      </c>
      <c r="K79" t="s">
        <v>30</v>
      </c>
    </row>
    <row r="80" spans="1:11">
      <c r="A80" t="s">
        <v>102</v>
      </c>
      <c r="B80" t="s">
        <v>12</v>
      </c>
      <c r="C80">
        <v>5</v>
      </c>
      <c r="D80">
        <v>0.28000000000000003</v>
      </c>
      <c r="E80">
        <v>0</v>
      </c>
      <c r="F80">
        <f>ABS(INDEX(Sheet2!$A$1:$B$32,MATCH('Ratio 47 to 99'!A80,Sheet2!A:A,0),2))</f>
        <v>0.19</v>
      </c>
      <c r="G80">
        <v>0.28000000000000003</v>
      </c>
      <c r="H80" t="e">
        <f>D80/E80</f>
        <v>#DIV/0!</v>
      </c>
      <c r="I80" t="s">
        <v>86</v>
      </c>
      <c r="J80">
        <v>6.2</v>
      </c>
      <c r="K80" t="s">
        <v>30</v>
      </c>
    </row>
    <row r="81" spans="1:11">
      <c r="A81" t="s">
        <v>103</v>
      </c>
      <c r="B81" t="s">
        <v>12</v>
      </c>
      <c r="C81">
        <v>5</v>
      </c>
      <c r="D81">
        <v>0</v>
      </c>
      <c r="E81">
        <v>0</v>
      </c>
      <c r="F81">
        <f>ABS(INDEX(Sheet2!$A$1:$B$32,MATCH('Ratio 47 to 99'!A81,Sheet2!A:A,0),2))</f>
        <v>0.25</v>
      </c>
      <c r="G81">
        <v>0</v>
      </c>
      <c r="H81" t="e">
        <f>D81/E81</f>
        <v>#DIV/0!</v>
      </c>
      <c r="I81" t="s">
        <v>86</v>
      </c>
      <c r="J81">
        <v>5.3</v>
      </c>
      <c r="K81" t="s">
        <v>60</v>
      </c>
    </row>
    <row r="82" spans="1:11">
      <c r="A82" t="s">
        <v>104</v>
      </c>
      <c r="B82" t="s">
        <v>12</v>
      </c>
      <c r="C82">
        <v>5</v>
      </c>
      <c r="D82">
        <v>0</v>
      </c>
      <c r="E82">
        <v>0</v>
      </c>
      <c r="F82">
        <f>ABS(INDEX(Sheet2!$A$1:$B$32,MATCH('Ratio 47 to 99'!A82,Sheet2!A:A,0),2))</f>
        <v>0.18</v>
      </c>
      <c r="G82">
        <v>0</v>
      </c>
      <c r="H82" t="e">
        <f>D82/E82</f>
        <v>#DIV/0!</v>
      </c>
      <c r="I82" t="s">
        <v>86</v>
      </c>
      <c r="J82">
        <v>5.5</v>
      </c>
      <c r="K82" t="s">
        <v>30</v>
      </c>
    </row>
    <row r="83" spans="1:11">
      <c r="A83" t="s">
        <v>105</v>
      </c>
      <c r="B83" t="s">
        <v>12</v>
      </c>
      <c r="C83">
        <v>5</v>
      </c>
      <c r="D83">
        <v>1.1000000000000001</v>
      </c>
      <c r="E83">
        <v>0.92</v>
      </c>
      <c r="G83">
        <v>2.02</v>
      </c>
      <c r="H83">
        <f>D83/E83</f>
        <v>1.1956521739130435</v>
      </c>
      <c r="I83" t="s">
        <v>106</v>
      </c>
      <c r="J83">
        <v>1.1000000000000001</v>
      </c>
      <c r="K83" t="s">
        <v>60</v>
      </c>
    </row>
    <row r="84" spans="1:11">
      <c r="A84" t="s">
        <v>107</v>
      </c>
      <c r="B84" t="s">
        <v>12</v>
      </c>
      <c r="C84">
        <v>4</v>
      </c>
      <c r="D84">
        <v>1.4</v>
      </c>
      <c r="E84">
        <v>0.92</v>
      </c>
      <c r="G84">
        <v>2.3199999999999998</v>
      </c>
      <c r="H84">
        <f>D84/E84</f>
        <v>1.5217391304347825</v>
      </c>
      <c r="I84" t="s">
        <v>106</v>
      </c>
      <c r="J84">
        <v>1.5</v>
      </c>
      <c r="K84" t="s">
        <v>60</v>
      </c>
    </row>
    <row r="85" spans="1:11">
      <c r="A85" t="s">
        <v>108</v>
      </c>
      <c r="B85" t="s">
        <v>12</v>
      </c>
      <c r="C85">
        <v>2</v>
      </c>
      <c r="D85">
        <v>1.2</v>
      </c>
      <c r="E85">
        <v>0.85</v>
      </c>
      <c r="G85">
        <v>2.0499999999999998</v>
      </c>
      <c r="H85">
        <f>D85/E85</f>
        <v>1.411764705882353</v>
      </c>
      <c r="I85" t="s">
        <v>106</v>
      </c>
      <c r="J85">
        <v>1.6</v>
      </c>
      <c r="K85" t="s">
        <v>60</v>
      </c>
    </row>
    <row r="86" spans="1:11">
      <c r="A86" t="s">
        <v>109</v>
      </c>
      <c r="B86" t="s">
        <v>12</v>
      </c>
      <c r="C86">
        <v>13</v>
      </c>
      <c r="D86">
        <v>0.49</v>
      </c>
      <c r="E86">
        <v>0.32</v>
      </c>
      <c r="G86">
        <v>0.81</v>
      </c>
      <c r="H86">
        <f>D86/E86</f>
        <v>1.53125</v>
      </c>
      <c r="I86" t="s">
        <v>106</v>
      </c>
      <c r="J86">
        <v>2.1</v>
      </c>
      <c r="K86" t="s">
        <v>60</v>
      </c>
    </row>
    <row r="87" spans="1:11">
      <c r="A87" t="s">
        <v>110</v>
      </c>
      <c r="B87" t="s">
        <v>12</v>
      </c>
      <c r="C87">
        <v>16</v>
      </c>
      <c r="D87">
        <v>0.64</v>
      </c>
      <c r="E87">
        <v>0.38</v>
      </c>
      <c r="G87">
        <v>1.02</v>
      </c>
      <c r="H87">
        <f>D87/E87</f>
        <v>1.6842105263157894</v>
      </c>
      <c r="I87" t="s">
        <v>106</v>
      </c>
      <c r="J87">
        <v>3</v>
      </c>
      <c r="K87" t="s">
        <v>30</v>
      </c>
    </row>
    <row r="88" spans="1:11">
      <c r="A88" t="s">
        <v>111</v>
      </c>
      <c r="B88" t="s">
        <v>12</v>
      </c>
      <c r="C88">
        <v>16</v>
      </c>
      <c r="D88">
        <v>0.49</v>
      </c>
      <c r="E88">
        <v>0.26</v>
      </c>
      <c r="G88">
        <v>0.75</v>
      </c>
      <c r="H88">
        <f>D88/E88</f>
        <v>1.8846153846153846</v>
      </c>
      <c r="I88" t="s">
        <v>106</v>
      </c>
      <c r="J88">
        <v>2.8</v>
      </c>
      <c r="K88" t="s">
        <v>60</v>
      </c>
    </row>
    <row r="89" spans="1:11">
      <c r="A89" t="s">
        <v>112</v>
      </c>
      <c r="B89" t="s">
        <v>12</v>
      </c>
      <c r="C89">
        <v>15</v>
      </c>
      <c r="D89">
        <v>0.63</v>
      </c>
      <c r="E89">
        <v>0.42</v>
      </c>
      <c r="G89">
        <v>1.05</v>
      </c>
      <c r="H89">
        <f>D89/E89</f>
        <v>1.5</v>
      </c>
      <c r="I89" t="s">
        <v>106</v>
      </c>
      <c r="J89">
        <v>2.4</v>
      </c>
      <c r="K89" t="s">
        <v>60</v>
      </c>
    </row>
    <row r="90" spans="1:11">
      <c r="A90" t="s">
        <v>113</v>
      </c>
      <c r="B90" t="s">
        <v>12</v>
      </c>
      <c r="C90">
        <v>10</v>
      </c>
      <c r="D90">
        <v>2.6</v>
      </c>
      <c r="E90">
        <v>1.5</v>
      </c>
      <c r="G90">
        <v>4.0999999999999996</v>
      </c>
      <c r="H90">
        <f>D90/E90</f>
        <v>1.7333333333333334</v>
      </c>
      <c r="I90" t="s">
        <v>106</v>
      </c>
      <c r="J90">
        <v>1.7</v>
      </c>
      <c r="K90" t="s">
        <v>60</v>
      </c>
    </row>
    <row r="91" spans="1:11">
      <c r="A91" t="s">
        <v>114</v>
      </c>
      <c r="B91" t="s">
        <v>12</v>
      </c>
      <c r="C91">
        <v>8</v>
      </c>
      <c r="D91">
        <v>1.6</v>
      </c>
      <c r="E91">
        <v>1</v>
      </c>
      <c r="G91">
        <v>2.6</v>
      </c>
      <c r="H91">
        <f>D91/E91</f>
        <v>1.6</v>
      </c>
      <c r="I91" t="s">
        <v>106</v>
      </c>
      <c r="J91">
        <v>2.9</v>
      </c>
      <c r="K91" t="s">
        <v>30</v>
      </c>
    </row>
    <row r="92" spans="1:11">
      <c r="A92" t="s">
        <v>115</v>
      </c>
      <c r="B92" t="s">
        <v>12</v>
      </c>
      <c r="C92">
        <v>9</v>
      </c>
      <c r="D92">
        <v>4</v>
      </c>
      <c r="E92">
        <v>1.7</v>
      </c>
      <c r="G92">
        <v>5.7</v>
      </c>
      <c r="H92">
        <f>D92/E92</f>
        <v>2.3529411764705883</v>
      </c>
      <c r="I92" t="s">
        <v>106</v>
      </c>
      <c r="J92">
        <v>3</v>
      </c>
      <c r="K92" t="s">
        <v>60</v>
      </c>
    </row>
    <row r="93" spans="1:11">
      <c r="A93" t="s">
        <v>116</v>
      </c>
      <c r="B93" t="s">
        <v>12</v>
      </c>
      <c r="C93">
        <v>2</v>
      </c>
      <c r="D93">
        <v>4.4000000000000004</v>
      </c>
      <c r="E93">
        <v>2.6</v>
      </c>
      <c r="G93">
        <v>7</v>
      </c>
      <c r="H93">
        <f>D93/E93</f>
        <v>1.6923076923076923</v>
      </c>
      <c r="I93" t="s">
        <v>106</v>
      </c>
      <c r="J93">
        <v>2.7</v>
      </c>
      <c r="K93" t="s">
        <v>60</v>
      </c>
    </row>
    <row r="94" spans="1:11">
      <c r="A94" t="s">
        <v>117</v>
      </c>
      <c r="B94" t="s">
        <v>12</v>
      </c>
      <c r="C94">
        <v>4</v>
      </c>
      <c r="D94">
        <v>1.8</v>
      </c>
      <c r="E94">
        <v>1.4</v>
      </c>
      <c r="G94">
        <v>3.2</v>
      </c>
      <c r="H94">
        <f>D94/E94</f>
        <v>1.2857142857142858</v>
      </c>
      <c r="I94" t="s">
        <v>106</v>
      </c>
      <c r="J94">
        <v>0.95</v>
      </c>
      <c r="K94" t="s">
        <v>60</v>
      </c>
    </row>
    <row r="95" spans="1:11">
      <c r="A95" t="s">
        <v>118</v>
      </c>
      <c r="B95" t="s">
        <v>12</v>
      </c>
      <c r="C95">
        <v>3</v>
      </c>
      <c r="D95">
        <v>0.79</v>
      </c>
      <c r="E95">
        <v>0.82</v>
      </c>
      <c r="G95">
        <v>1.6099999999999999</v>
      </c>
      <c r="H95">
        <f>D95/E95</f>
        <v>0.96341463414634154</v>
      </c>
      <c r="I95" t="s">
        <v>106</v>
      </c>
      <c r="J95">
        <v>2.2000000000000002</v>
      </c>
      <c r="K95" t="s">
        <v>60</v>
      </c>
    </row>
    <row r="96" spans="1:11">
      <c r="A96" t="s">
        <v>119</v>
      </c>
      <c r="B96" t="s">
        <v>12</v>
      </c>
      <c r="C96">
        <v>4</v>
      </c>
      <c r="D96">
        <v>0.69</v>
      </c>
      <c r="E96">
        <v>0.38</v>
      </c>
      <c r="G96">
        <v>1.0699999999999998</v>
      </c>
      <c r="H96">
        <f>D96/E96</f>
        <v>1.8157894736842104</v>
      </c>
      <c r="I96" t="s">
        <v>106</v>
      </c>
      <c r="J96">
        <v>2.5</v>
      </c>
      <c r="K96" t="s">
        <v>60</v>
      </c>
    </row>
    <row r="97" spans="1:11">
      <c r="A97" t="s">
        <v>120</v>
      </c>
      <c r="B97" t="s">
        <v>12</v>
      </c>
      <c r="C97">
        <v>10</v>
      </c>
      <c r="D97">
        <v>1.7</v>
      </c>
      <c r="E97">
        <v>1.4</v>
      </c>
      <c r="G97">
        <v>3.0999999999999996</v>
      </c>
      <c r="H97">
        <f>D97/E97</f>
        <v>1.2142857142857144</v>
      </c>
      <c r="I97" t="s">
        <v>106</v>
      </c>
      <c r="J97">
        <v>1.9</v>
      </c>
      <c r="K97" t="s">
        <v>60</v>
      </c>
    </row>
    <row r="98" spans="1:11">
      <c r="A98" t="s">
        <v>121</v>
      </c>
      <c r="B98" t="s">
        <v>12</v>
      </c>
      <c r="C98">
        <v>9</v>
      </c>
      <c r="D98">
        <v>1.9</v>
      </c>
      <c r="E98">
        <v>1.5</v>
      </c>
      <c r="G98">
        <v>3.4</v>
      </c>
      <c r="H98">
        <f>D98/E98</f>
        <v>1.2666666666666666</v>
      </c>
      <c r="I98" t="s">
        <v>106</v>
      </c>
      <c r="J98">
        <v>2.2999999999999998</v>
      </c>
      <c r="K98" t="s">
        <v>60</v>
      </c>
    </row>
    <row r="99" spans="1:11">
      <c r="A99" t="s">
        <v>122</v>
      </c>
      <c r="B99" t="s">
        <v>12</v>
      </c>
      <c r="C99">
        <v>6</v>
      </c>
      <c r="D99">
        <v>2.1</v>
      </c>
      <c r="E99">
        <v>1.5</v>
      </c>
      <c r="G99">
        <v>3.6</v>
      </c>
      <c r="H99">
        <f>D99/E99</f>
        <v>1.4000000000000001</v>
      </c>
      <c r="I99" t="s">
        <v>106</v>
      </c>
      <c r="J99">
        <v>1.8</v>
      </c>
      <c r="K99" t="s">
        <v>30</v>
      </c>
    </row>
    <row r="100" spans="1:11">
      <c r="A100" t="s">
        <v>123</v>
      </c>
      <c r="B100" t="s">
        <v>12</v>
      </c>
      <c r="C100">
        <v>6</v>
      </c>
      <c r="D100">
        <v>1.4</v>
      </c>
      <c r="E100">
        <v>1.5</v>
      </c>
      <c r="G100">
        <v>2.9</v>
      </c>
      <c r="H100">
        <f>D100/E100</f>
        <v>0.93333333333333324</v>
      </c>
      <c r="I100" t="s">
        <v>106</v>
      </c>
      <c r="J100">
        <v>3</v>
      </c>
      <c r="K100" t="s">
        <v>60</v>
      </c>
    </row>
    <row r="101" spans="1:11">
      <c r="A101" t="s">
        <v>124</v>
      </c>
      <c r="B101" t="s">
        <v>12</v>
      </c>
      <c r="C101">
        <v>6</v>
      </c>
      <c r="D101">
        <v>0.64</v>
      </c>
      <c r="E101">
        <v>0.94</v>
      </c>
      <c r="G101">
        <v>1.58</v>
      </c>
      <c r="H101">
        <f>D101/E101</f>
        <v>0.68085106382978733</v>
      </c>
      <c r="I101" t="s">
        <v>106</v>
      </c>
      <c r="J101">
        <v>1.6</v>
      </c>
      <c r="K101" t="s">
        <v>60</v>
      </c>
    </row>
    <row r="102" spans="1:11">
      <c r="A102" t="s">
        <v>125</v>
      </c>
      <c r="B102" t="s">
        <v>12</v>
      </c>
      <c r="C102">
        <v>6</v>
      </c>
      <c r="D102">
        <v>0.77</v>
      </c>
      <c r="E102">
        <v>1.2</v>
      </c>
      <c r="G102">
        <v>1.97</v>
      </c>
      <c r="H102">
        <f>D102/E102</f>
        <v>0.64166666666666672</v>
      </c>
      <c r="I102" t="s">
        <v>106</v>
      </c>
      <c r="J102">
        <v>1.6</v>
      </c>
      <c r="K102" t="s">
        <v>60</v>
      </c>
    </row>
    <row r="103" spans="1:11">
      <c r="A103" t="s">
        <v>126</v>
      </c>
      <c r="B103" t="s">
        <v>12</v>
      </c>
      <c r="C103">
        <v>6</v>
      </c>
      <c r="D103">
        <v>0.71</v>
      </c>
      <c r="E103">
        <v>1.3</v>
      </c>
      <c r="G103">
        <v>2.0099999999999998</v>
      </c>
      <c r="H103">
        <f>D103/E103</f>
        <v>0.5461538461538461</v>
      </c>
      <c r="I103" t="s">
        <v>106</v>
      </c>
      <c r="J103">
        <v>2.1</v>
      </c>
      <c r="K103" t="s">
        <v>60</v>
      </c>
    </row>
    <row r="104" spans="1:11">
      <c r="A104" t="s">
        <v>127</v>
      </c>
      <c r="B104" t="s">
        <v>12</v>
      </c>
      <c r="C104">
        <v>15</v>
      </c>
      <c r="D104">
        <v>0.28999999999999998</v>
      </c>
      <c r="E104">
        <v>0</v>
      </c>
      <c r="F104">
        <f>ABS(INDEX(Sheet2!$A$1:$B$32,MATCH('Ratio 47 to 99'!A104,Sheet2!A:A,0),2))</f>
        <v>0.18</v>
      </c>
      <c r="G104">
        <v>0.28999999999999998</v>
      </c>
      <c r="H104" t="e">
        <f>D104/E104</f>
        <v>#DIV/0!</v>
      </c>
      <c r="I104" t="s">
        <v>106</v>
      </c>
      <c r="J104">
        <v>4.5999999999999996</v>
      </c>
      <c r="K104" t="s">
        <v>60</v>
      </c>
    </row>
    <row r="105" spans="1:11">
      <c r="A105" t="s">
        <v>128</v>
      </c>
      <c r="B105" t="s">
        <v>12</v>
      </c>
      <c r="C105">
        <v>16</v>
      </c>
      <c r="D105">
        <v>0.3</v>
      </c>
      <c r="E105">
        <v>0</v>
      </c>
      <c r="F105">
        <f>ABS(INDEX(Sheet2!$A$1:$B$32,MATCH('Ratio 47 to 99'!A105,Sheet2!A:A,0),2))</f>
        <v>0.28000000000000003</v>
      </c>
      <c r="G105">
        <v>0.3</v>
      </c>
      <c r="H105" t="e">
        <f>D105/E105</f>
        <v>#DIV/0!</v>
      </c>
      <c r="I105" t="s">
        <v>106</v>
      </c>
      <c r="J105">
        <v>4.4000000000000004</v>
      </c>
      <c r="K105" t="s">
        <v>30</v>
      </c>
    </row>
    <row r="106" spans="1:11">
      <c r="A106" t="s">
        <v>129</v>
      </c>
      <c r="B106" t="s">
        <v>12</v>
      </c>
      <c r="C106">
        <v>20</v>
      </c>
      <c r="D106">
        <v>0.33</v>
      </c>
      <c r="E106">
        <v>0</v>
      </c>
      <c r="F106">
        <f>ABS(INDEX(Sheet2!$A$1:$B$32,MATCH('Ratio 47 to 99'!A106,Sheet2!A:A,0),2))</f>
        <v>0.17</v>
      </c>
      <c r="G106">
        <v>0.33</v>
      </c>
      <c r="H106" t="e">
        <f>D106/E106</f>
        <v>#DIV/0!</v>
      </c>
      <c r="I106" t="s">
        <v>106</v>
      </c>
      <c r="J106">
        <v>4.5999999999999996</v>
      </c>
      <c r="K106" t="s">
        <v>60</v>
      </c>
    </row>
    <row r="107" spans="1:11">
      <c r="A107" t="s">
        <v>130</v>
      </c>
      <c r="B107" t="s">
        <v>12</v>
      </c>
      <c r="C107">
        <v>9</v>
      </c>
      <c r="D107">
        <v>0.31</v>
      </c>
      <c r="E107">
        <v>0</v>
      </c>
      <c r="F107">
        <f>ABS(INDEX(Sheet2!$A$1:$B$32,MATCH('Ratio 47 to 99'!A107,Sheet2!A:A,0),2))</f>
        <v>0.19</v>
      </c>
      <c r="G107">
        <v>0.31</v>
      </c>
      <c r="H107" t="e">
        <f>D107/E107</f>
        <v>#DIV/0!</v>
      </c>
      <c r="I107" t="s">
        <v>106</v>
      </c>
      <c r="J107">
        <v>4.3</v>
      </c>
      <c r="K107" t="s">
        <v>60</v>
      </c>
    </row>
    <row r="108" spans="1:11">
      <c r="A108" t="s">
        <v>131</v>
      </c>
      <c r="B108" t="s">
        <v>12</v>
      </c>
      <c r="C108">
        <v>10</v>
      </c>
      <c r="D108">
        <v>1.2</v>
      </c>
      <c r="E108">
        <v>1.1000000000000001</v>
      </c>
      <c r="G108">
        <v>2.2999999999999998</v>
      </c>
      <c r="H108">
        <f>D108/E108</f>
        <v>1.0909090909090908</v>
      </c>
      <c r="I108" t="s">
        <v>106</v>
      </c>
      <c r="J108">
        <v>1.6</v>
      </c>
      <c r="K108" t="s">
        <v>60</v>
      </c>
    </row>
    <row r="109" spans="1:11">
      <c r="A109" t="s">
        <v>132</v>
      </c>
      <c r="B109" t="s">
        <v>12</v>
      </c>
      <c r="C109">
        <v>8</v>
      </c>
      <c r="D109">
        <v>2.2000000000000002</v>
      </c>
      <c r="E109">
        <v>2.2999999999999998</v>
      </c>
      <c r="G109">
        <v>4.5</v>
      </c>
      <c r="H109">
        <f>D109/E109</f>
        <v>0.95652173913043492</v>
      </c>
      <c r="I109" t="s">
        <v>106</v>
      </c>
      <c r="J109">
        <v>1.9</v>
      </c>
      <c r="K109" t="s">
        <v>30</v>
      </c>
    </row>
    <row r="110" spans="1:11">
      <c r="A110" t="s">
        <v>133</v>
      </c>
      <c r="B110" t="s">
        <v>12</v>
      </c>
      <c r="C110">
        <v>8</v>
      </c>
      <c r="D110">
        <v>0.98</v>
      </c>
      <c r="E110">
        <v>0.81</v>
      </c>
      <c r="G110">
        <v>1.79</v>
      </c>
      <c r="H110">
        <f>D110/E110</f>
        <v>1.2098765432098764</v>
      </c>
      <c r="I110" t="s">
        <v>106</v>
      </c>
      <c r="J110">
        <v>1.5</v>
      </c>
      <c r="K110" t="s">
        <v>60</v>
      </c>
    </row>
    <row r="111" spans="1:11">
      <c r="A111" t="s">
        <v>134</v>
      </c>
      <c r="B111" t="s">
        <v>12</v>
      </c>
      <c r="C111">
        <v>3</v>
      </c>
      <c r="D111">
        <v>4.2</v>
      </c>
      <c r="E111">
        <v>4.9000000000000004</v>
      </c>
      <c r="G111">
        <v>9.1000000000000014</v>
      </c>
      <c r="H111">
        <f>D111/E111</f>
        <v>0.8571428571428571</v>
      </c>
      <c r="I111" t="s">
        <v>106</v>
      </c>
      <c r="J111">
        <v>1.8</v>
      </c>
      <c r="K111" t="s">
        <v>60</v>
      </c>
    </row>
    <row r="112" spans="1:11">
      <c r="A112" t="s">
        <v>135</v>
      </c>
      <c r="B112" t="s">
        <v>12</v>
      </c>
      <c r="C112">
        <v>3</v>
      </c>
      <c r="D112">
        <v>3</v>
      </c>
      <c r="E112">
        <v>0.93</v>
      </c>
      <c r="G112">
        <v>3.93</v>
      </c>
      <c r="H112">
        <f>D112/E112</f>
        <v>3.225806451612903</v>
      </c>
      <c r="I112" s="1" t="s">
        <v>25</v>
      </c>
      <c r="J112">
        <v>2.2000000000000002</v>
      </c>
      <c r="K112" t="s">
        <v>60</v>
      </c>
    </row>
    <row r="113" spans="1:11">
      <c r="A113" t="s">
        <v>136</v>
      </c>
      <c r="B113" t="s">
        <v>12</v>
      </c>
      <c r="C113">
        <v>6</v>
      </c>
      <c r="D113">
        <v>7.3</v>
      </c>
      <c r="E113">
        <v>1.5</v>
      </c>
      <c r="G113">
        <v>8.8000000000000007</v>
      </c>
      <c r="H113">
        <f>D113/E113</f>
        <v>4.8666666666666663</v>
      </c>
      <c r="I113" s="1" t="s">
        <v>25</v>
      </c>
      <c r="J113">
        <v>1.2</v>
      </c>
      <c r="K113" t="s">
        <v>60</v>
      </c>
    </row>
    <row r="114" spans="1:11">
      <c r="A114" t="s">
        <v>137</v>
      </c>
      <c r="B114" t="s">
        <v>12</v>
      </c>
      <c r="C114">
        <v>4</v>
      </c>
      <c r="D114">
        <v>1.9</v>
      </c>
      <c r="E114">
        <v>1.4</v>
      </c>
      <c r="G114">
        <v>3.3</v>
      </c>
      <c r="H114">
        <f>D114/E114</f>
        <v>1.3571428571428572</v>
      </c>
      <c r="I114" s="1" t="s">
        <v>25</v>
      </c>
      <c r="J114">
        <v>1.2</v>
      </c>
      <c r="K114" t="s">
        <v>30</v>
      </c>
    </row>
    <row r="115" spans="1:11">
      <c r="A115" t="s">
        <v>138</v>
      </c>
      <c r="B115" t="s">
        <v>12</v>
      </c>
      <c r="C115">
        <v>3</v>
      </c>
      <c r="D115">
        <v>1.7</v>
      </c>
      <c r="E115">
        <v>1.2</v>
      </c>
      <c r="G115">
        <v>2.9</v>
      </c>
      <c r="H115">
        <f>D115/E115</f>
        <v>1.4166666666666667</v>
      </c>
      <c r="I115" s="1" t="s">
        <v>25</v>
      </c>
      <c r="J115">
        <v>1.2</v>
      </c>
      <c r="K115" t="s">
        <v>30</v>
      </c>
    </row>
    <row r="116" spans="1:11">
      <c r="A116" t="s">
        <v>139</v>
      </c>
      <c r="B116" t="s">
        <v>12</v>
      </c>
      <c r="C116">
        <v>3</v>
      </c>
      <c r="D116">
        <v>1.4</v>
      </c>
      <c r="E116">
        <v>0.97</v>
      </c>
      <c r="G116">
        <v>2.37</v>
      </c>
      <c r="H116">
        <f>D116/E116</f>
        <v>1.4432989690721649</v>
      </c>
      <c r="I116" s="1" t="s">
        <v>25</v>
      </c>
      <c r="J116">
        <v>1.7</v>
      </c>
      <c r="K116" t="s">
        <v>60</v>
      </c>
    </row>
    <row r="117" spans="1:11">
      <c r="A117" t="s">
        <v>140</v>
      </c>
      <c r="B117" t="s">
        <v>12</v>
      </c>
      <c r="C117">
        <v>3</v>
      </c>
      <c r="D117">
        <v>2.8</v>
      </c>
      <c r="E117">
        <v>2.5</v>
      </c>
      <c r="G117">
        <v>5.3</v>
      </c>
      <c r="H117">
        <f>D117/E117</f>
        <v>1.1199999999999999</v>
      </c>
      <c r="I117" s="1" t="s">
        <v>25</v>
      </c>
      <c r="J117">
        <v>1.1000000000000001</v>
      </c>
      <c r="K117" t="s">
        <v>60</v>
      </c>
    </row>
    <row r="118" spans="1:11">
      <c r="A118" t="s">
        <v>141</v>
      </c>
      <c r="B118" t="s">
        <v>12</v>
      </c>
      <c r="C118">
        <v>3</v>
      </c>
      <c r="D118">
        <v>2.8</v>
      </c>
      <c r="E118">
        <v>0.92</v>
      </c>
      <c r="G118">
        <v>3.7199999999999998</v>
      </c>
      <c r="H118">
        <f>D118/E118</f>
        <v>3.043478260869565</v>
      </c>
      <c r="I118" s="1" t="s">
        <v>25</v>
      </c>
      <c r="J118">
        <v>2.2000000000000002</v>
      </c>
      <c r="K118" t="s">
        <v>60</v>
      </c>
    </row>
    <row r="119" spans="1:11">
      <c r="A119" t="s">
        <v>142</v>
      </c>
      <c r="B119" t="s">
        <v>12</v>
      </c>
      <c r="C119">
        <v>7</v>
      </c>
      <c r="D119">
        <v>6.7</v>
      </c>
      <c r="E119">
        <v>1.4</v>
      </c>
      <c r="G119">
        <v>8.1</v>
      </c>
      <c r="H119">
        <f>D119/E119</f>
        <v>4.7857142857142865</v>
      </c>
      <c r="I119" s="1" t="s">
        <v>25</v>
      </c>
      <c r="J119">
        <v>1.4</v>
      </c>
      <c r="K119" t="s">
        <v>60</v>
      </c>
    </row>
    <row r="120" spans="1:11">
      <c r="A120" t="s">
        <v>143</v>
      </c>
      <c r="B120" t="s">
        <v>12</v>
      </c>
      <c r="C120">
        <v>2</v>
      </c>
      <c r="D120">
        <v>2.9</v>
      </c>
      <c r="E120">
        <v>2.1</v>
      </c>
      <c r="G120">
        <v>5</v>
      </c>
      <c r="H120">
        <f>D120/E120</f>
        <v>1.3809523809523809</v>
      </c>
      <c r="I120" s="1" t="s">
        <v>25</v>
      </c>
      <c r="J120">
        <v>1.3</v>
      </c>
      <c r="K120" t="s">
        <v>60</v>
      </c>
    </row>
    <row r="121" spans="1:11">
      <c r="A121" t="s">
        <v>144</v>
      </c>
      <c r="B121" t="s">
        <v>12</v>
      </c>
      <c r="C121">
        <v>1</v>
      </c>
      <c r="D121">
        <v>4.7</v>
      </c>
      <c r="E121">
        <v>4.5</v>
      </c>
      <c r="G121">
        <v>9.1999999999999993</v>
      </c>
      <c r="H121">
        <f>D121/E121</f>
        <v>1.0444444444444445</v>
      </c>
      <c r="I121" s="1" t="s">
        <v>25</v>
      </c>
      <c r="J121">
        <v>2</v>
      </c>
      <c r="K121" t="s">
        <v>60</v>
      </c>
    </row>
    <row r="122" spans="1:11">
      <c r="A122" t="s">
        <v>145</v>
      </c>
      <c r="B122" t="s">
        <v>12</v>
      </c>
      <c r="C122">
        <v>4</v>
      </c>
      <c r="D122">
        <v>4.5</v>
      </c>
      <c r="E122">
        <v>4.7</v>
      </c>
      <c r="G122">
        <v>9.1999999999999993</v>
      </c>
      <c r="H122">
        <f>D122/E122</f>
        <v>0.95744680851063824</v>
      </c>
      <c r="I122" s="1" t="s">
        <v>25</v>
      </c>
      <c r="J122">
        <v>0.71</v>
      </c>
      <c r="K122" t="s">
        <v>30</v>
      </c>
    </row>
    <row r="123" spans="1:11">
      <c r="A123" t="s">
        <v>146</v>
      </c>
      <c r="B123" t="s">
        <v>12</v>
      </c>
      <c r="C123">
        <v>3</v>
      </c>
      <c r="D123">
        <v>4.5</v>
      </c>
      <c r="E123">
        <v>5.7</v>
      </c>
      <c r="G123">
        <v>10.199999999999999</v>
      </c>
      <c r="H123">
        <f>D123/E123</f>
        <v>0.78947368421052633</v>
      </c>
      <c r="I123" s="1" t="s">
        <v>25</v>
      </c>
      <c r="J123">
        <v>1.1000000000000001</v>
      </c>
      <c r="K123" t="s">
        <v>60</v>
      </c>
    </row>
    <row r="124" spans="1:11">
      <c r="A124" t="s">
        <v>147</v>
      </c>
      <c r="B124" t="s">
        <v>12</v>
      </c>
      <c r="C124">
        <v>2</v>
      </c>
      <c r="D124">
        <v>1.6</v>
      </c>
      <c r="E124">
        <v>1.3</v>
      </c>
      <c r="G124">
        <v>2.9000000000000004</v>
      </c>
      <c r="H124">
        <f>D124/E124</f>
        <v>1.2307692307692308</v>
      </c>
      <c r="I124" s="1" t="s">
        <v>25</v>
      </c>
      <c r="J124">
        <v>1.9</v>
      </c>
      <c r="K124" t="s">
        <v>60</v>
      </c>
    </row>
    <row r="125" spans="1:11">
      <c r="A125" t="s">
        <v>148</v>
      </c>
      <c r="B125" t="s">
        <v>12</v>
      </c>
      <c r="C125">
        <v>1</v>
      </c>
      <c r="D125">
        <v>4</v>
      </c>
      <c r="E125">
        <v>0.73</v>
      </c>
      <c r="G125">
        <v>4.7300000000000004</v>
      </c>
      <c r="H125">
        <f>D125/E125</f>
        <v>5.4794520547945202</v>
      </c>
      <c r="I125" s="1" t="s">
        <v>25</v>
      </c>
      <c r="J125">
        <v>1.9</v>
      </c>
      <c r="K125" t="s">
        <v>60</v>
      </c>
    </row>
    <row r="126" spans="1:11">
      <c r="A126" t="s">
        <v>149</v>
      </c>
      <c r="B126" t="s">
        <v>12</v>
      </c>
      <c r="C126">
        <v>3</v>
      </c>
      <c r="D126">
        <v>5.7</v>
      </c>
      <c r="E126">
        <v>3.1</v>
      </c>
      <c r="G126">
        <v>8.8000000000000007</v>
      </c>
      <c r="H126">
        <f>D126/E126</f>
        <v>1.8387096774193548</v>
      </c>
      <c r="I126" s="1" t="s">
        <v>25</v>
      </c>
      <c r="J126">
        <v>1.1000000000000001</v>
      </c>
      <c r="K126" t="s">
        <v>30</v>
      </c>
    </row>
    <row r="127" spans="1:11">
      <c r="A127" t="s">
        <v>150</v>
      </c>
      <c r="B127" t="s">
        <v>12</v>
      </c>
      <c r="C127">
        <v>2</v>
      </c>
      <c r="D127">
        <v>11</v>
      </c>
      <c r="E127">
        <v>5.3</v>
      </c>
      <c r="G127">
        <v>16.3</v>
      </c>
      <c r="H127">
        <f>D127/E127</f>
        <v>2.0754716981132075</v>
      </c>
      <c r="I127" s="1" t="s">
        <v>25</v>
      </c>
      <c r="J127">
        <v>1.2</v>
      </c>
      <c r="K127" t="s">
        <v>30</v>
      </c>
    </row>
    <row r="128" spans="1:11">
      <c r="A128" t="s">
        <v>151</v>
      </c>
      <c r="B128" t="s">
        <v>12</v>
      </c>
      <c r="C128">
        <v>6</v>
      </c>
      <c r="D128">
        <v>0.62</v>
      </c>
      <c r="E128">
        <v>0.28000000000000003</v>
      </c>
      <c r="G128">
        <v>0.9</v>
      </c>
      <c r="H128">
        <f>D128/E128</f>
        <v>2.214285714285714</v>
      </c>
      <c r="I128" s="1" t="s">
        <v>25</v>
      </c>
      <c r="J128">
        <v>2.7</v>
      </c>
      <c r="K128" t="s">
        <v>60</v>
      </c>
    </row>
    <row r="129" spans="1:11">
      <c r="A129" t="s">
        <v>152</v>
      </c>
      <c r="B129" t="s">
        <v>12</v>
      </c>
      <c r="C129">
        <v>6</v>
      </c>
      <c r="D129">
        <v>1.1000000000000001</v>
      </c>
      <c r="E129">
        <v>0.51</v>
      </c>
      <c r="G129">
        <v>1.61</v>
      </c>
      <c r="H129">
        <f>D129/E129</f>
        <v>2.1568627450980395</v>
      </c>
      <c r="I129" s="1" t="s">
        <v>25</v>
      </c>
      <c r="J129">
        <v>1.9</v>
      </c>
      <c r="K129" t="s">
        <v>60</v>
      </c>
    </row>
    <row r="130" spans="1:11">
      <c r="A130" t="s">
        <v>153</v>
      </c>
      <c r="B130" t="s">
        <v>12</v>
      </c>
      <c r="C130">
        <v>4</v>
      </c>
      <c r="D130">
        <v>0.97</v>
      </c>
      <c r="E130">
        <v>0.45</v>
      </c>
      <c r="G130">
        <v>1.42</v>
      </c>
      <c r="H130">
        <f>D130/E130</f>
        <v>2.1555555555555554</v>
      </c>
      <c r="I130" s="1" t="s">
        <v>25</v>
      </c>
      <c r="J130">
        <v>1.9</v>
      </c>
      <c r="K130" t="s">
        <v>60</v>
      </c>
    </row>
    <row r="131" spans="1:11">
      <c r="A131" t="s">
        <v>154</v>
      </c>
      <c r="B131" t="s">
        <v>12</v>
      </c>
      <c r="C131">
        <v>4</v>
      </c>
      <c r="D131">
        <v>0.62</v>
      </c>
      <c r="E131">
        <v>0.44</v>
      </c>
      <c r="G131">
        <v>1.06</v>
      </c>
      <c r="H131">
        <f>D131/E131</f>
        <v>1.4090909090909092</v>
      </c>
      <c r="I131" s="1" t="s">
        <v>25</v>
      </c>
      <c r="J131">
        <v>1.9</v>
      </c>
      <c r="K131" t="s">
        <v>60</v>
      </c>
    </row>
    <row r="132" spans="1:11">
      <c r="A132" t="s">
        <v>155</v>
      </c>
      <c r="B132" t="s">
        <v>12</v>
      </c>
      <c r="C132">
        <v>4</v>
      </c>
      <c r="D132">
        <v>2.2000000000000002</v>
      </c>
      <c r="E132">
        <v>0.62</v>
      </c>
      <c r="G132">
        <v>2.8200000000000003</v>
      </c>
      <c r="H132">
        <f>D132/E132</f>
        <v>3.5483870967741939</v>
      </c>
      <c r="I132" s="1" t="s">
        <v>25</v>
      </c>
      <c r="J132">
        <v>1.3</v>
      </c>
      <c r="K132" t="s">
        <v>60</v>
      </c>
    </row>
    <row r="133" spans="1:11">
      <c r="A133" t="s">
        <v>156</v>
      </c>
      <c r="B133" t="s">
        <v>12</v>
      </c>
      <c r="C133">
        <v>3</v>
      </c>
      <c r="D133">
        <v>1.3</v>
      </c>
      <c r="E133">
        <v>0.54</v>
      </c>
      <c r="G133">
        <v>1.84</v>
      </c>
      <c r="H133">
        <f>D133/E133</f>
        <v>2.4074074074074074</v>
      </c>
      <c r="I133" s="1" t="s">
        <v>25</v>
      </c>
      <c r="J133">
        <v>1.2</v>
      </c>
      <c r="K133" t="s">
        <v>60</v>
      </c>
    </row>
    <row r="134" spans="1:11">
      <c r="A134" t="s">
        <v>157</v>
      </c>
      <c r="B134" t="s">
        <v>12</v>
      </c>
      <c r="C134">
        <v>5</v>
      </c>
      <c r="D134">
        <v>1.3</v>
      </c>
      <c r="E134">
        <v>0.71</v>
      </c>
      <c r="G134">
        <v>2.0099999999999998</v>
      </c>
      <c r="H134">
        <f>D134/E134</f>
        <v>1.830985915492958</v>
      </c>
      <c r="I134" s="1" t="s">
        <v>25</v>
      </c>
      <c r="J134">
        <v>2.5</v>
      </c>
      <c r="K134" t="s">
        <v>60</v>
      </c>
    </row>
    <row r="135" spans="1:11">
      <c r="A135" t="s">
        <v>158</v>
      </c>
      <c r="B135" t="s">
        <v>12</v>
      </c>
      <c r="C135">
        <v>3</v>
      </c>
      <c r="D135">
        <v>1.3</v>
      </c>
      <c r="E135">
        <v>1</v>
      </c>
      <c r="G135">
        <v>2.2999999999999998</v>
      </c>
      <c r="H135">
        <f>D135/E135</f>
        <v>1.3</v>
      </c>
      <c r="I135" s="1" t="s">
        <v>25</v>
      </c>
      <c r="J135">
        <v>2.1</v>
      </c>
      <c r="K135" t="s">
        <v>60</v>
      </c>
    </row>
    <row r="136" spans="1:11">
      <c r="A136" t="s">
        <v>159</v>
      </c>
      <c r="B136" t="s">
        <v>12</v>
      </c>
      <c r="C136">
        <v>2</v>
      </c>
      <c r="D136">
        <v>1.6</v>
      </c>
      <c r="E136">
        <v>1.1000000000000001</v>
      </c>
      <c r="G136">
        <v>2.7</v>
      </c>
      <c r="H136">
        <f>D136/E136</f>
        <v>1.4545454545454546</v>
      </c>
      <c r="I136" s="1" t="s">
        <v>25</v>
      </c>
      <c r="J136">
        <v>1.1000000000000001</v>
      </c>
      <c r="K136" t="s">
        <v>60</v>
      </c>
    </row>
    <row r="137" spans="1:11">
      <c r="A137" t="s">
        <v>160</v>
      </c>
      <c r="B137" t="s">
        <v>12</v>
      </c>
      <c r="C137">
        <v>5</v>
      </c>
      <c r="D137">
        <v>0.7</v>
      </c>
      <c r="E137">
        <v>0.46</v>
      </c>
      <c r="G137">
        <v>1.1599999999999999</v>
      </c>
      <c r="H137">
        <f>D137/E137</f>
        <v>1.5217391304347825</v>
      </c>
      <c r="I137" s="1" t="s">
        <v>25</v>
      </c>
      <c r="J137">
        <v>1.8</v>
      </c>
      <c r="K137" t="s">
        <v>60</v>
      </c>
    </row>
    <row r="138" spans="1:11">
      <c r="A138" t="s">
        <v>161</v>
      </c>
      <c r="B138" t="s">
        <v>12</v>
      </c>
      <c r="C138">
        <v>4</v>
      </c>
      <c r="D138">
        <v>1.3</v>
      </c>
      <c r="E138">
        <v>0.69</v>
      </c>
      <c r="G138">
        <v>1.99</v>
      </c>
      <c r="H138">
        <f>D138/E138</f>
        <v>1.8840579710144929</v>
      </c>
      <c r="I138" s="1" t="s">
        <v>25</v>
      </c>
      <c r="J138">
        <v>1.1000000000000001</v>
      </c>
      <c r="K138" t="s">
        <v>60</v>
      </c>
    </row>
    <row r="139" spans="1:11">
      <c r="A139" t="s">
        <v>162</v>
      </c>
      <c r="B139" t="s">
        <v>12</v>
      </c>
      <c r="C139">
        <v>3</v>
      </c>
      <c r="D139">
        <v>0.21</v>
      </c>
      <c r="E139">
        <v>0</v>
      </c>
      <c r="F139">
        <f>ABS(INDEX(Sheet2!$A$1:$B$32,MATCH('Ratio 47 to 99'!A139,Sheet2!A:A,0),2))</f>
        <v>0.2</v>
      </c>
      <c r="G139">
        <v>0.21</v>
      </c>
      <c r="H139" t="e">
        <f>D139/E139</f>
        <v>#DIV/0!</v>
      </c>
      <c r="I139" s="1" t="s">
        <v>25</v>
      </c>
      <c r="J139">
        <v>3.1</v>
      </c>
      <c r="K139" t="s">
        <v>60</v>
      </c>
    </row>
    <row r="140" spans="1:11">
      <c r="A140" t="s">
        <v>163</v>
      </c>
      <c r="B140" t="s">
        <v>12</v>
      </c>
      <c r="C140">
        <v>4</v>
      </c>
      <c r="D140">
        <v>0.35</v>
      </c>
      <c r="E140">
        <v>0</v>
      </c>
      <c r="F140">
        <f>ABS(INDEX(Sheet2!$A$1:$B$32,MATCH('Ratio 47 to 99'!A140,Sheet2!A:A,0),2))</f>
        <v>0.31</v>
      </c>
      <c r="G140">
        <v>0.35</v>
      </c>
      <c r="H140" t="e">
        <f>D140/E140</f>
        <v>#DIV/0!</v>
      </c>
      <c r="I140" s="1" t="s">
        <v>25</v>
      </c>
      <c r="J140">
        <v>3.5</v>
      </c>
      <c r="K140" t="s">
        <v>60</v>
      </c>
    </row>
    <row r="141" spans="1:11">
      <c r="A141" t="s">
        <v>164</v>
      </c>
      <c r="B141" t="s">
        <v>12</v>
      </c>
      <c r="C141">
        <v>1</v>
      </c>
      <c r="D141">
        <v>2.2000000000000002</v>
      </c>
      <c r="E141">
        <v>3.4</v>
      </c>
      <c r="G141">
        <v>5.6</v>
      </c>
      <c r="H141">
        <f t="shared" ref="H130:H148" si="1">D141/E141</f>
        <v>0.6470588235294118</v>
      </c>
      <c r="I141" s="1" t="s">
        <v>25</v>
      </c>
      <c r="J141">
        <v>1.3</v>
      </c>
      <c r="K141" t="s">
        <v>60</v>
      </c>
    </row>
    <row r="142" spans="1:11">
      <c r="A142" t="s">
        <v>165</v>
      </c>
      <c r="B142" t="s">
        <v>12</v>
      </c>
      <c r="C142">
        <v>4</v>
      </c>
      <c r="D142">
        <v>0.63</v>
      </c>
      <c r="E142">
        <v>0.3</v>
      </c>
      <c r="G142">
        <v>0.92999999999999994</v>
      </c>
      <c r="H142">
        <f t="shared" si="1"/>
        <v>2.1</v>
      </c>
      <c r="I142" s="1" t="s">
        <v>25</v>
      </c>
      <c r="J142">
        <v>2.4</v>
      </c>
      <c r="K142" t="s">
        <v>60</v>
      </c>
    </row>
    <row r="143" spans="1:11">
      <c r="A143" t="s">
        <v>166</v>
      </c>
      <c r="B143" t="s">
        <v>12</v>
      </c>
      <c r="C143">
        <v>3</v>
      </c>
      <c r="D143">
        <v>0.98</v>
      </c>
      <c r="E143">
        <v>0.56000000000000005</v>
      </c>
      <c r="G143">
        <v>1.54</v>
      </c>
      <c r="H143">
        <f t="shared" si="1"/>
        <v>1.7499999999999998</v>
      </c>
      <c r="I143" s="1" t="s">
        <v>25</v>
      </c>
      <c r="J143">
        <v>2.7</v>
      </c>
      <c r="K143" t="s">
        <v>30</v>
      </c>
    </row>
    <row r="144" spans="1:11">
      <c r="A144" t="s">
        <v>167</v>
      </c>
      <c r="B144" t="s">
        <v>12</v>
      </c>
      <c r="C144">
        <v>3</v>
      </c>
      <c r="D144">
        <v>0.78</v>
      </c>
      <c r="E144">
        <v>0.63</v>
      </c>
      <c r="G144">
        <v>1.4100000000000001</v>
      </c>
      <c r="H144">
        <f t="shared" si="1"/>
        <v>1.2380952380952381</v>
      </c>
      <c r="I144" s="1" t="s">
        <v>25</v>
      </c>
      <c r="J144">
        <v>2.1</v>
      </c>
      <c r="K144" t="s">
        <v>60</v>
      </c>
    </row>
    <row r="145" spans="1:11">
      <c r="A145" t="s">
        <v>168</v>
      </c>
      <c r="B145" t="s">
        <v>12</v>
      </c>
      <c r="C145">
        <v>2</v>
      </c>
      <c r="D145">
        <v>0.88</v>
      </c>
      <c r="E145">
        <v>0.86</v>
      </c>
      <c r="G145">
        <v>1.74</v>
      </c>
      <c r="H145">
        <f t="shared" si="1"/>
        <v>1.0232558139534884</v>
      </c>
      <c r="I145" s="1" t="s">
        <v>25</v>
      </c>
      <c r="J145">
        <v>1.2</v>
      </c>
      <c r="K145" t="s">
        <v>60</v>
      </c>
    </row>
    <row r="146" spans="1:11">
      <c r="A146" t="s">
        <v>169</v>
      </c>
      <c r="B146" t="s">
        <v>12</v>
      </c>
      <c r="C146">
        <v>4</v>
      </c>
      <c r="D146">
        <v>1.3</v>
      </c>
      <c r="E146">
        <v>0.51</v>
      </c>
      <c r="G146">
        <v>1.81</v>
      </c>
      <c r="H146">
        <f t="shared" si="1"/>
        <v>2.5490196078431371</v>
      </c>
      <c r="I146" s="1" t="s">
        <v>25</v>
      </c>
      <c r="J146">
        <v>2.4</v>
      </c>
      <c r="K146" t="s">
        <v>30</v>
      </c>
    </row>
    <row r="147" spans="1:11">
      <c r="A147" t="s">
        <v>170</v>
      </c>
      <c r="B147" t="s">
        <v>12</v>
      </c>
      <c r="C147">
        <v>4</v>
      </c>
      <c r="D147">
        <v>0.94</v>
      </c>
      <c r="E147">
        <v>0.47</v>
      </c>
      <c r="G147">
        <v>1.41</v>
      </c>
      <c r="H147">
        <f t="shared" si="1"/>
        <v>2</v>
      </c>
      <c r="I147" s="1" t="s">
        <v>25</v>
      </c>
      <c r="J147">
        <v>2.5</v>
      </c>
      <c r="K147" t="s">
        <v>60</v>
      </c>
    </row>
    <row r="148" spans="1:11">
      <c r="A148" t="s">
        <v>171</v>
      </c>
      <c r="B148" t="s">
        <v>12</v>
      </c>
      <c r="C148">
        <v>2</v>
      </c>
      <c r="D148">
        <v>1.5</v>
      </c>
      <c r="E148">
        <v>0.44</v>
      </c>
      <c r="G148">
        <v>1.94</v>
      </c>
      <c r="H148">
        <f t="shared" si="1"/>
        <v>3.4090909090909092</v>
      </c>
      <c r="I148" s="1" t="s">
        <v>25</v>
      </c>
      <c r="J148">
        <v>3.3</v>
      </c>
      <c r="K148" t="s">
        <v>30</v>
      </c>
    </row>
  </sheetData>
  <autoFilter ref="A1:K148" xr:uid="{AD85B6F8-ED49-4FD3-8251-4B96227D4B3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66BD-292F-4779-B20F-9CB3C39A70E2}">
  <dimension ref="A1:B32"/>
  <sheetViews>
    <sheetView tabSelected="1" workbookViewId="0">
      <selection activeCell="E19" sqref="E19"/>
    </sheetView>
  </sheetViews>
  <sheetFormatPr defaultRowHeight="14.45"/>
  <cols>
    <col min="1" max="1" width="17.85546875" bestFit="1" customWidth="1"/>
    <col min="2" max="2" width="5.5703125" bestFit="1" customWidth="1"/>
  </cols>
  <sheetData>
    <row r="1" spans="1:2">
      <c r="A1" s="4" t="s">
        <v>0</v>
      </c>
      <c r="B1" t="s">
        <v>172</v>
      </c>
    </row>
    <row r="2" spans="1:2">
      <c r="A2" s="5" t="s">
        <v>64</v>
      </c>
      <c r="B2" s="3">
        <v>-0.2</v>
      </c>
    </row>
    <row r="3" spans="1:2">
      <c r="A3" s="6" t="s">
        <v>67</v>
      </c>
      <c r="B3" s="3">
        <v>-0.24</v>
      </c>
    </row>
    <row r="4" spans="1:2">
      <c r="A4" s="6" t="s">
        <v>76</v>
      </c>
      <c r="B4" s="3">
        <v>-0.22</v>
      </c>
    </row>
    <row r="5" spans="1:2">
      <c r="A5" s="5" t="s">
        <v>77</v>
      </c>
      <c r="B5" s="3">
        <v>-0.19</v>
      </c>
    </row>
    <row r="6" spans="1:2">
      <c r="A6" s="6" t="s">
        <v>78</v>
      </c>
      <c r="B6" s="3">
        <v>-0.2</v>
      </c>
    </row>
    <row r="7" spans="1:2">
      <c r="A7" s="6" t="s">
        <v>81</v>
      </c>
      <c r="B7" s="3">
        <v>-0.25</v>
      </c>
    </row>
    <row r="8" spans="1:2">
      <c r="A8" s="6" t="s">
        <v>83</v>
      </c>
      <c r="B8" s="3">
        <v>-0.24</v>
      </c>
    </row>
    <row r="9" spans="1:2">
      <c r="A9" s="6" t="s">
        <v>84</v>
      </c>
      <c r="B9" s="3">
        <v>-0.22</v>
      </c>
    </row>
    <row r="10" spans="1:2">
      <c r="A10" s="5" t="s">
        <v>85</v>
      </c>
      <c r="B10" s="3">
        <v>-0.19</v>
      </c>
    </row>
    <row r="11" spans="1:2">
      <c r="A11" s="5" t="s">
        <v>88</v>
      </c>
      <c r="B11" s="3">
        <v>-0.19</v>
      </c>
    </row>
    <row r="12" spans="1:2">
      <c r="A12" s="5" t="s">
        <v>89</v>
      </c>
      <c r="B12" s="3">
        <v>-0.19</v>
      </c>
    </row>
    <row r="13" spans="1:2">
      <c r="A13" s="6" t="s">
        <v>90</v>
      </c>
      <c r="B13" s="3">
        <v>-0.2</v>
      </c>
    </row>
    <row r="14" spans="1:2">
      <c r="A14" s="5" t="s">
        <v>91</v>
      </c>
      <c r="B14" s="3">
        <v>-0.2</v>
      </c>
    </row>
    <row r="15" spans="1:2">
      <c r="A15" s="5" t="s">
        <v>92</v>
      </c>
      <c r="B15" s="3">
        <v>-0.23</v>
      </c>
    </row>
    <row r="16" spans="1:2">
      <c r="A16" s="6" t="s">
        <v>93</v>
      </c>
      <c r="B16" s="3">
        <v>-0.21</v>
      </c>
    </row>
    <row r="17" spans="1:2">
      <c r="A17" s="5" t="s">
        <v>95</v>
      </c>
      <c r="B17" s="3">
        <v>-0.34</v>
      </c>
    </row>
    <row r="18" spans="1:2">
      <c r="A18" s="5" t="s">
        <v>96</v>
      </c>
      <c r="B18" s="3">
        <v>-0.18</v>
      </c>
    </row>
    <row r="19" spans="1:2">
      <c r="A19" s="6" t="s">
        <v>97</v>
      </c>
      <c r="B19" s="3">
        <v>-0.21</v>
      </c>
    </row>
    <row r="20" spans="1:2">
      <c r="A20" s="5" t="s">
        <v>98</v>
      </c>
      <c r="B20" s="3">
        <v>-0.2</v>
      </c>
    </row>
    <row r="21" spans="1:2">
      <c r="A21" s="5" t="s">
        <v>99</v>
      </c>
      <c r="B21" s="3">
        <v>-0.23</v>
      </c>
    </row>
    <row r="22" spans="1:2">
      <c r="A22" s="6" t="s">
        <v>100</v>
      </c>
      <c r="B22" s="3">
        <v>-0.19</v>
      </c>
    </row>
    <row r="23" spans="1:2">
      <c r="A23" s="5" t="s">
        <v>101</v>
      </c>
      <c r="B23" s="3">
        <v>-0.2</v>
      </c>
    </row>
    <row r="24" spans="1:2">
      <c r="A24" s="5" t="s">
        <v>102</v>
      </c>
      <c r="B24" s="3">
        <v>-0.19</v>
      </c>
    </row>
    <row r="25" spans="1:2">
      <c r="A25" s="6" t="s">
        <v>103</v>
      </c>
      <c r="B25" s="3">
        <v>-0.25</v>
      </c>
    </row>
    <row r="26" spans="1:2">
      <c r="A26" s="5" t="s">
        <v>104</v>
      </c>
      <c r="B26" s="3">
        <v>-0.18</v>
      </c>
    </row>
    <row r="27" spans="1:2">
      <c r="A27" s="6" t="s">
        <v>127</v>
      </c>
      <c r="B27" s="3">
        <v>-0.18</v>
      </c>
    </row>
    <row r="28" spans="1:2">
      <c r="A28" s="5" t="s">
        <v>128</v>
      </c>
      <c r="B28" s="3">
        <v>-0.28000000000000003</v>
      </c>
    </row>
    <row r="29" spans="1:2">
      <c r="A29" s="6" t="s">
        <v>129</v>
      </c>
      <c r="B29" s="3">
        <v>-0.17</v>
      </c>
    </row>
    <row r="30" spans="1:2">
      <c r="A30" s="6" t="s">
        <v>130</v>
      </c>
      <c r="B30" s="3">
        <v>-0.19</v>
      </c>
    </row>
    <row r="31" spans="1:2">
      <c r="A31" s="6" t="s">
        <v>162</v>
      </c>
      <c r="B31" s="3">
        <v>-0.2</v>
      </c>
    </row>
    <row r="32" spans="1:2">
      <c r="A32" s="6" t="s">
        <v>163</v>
      </c>
      <c r="B32" s="3">
        <v>-0.31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e617ef-0eeb-41c2-bcfa-e9cf6ccf7ff6">
      <Terms xmlns="http://schemas.microsoft.com/office/infopath/2007/PartnerControls"/>
    </lcf76f155ced4ddcb4097134ff3c332f>
    <TaxCatchAll xmlns="e440709f-5cfa-4ffb-900f-3e5319e9011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FD16E9F37EEA42A1610C076C7ED641" ma:contentTypeVersion="13" ma:contentTypeDescription="Create a new document." ma:contentTypeScope="" ma:versionID="5be784a7ff837dce6c088b7b820a1683">
  <xsd:schema xmlns:xsd="http://www.w3.org/2001/XMLSchema" xmlns:xs="http://www.w3.org/2001/XMLSchema" xmlns:p="http://schemas.microsoft.com/office/2006/metadata/properties" xmlns:ns2="9ee617ef-0eeb-41c2-bcfa-e9cf6ccf7ff6" xmlns:ns3="e440709f-5cfa-4ffb-900f-3e5319e9011a" targetNamespace="http://schemas.microsoft.com/office/2006/metadata/properties" ma:root="true" ma:fieldsID="25a19e9cf71e73ac07b9d1f1839ac739" ns2:_="" ns3:_="">
    <xsd:import namespace="9ee617ef-0eeb-41c2-bcfa-e9cf6ccf7ff6"/>
    <xsd:import namespace="e440709f-5cfa-4ffb-900f-3e5319e90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e617ef-0eeb-41c2-bcfa-e9cf6ccf7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40709f-5cfa-4ffb-900f-3e5319e9011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ccf1cdf-b367-4515-b55b-bf58d993cd89}" ma:internalName="TaxCatchAll" ma:showField="CatchAllData" ma:web="e440709f-5cfa-4ffb-900f-3e5319e90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808761-EBF1-406C-8C14-38B14D4AC94B}"/>
</file>

<file path=customXml/itemProps2.xml><?xml version="1.0" encoding="utf-8"?>
<ds:datastoreItem xmlns:ds="http://schemas.openxmlformats.org/officeDocument/2006/customXml" ds:itemID="{67ED88A1-673A-48FA-A390-6962C1C43FC7}"/>
</file>

<file path=customXml/itemProps3.xml><?xml version="1.0" encoding="utf-8"?>
<ds:datastoreItem xmlns:ds="http://schemas.openxmlformats.org/officeDocument/2006/customXml" ds:itemID="{084B9236-2329-4F37-82BE-DF0E26EE16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 Faber</dc:creator>
  <cp:keywords/>
  <dc:description/>
  <cp:lastModifiedBy/>
  <cp:revision/>
  <dcterms:created xsi:type="dcterms:W3CDTF">2025-01-22T17:04:44Z</dcterms:created>
  <dcterms:modified xsi:type="dcterms:W3CDTF">2025-02-05T20:59:58Z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0x010100A1FD16E9F37EEA42A1610C076C7ED641</vt:lpwstr>
  </property>
  <property fmtid="{D5CDD505-2E9C-101B-9397-08002B2CF9AE}" pid="3" name="MediaServiceImageTags">
    <vt:lpwstr/>
  </property>
</Properties>
</file>