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a22d61f3d7d00/Desktop/Class Folder/Crowdfunding Analysis/"/>
    </mc:Choice>
  </mc:AlternateContent>
  <xr:revisionPtr revIDLastSave="8" documentId="8_{4FBFFF8D-F80A-453D-BBF1-5B3B2DDB18DB}" xr6:coauthVersionLast="45" xr6:coauthVersionMax="45" xr10:uidLastSave="{4F71C50F-4228-4D5C-8EC5-95539C2ACCF6}"/>
  <bookViews>
    <workbookView xWindow="28680" yWindow="-120" windowWidth="29040" windowHeight="18240" tabRatio="868" firstSheet="1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B13" i="10"/>
  <c r="C12" i="10"/>
  <c r="B12" i="10"/>
  <c r="C6" i="10"/>
  <c r="B6" i="10"/>
  <c r="C5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 l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<sst xmlns="http://schemas.openxmlformats.org/spreadsheetml/2006/main" count="38339" uniqueCount="8396">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</sst>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  <xf numFmtId="0" fontId="0" fillId="0" borderId="0" xfId="0" applyFont="1"/>
    <xf numFmtId="167" fontId="0" fillId="0" borderId="0" xfId="0" applyNumberFormat="1" applyFont="1"/>
    <xf numFmtId="167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14989428441974"/>
          <c:y val="3.75142909324389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D-4782-8BF6-6C280A1219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6D-4782-8BF6-6C280A1219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6D-4782-8BF6-6C280A1219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6D-4782-8BF6-6C280A121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002944"/>
        <c:axId val="342005240"/>
      </c:barChart>
      <c:catAx>
        <c:axId val="34200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05240"/>
        <c:crosses val="autoZero"/>
        <c:auto val="1"/>
        <c:lblAlgn val="ctr"/>
        <c:lblOffset val="100"/>
        <c:noMultiLvlLbl val="0"/>
      </c:catAx>
      <c:valAx>
        <c:axId val="3420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2-4687-8225-204E5FFA3F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2-4687-8225-204E5FFA3F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E2-4687-8225-204E5FFA3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635488"/>
        <c:axId val="462637128"/>
      </c:barChart>
      <c:catAx>
        <c:axId val="46263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37128"/>
        <c:crosses val="autoZero"/>
        <c:auto val="1"/>
        <c:lblAlgn val="ctr"/>
        <c:lblOffset val="100"/>
        <c:noMultiLvlLbl val="0"/>
      </c:catAx>
      <c:valAx>
        <c:axId val="4626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F-472D-818E-E958A9FE39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F-472D-818E-E958A9FE39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F-472D-818E-E958A9FE39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F-472D-818E-E958A9FE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491328"/>
        <c:axId val="471491984"/>
      </c:lineChart>
      <c:catAx>
        <c:axId val="47149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1984"/>
        <c:crosses val="autoZero"/>
        <c:auto val="1"/>
        <c:lblAlgn val="ctr"/>
        <c:lblOffset val="100"/>
        <c:noMultiLvlLbl val="0"/>
      </c:catAx>
      <c:valAx>
        <c:axId val="4714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Distributions for 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Distributions for British Musicals</a:t>
          </a:r>
        </a:p>
      </cx:txPr>
    </cx:title>
    <cx:plotArea>
      <cx:plotAreaRegion>
        <cx:series layoutId="boxWhisker" uniqueId="{AD632B53-A4B2-4605-B3E1-6DCD7E11E41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BDF46C-4FAA-46D9-86CF-90DE6746E6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6CE042-D9CC-4199-8939-C3E76DB6170B}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1</xdr:row>
      <xdr:rowOff>76199</xdr:rowOff>
    </xdr:from>
    <xdr:to>
      <xdr:col>20</xdr:col>
      <xdr:colOff>238125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E58FB-3C9C-4996-838D-307C11E1A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21</xdr:col>
      <xdr:colOff>314325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80F4A-DF40-4CBC-8BDA-C07A615F8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76199</xdr:rowOff>
    </xdr:from>
    <xdr:to>
      <xdr:col>20</xdr:col>
      <xdr:colOff>0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0A783-CB1C-41FA-AB4A-72F62AC78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70A364-1447-479B-8778-3C8EF9830A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ED3D76-213B-49E5-9BD5-1519989CF9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enning" refreshedDate="44179.777333449078" createdVersion="6" refreshedVersion="6" minRefreshableVersion="3" recordCount="4114" xr:uid="{3291BC69-81DA-4876-ABC4-6F4C7671D3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enning" refreshedDate="44184.463530092595" createdVersion="6" refreshedVersion="6" minRefreshableVersion="3" recordCount="4114" xr:uid="{465072B3-7DC5-4CC9-A6DB-56C35C911B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C39D-8398-414F-A558-AF3694D616F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62C87-349A-4C5F-9D28-6C08DEC0FC2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F98EA-4EC1-438A-992F-41F243CDFB0C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766B008-B973-4B71-90C7-0172F8C2AE2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0606-7CA0-448C-A769-08D0C2DDDBD7}">
  <dimension ref="A1:F6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73A7-3D12-4FAD-8727-1012F7F47BF9}">
  <dimension ref="A1:E7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8EAB-D06C-489E-A58B-9CA3392BCBE6}">
  <dimension ref="A2:F18"/>
  <sheetViews>
    <sheetView workbookViewId="0">
      <selection activeCell="W13" sqref="W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8359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959-3156-4844-A5DE-1F2247990C37}">
  <dimension ref="A1:F6"/>
  <sheetViews>
    <sheetView tabSelected="1" workbookViewId="0">
      <selection activeCell="F13" sqref="F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19"/>
    <col min="5" max="5" width="17" style="19" bestFit="1" customWidth="1"/>
    <col min="6" max="6" width="14" bestFit="1" customWidth="1"/>
  </cols>
  <sheetData>
    <row r="1" spans="1:6" s="18" customFormat="1" x14ac:dyDescent="0.25">
      <c r="A1" s="18" t="s">
        <v>8378</v>
      </c>
      <c r="B1" s="18" t="s">
        <v>4110</v>
      </c>
      <c r="C1" s="22" t="s">
        <v>8379</v>
      </c>
      <c r="D1" s="22" t="s">
        <v>8380</v>
      </c>
      <c r="E1" s="22" t="s">
        <v>8307</v>
      </c>
      <c r="F1" s="18" t="s">
        <v>8381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19">
        <f>VLOOKUP(A2, Kickstarter!B:D,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19">
        <f>VLOOKUP(A3, Kickstarter!B:D,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19">
        <f>VLOOKUP(A4, Kickstarter!B:D,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19">
        <f>VLOOKUP(A5, Kickstarter!B:D,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19">
        <f>VLOOKUP(A6, Kickstarter!B:D,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0989-3BCD-4E55-AFB2-AFCFA5621BC6}">
  <dimension ref="A1:T413"/>
  <sheetViews>
    <sheetView workbookViewId="0">
      <selection activeCell="J14" sqref="J14"/>
    </sheetView>
  </sheetViews>
  <sheetFormatPr defaultRowHeight="15" x14ac:dyDescent="0.25"/>
  <cols>
    <col min="1" max="1" width="5" bestFit="1" customWidth="1"/>
    <col min="4" max="4" width="12.5703125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82EC-AD8B-4C97-A619-6B780890C22D}">
  <dimension ref="A1:T251"/>
  <sheetViews>
    <sheetView workbookViewId="0">
      <selection activeCell="Q3" sqref="Q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A976-BC8F-478D-B1E3-4E676B221353}">
  <dimension ref="A1:C14"/>
  <sheetViews>
    <sheetView workbookViewId="0">
      <selection activeCell="H25" sqref="H25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8382</v>
      </c>
      <c r="C1" s="19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s="20" customFormat="1" x14ac:dyDescent="0.25">
      <c r="A5" s="20" t="s">
        <v>8389</v>
      </c>
      <c r="B5" s="21">
        <f>_xlfn.QUARTILE.EXC('Successful US Kickstarters'!D:D, 3)</f>
        <v>5000</v>
      </c>
      <c r="C5" s="21">
        <f>_xlfn.QUARTILE.EXC('Failed US Kickstarters'!D:D,3 )</f>
        <v>10000</v>
      </c>
    </row>
    <row r="6" spans="1:3" s="20" customFormat="1" x14ac:dyDescent="0.25">
      <c r="A6" s="20" t="s">
        <v>8390</v>
      </c>
      <c r="B6" s="21">
        <f>+_xlfn.QUARTILE.EXC('Successful US Kickstarters'!D:D, 1)</f>
        <v>1500</v>
      </c>
      <c r="C6" s="21">
        <f>_xlfn.QUARTILE.EXC('Failed US Kickstarters'!D:D, 1)</f>
        <v>2000</v>
      </c>
    </row>
    <row r="7" spans="1:3" s="20" customFormat="1" x14ac:dyDescent="0.25">
      <c r="A7" s="20" t="s">
        <v>8391</v>
      </c>
      <c r="B7" s="21">
        <f>B5-B6</f>
        <v>3500</v>
      </c>
      <c r="C7" s="21">
        <f>C5-C6</f>
        <v>8000</v>
      </c>
    </row>
    <row r="8" spans="1:3" s="20" customFormat="1" x14ac:dyDescent="0.25">
      <c r="B8" s="21"/>
      <c r="C8" s="21"/>
    </row>
    <row r="9" spans="1:3" x14ac:dyDescent="0.25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8393</v>
      </c>
      <c r="B12" s="19">
        <f>_xlfn.QUARTILE.EXC('Successful US Kickstarters'!E:E,3)</f>
        <v>5699</v>
      </c>
      <c r="C12" s="21">
        <f>_xlfn.QUARTILE.EXC('Failed US Kickstarters'!E:E,3 )</f>
        <v>501</v>
      </c>
    </row>
    <row r="13" spans="1:3" x14ac:dyDescent="0.25">
      <c r="A13" t="s">
        <v>8394</v>
      </c>
      <c r="B13" s="19">
        <f>_xlfn.QUARTILE.EXC('Successful US Kickstarters'!E:E,1)</f>
        <v>1716.5074999999999</v>
      </c>
      <c r="C13" s="21">
        <f>_xlfn.QUARTILE.EXC('Failed US Kickstarters'!E:E, 1)</f>
        <v>9.25</v>
      </c>
    </row>
    <row r="14" spans="1:3" x14ac:dyDescent="0.25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Kenning</cp:lastModifiedBy>
  <dcterms:created xsi:type="dcterms:W3CDTF">2017-04-20T15:17:24Z</dcterms:created>
  <dcterms:modified xsi:type="dcterms:W3CDTF">2020-12-19T20:27:54Z</dcterms:modified>
</cp:coreProperties>
</file>