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de\Jkenttechblog\DesignDocs\"/>
    </mc:Choice>
  </mc:AlternateContent>
  <xr:revisionPtr revIDLastSave="0" documentId="13_ncr:1_{07B46BCC-933B-43FE-9BCA-15F58B4F917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20" l="1"/>
  <c r="D7" i="20"/>
  <c r="D6" i="20"/>
  <c r="D5" i="20"/>
  <c r="D4" i="20"/>
  <c r="D3" i="20"/>
  <c r="B3" i="20"/>
  <c r="B4" i="20" s="1"/>
  <c r="B5" i="20" s="1"/>
  <c r="B6" i="20" s="1"/>
  <c r="B7" i="20" s="1"/>
  <c r="B8" i="20" s="1"/>
  <c r="A3" i="20"/>
  <c r="A4" i="20" s="1"/>
  <c r="A5" i="20" s="1"/>
  <c r="A6" i="20" s="1"/>
  <c r="A7" i="20" s="1"/>
  <c r="A8" i="20" s="1"/>
  <c r="D2" i="20"/>
  <c r="C3" i="20" s="1"/>
  <c r="C4" i="20" s="1"/>
  <c r="C5" i="20" s="1"/>
  <c r="C6" i="20" s="1"/>
  <c r="C7" i="20" s="1"/>
  <c r="C8" i="20" s="1"/>
  <c r="C2" i="20"/>
  <c r="B2" i="20"/>
  <c r="F22" i="19" a="1"/>
  <c r="F22" i="19" s="1"/>
  <c r="E22" i="19" a="1"/>
  <c r="E22" i="19" s="1"/>
  <c r="C22" i="19"/>
  <c r="B22" i="19" a="1"/>
  <c r="B22" i="19" s="1"/>
  <c r="F21" i="19" a="1"/>
  <c r="F21" i="19" s="1"/>
  <c r="E21" i="19" a="1"/>
  <c r="E21" i="19" s="1"/>
  <c r="C21" i="19"/>
  <c r="B21" i="19" a="1"/>
  <c r="B21" i="19" s="1"/>
  <c r="F20" i="19" a="1"/>
  <c r="F20" i="19" s="1"/>
  <c r="E20" i="19" a="1"/>
  <c r="E20" i="19" s="1"/>
  <c r="C20" i="19"/>
  <c r="B20" i="19" a="1"/>
  <c r="B20" i="19" s="1"/>
  <c r="F19" i="19" a="1"/>
  <c r="F19" i="19" s="1"/>
  <c r="E19" i="19"/>
  <c r="E19" i="19" a="1"/>
  <c r="C19" i="19"/>
  <c r="B19" i="19" a="1"/>
  <c r="B19" i="19" s="1"/>
  <c r="F18" i="19" a="1"/>
  <c r="F18" i="19" s="1"/>
  <c r="E18" i="19"/>
  <c r="E18" i="19" a="1"/>
  <c r="C18" i="19"/>
  <c r="B18" i="19" a="1"/>
  <c r="B18" i="19" s="1"/>
  <c r="F17" i="19"/>
  <c r="F17" i="19" a="1"/>
  <c r="E17" i="19"/>
  <c r="E17" i="19" a="1"/>
  <c r="C17" i="19"/>
  <c r="B17" i="19" a="1"/>
  <c r="B17" i="19" s="1"/>
  <c r="F16" i="19" a="1"/>
  <c r="F16" i="19" s="1"/>
  <c r="E16" i="19" a="1"/>
  <c r="E16" i="19" s="1"/>
  <c r="C16" i="19"/>
  <c r="B16" i="19"/>
  <c r="B16" i="19" a="1"/>
  <c r="F15" i="19"/>
  <c r="F15" i="19" a="1"/>
  <c r="E15" i="19"/>
  <c r="E15" i="19" a="1"/>
  <c r="C15" i="19"/>
  <c r="B15" i="19" a="1"/>
  <c r="B15" i="19" s="1"/>
  <c r="F14" i="19" a="1"/>
  <c r="F14" i="19" s="1"/>
  <c r="E14" i="19" a="1"/>
  <c r="E14" i="19" s="1"/>
  <c r="C14" i="19"/>
  <c r="B14" i="19" a="1"/>
  <c r="B14" i="19" s="1"/>
  <c r="F13" i="19" a="1"/>
  <c r="F13" i="19" s="1"/>
  <c r="E13" i="19" a="1"/>
  <c r="E13" i="19" s="1"/>
  <c r="C13" i="19"/>
  <c r="B13" i="19" a="1"/>
  <c r="B13" i="19" s="1"/>
  <c r="F12" i="19" a="1"/>
  <c r="F12" i="19" s="1"/>
  <c r="E12" i="19" a="1"/>
  <c r="E12" i="19" s="1"/>
  <c r="C12" i="19"/>
  <c r="B12" i="19" a="1"/>
  <c r="B12" i="19" s="1"/>
  <c r="F11" i="19" a="1"/>
  <c r="F11" i="19" s="1"/>
  <c r="E11" i="19" a="1"/>
  <c r="E11" i="19" s="1"/>
  <c r="C11" i="19"/>
  <c r="B11" i="19" a="1"/>
  <c r="B11" i="19" s="1"/>
  <c r="F10" i="19" a="1"/>
  <c r="F10" i="19" s="1"/>
  <c r="E10" i="19" a="1"/>
  <c r="E10" i="19" s="1"/>
  <c r="C10" i="19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/>
  <c r="E8" i="19" a="1"/>
  <c r="C8" i="19"/>
  <c r="B8" i="19" a="1"/>
  <c r="B8" i="19" s="1"/>
  <c r="F7" i="19" a="1"/>
  <c r="F7" i="19" s="1"/>
  <c r="E7" i="19"/>
  <c r="E7" i="19" a="1"/>
  <c r="C7" i="19"/>
  <c r="B7" i="19" a="1"/>
  <c r="B7" i="19" s="1"/>
  <c r="F6" i="19"/>
  <c r="F6" i="19" a="1"/>
  <c r="E6" i="19"/>
  <c r="E6" i="19" a="1"/>
  <c r="C6" i="19"/>
  <c r="B6" i="19" a="1"/>
  <c r="B6" i="19" s="1"/>
  <c r="F5" i="19"/>
  <c r="F5" i="19" a="1"/>
  <c r="E5" i="19"/>
  <c r="E5" i="19" a="1"/>
  <c r="C5" i="19"/>
  <c r="B5" i="19" a="1"/>
  <c r="B5" i="19" s="1"/>
  <c r="F4" i="19" a="1"/>
  <c r="F4" i="19" s="1"/>
  <c r="E4" i="19" a="1"/>
  <c r="E4" i="19" s="1"/>
  <c r="C4" i="19"/>
  <c r="B4" i="19"/>
  <c r="B4" i="19" a="1"/>
  <c r="F3" i="19" a="1"/>
  <c r="F3" i="19" s="1"/>
  <c r="E3" i="19"/>
  <c r="E3" i="19" a="1"/>
  <c r="C3" i="19"/>
  <c r="B3" i="19" a="1"/>
  <c r="B3" i="19" s="1"/>
  <c r="A3" i="18"/>
  <c r="A4" i="18" s="1"/>
  <c r="A5" i="18" s="1"/>
  <c r="A6" i="18" s="1"/>
  <c r="A7" i="18" s="1"/>
  <c r="A8" i="18" s="1"/>
  <c r="C19" i="2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D4" i="18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3" i="2"/>
  <c r="C4" i="2" s="1"/>
  <c r="C5" i="2" s="1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2" i="18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<sst xmlns="http://schemas.openxmlformats.org/spreadsheetml/2006/main" count="78" uniqueCount="31">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</sst>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1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2" customFormat="1" ht="27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">
      <c r="A2" s="6">
        <v>1</v>
      </c>
      <c r="B2" s="5"/>
      <c r="C2" s="15" t="str">
        <f t="shared" ref="C2:C12" si="0">IF(B2&lt;&gt;"","Jake","")</f>
        <v/>
      </c>
      <c r="D2" s="7"/>
      <c r="E2" s="7"/>
      <c r="F2" s="7"/>
      <c r="G2" s="5"/>
    </row>
    <row r="3" spans="1:8" x14ac:dyDescent="0.2">
      <c r="A3" s="6" t="str">
        <f t="shared" ref="A3:A14" si="1">IF(B3&lt;&gt;"",A2+1,"")</f>
        <v/>
      </c>
      <c r="B3" s="5"/>
      <c r="C3" s="15" t="str">
        <f t="shared" si="0"/>
        <v/>
      </c>
      <c r="D3" s="7"/>
      <c r="E3" s="7"/>
      <c r="F3" s="7"/>
      <c r="G3" s="5"/>
    </row>
    <row r="4" spans="1:8" x14ac:dyDescent="0.2">
      <c r="A4" s="6" t="str">
        <f t="shared" si="1"/>
        <v/>
      </c>
      <c r="B4" s="5"/>
      <c r="C4" s="15" t="str">
        <f t="shared" si="0"/>
        <v/>
      </c>
      <c r="D4" s="7"/>
      <c r="E4" s="7"/>
      <c r="F4" s="7"/>
      <c r="G4" s="5"/>
    </row>
    <row r="5" spans="1:8" x14ac:dyDescent="0.2">
      <c r="A5" s="6" t="str">
        <f t="shared" si="1"/>
        <v/>
      </c>
      <c r="B5" s="5"/>
      <c r="C5" s="15" t="str">
        <f t="shared" si="0"/>
        <v/>
      </c>
      <c r="D5" s="7"/>
      <c r="E5" s="7"/>
      <c r="F5" s="7"/>
      <c r="G5" s="5"/>
    </row>
    <row r="6" spans="1:8" x14ac:dyDescent="0.2">
      <c r="A6" s="6" t="str">
        <f t="shared" si="1"/>
        <v/>
      </c>
      <c r="B6" s="5"/>
      <c r="C6" s="15" t="str">
        <f t="shared" si="0"/>
        <v/>
      </c>
      <c r="D6" s="7"/>
      <c r="E6" s="7"/>
      <c r="F6" s="7"/>
      <c r="G6" s="5"/>
    </row>
    <row r="7" spans="1:8" x14ac:dyDescent="0.2">
      <c r="A7" s="6" t="str">
        <f t="shared" si="1"/>
        <v/>
      </c>
      <c r="B7" s="5"/>
      <c r="C7" s="15" t="str">
        <f t="shared" si="0"/>
        <v/>
      </c>
      <c r="D7" s="7"/>
      <c r="E7" s="7"/>
      <c r="F7" s="7"/>
      <c r="G7" s="5"/>
    </row>
    <row r="8" spans="1:8" x14ac:dyDescent="0.2">
      <c r="A8" s="6" t="str">
        <f t="shared" si="1"/>
        <v/>
      </c>
      <c r="B8" s="5"/>
      <c r="C8" s="15" t="str">
        <f t="shared" si="0"/>
        <v/>
      </c>
      <c r="D8" s="7"/>
      <c r="E8" s="7"/>
      <c r="F8" s="7"/>
      <c r="G8" s="5"/>
    </row>
    <row r="9" spans="1:8" x14ac:dyDescent="0.2">
      <c r="A9" s="6" t="str">
        <f t="shared" si="1"/>
        <v/>
      </c>
      <c r="B9" s="5"/>
      <c r="C9" s="15" t="str">
        <f t="shared" si="0"/>
        <v/>
      </c>
      <c r="D9" s="7"/>
      <c r="E9" s="7"/>
      <c r="F9" s="7"/>
      <c r="G9" s="5"/>
    </row>
    <row r="10" spans="1:8" x14ac:dyDescent="0.2">
      <c r="A10" s="6" t="str">
        <f t="shared" si="1"/>
        <v/>
      </c>
      <c r="B10" s="5"/>
      <c r="C10" s="15" t="str">
        <f t="shared" si="0"/>
        <v/>
      </c>
      <c r="D10" s="7"/>
      <c r="E10" s="7"/>
      <c r="F10" s="7"/>
      <c r="G10" s="5"/>
    </row>
    <row r="11" spans="1:8" x14ac:dyDescent="0.2">
      <c r="A11" s="6" t="str">
        <f t="shared" si="1"/>
        <v/>
      </c>
      <c r="B11" s="5"/>
      <c r="C11" s="15" t="str">
        <f t="shared" si="0"/>
        <v/>
      </c>
      <c r="D11" s="7"/>
      <c r="E11" s="7"/>
      <c r="F11" s="7"/>
      <c r="G11" s="5"/>
    </row>
    <row r="12" spans="1:8" x14ac:dyDescent="0.2">
      <c r="A12" s="6" t="str">
        <f t="shared" si="1"/>
        <v/>
      </c>
      <c r="B12" s="5"/>
      <c r="C12" s="15" t="str">
        <f t="shared" si="0"/>
        <v/>
      </c>
      <c r="D12" s="7"/>
      <c r="E12" s="7"/>
      <c r="F12" s="7"/>
      <c r="G12" s="5"/>
    </row>
    <row r="13" spans="1:8" x14ac:dyDescent="0.2">
      <c r="A13" s="6" t="str">
        <f t="shared" si="1"/>
        <v/>
      </c>
      <c r="B13" s="5"/>
      <c r="C13" s="15" t="str">
        <f t="shared" ref="C13:C76" si="2">IF(B13&lt;&gt;"","Jake","")</f>
        <v/>
      </c>
      <c r="D13" s="7"/>
      <c r="E13" s="7"/>
      <c r="F13" s="7"/>
      <c r="G13" s="5"/>
    </row>
    <row r="14" spans="1:8" x14ac:dyDescent="0.2">
      <c r="A14" s="6" t="str">
        <f t="shared" si="1"/>
        <v/>
      </c>
      <c r="B14" s="5"/>
      <c r="C14" s="15" t="str">
        <f t="shared" si="2"/>
        <v/>
      </c>
      <c r="D14" s="7"/>
      <c r="E14" s="7"/>
      <c r="F14" s="7"/>
      <c r="G14" s="5"/>
    </row>
    <row r="15" spans="1:8" x14ac:dyDescent="0.2">
      <c r="A15" s="6" t="str">
        <f t="shared" ref="A15:A78" si="3">IF(B15&lt;&gt;"",A14+1,"")</f>
        <v/>
      </c>
      <c r="B15" s="5"/>
      <c r="C15" s="15" t="str">
        <f t="shared" si="2"/>
        <v/>
      </c>
      <c r="D15" s="7"/>
      <c r="E15" s="7"/>
      <c r="F15" s="7"/>
      <c r="G15" s="5"/>
    </row>
    <row r="16" spans="1:8" x14ac:dyDescent="0.2">
      <c r="A16" s="6" t="str">
        <f t="shared" si="3"/>
        <v/>
      </c>
      <c r="B16" s="5"/>
      <c r="C16" s="15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5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5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5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5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5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5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5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5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5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5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5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5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5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5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5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5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5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5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5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5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5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5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5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5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5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5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5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5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5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5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5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5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5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5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5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5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5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5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5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5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5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5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5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5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5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5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5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5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5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5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5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5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5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5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5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5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5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5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5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5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5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5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5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5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5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5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5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5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5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5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5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5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5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5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5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5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5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5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5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5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5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5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5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5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5" t="str">
        <f t="shared" si="4"/>
        <v/>
      </c>
    </row>
    <row r="102" spans="1:7" x14ac:dyDescent="0.2">
      <c r="A102" s="6" t="str">
        <f t="shared" si="5"/>
        <v/>
      </c>
      <c r="C102" s="15" t="str">
        <f t="shared" si="4"/>
        <v/>
      </c>
    </row>
    <row r="103" spans="1:7" x14ac:dyDescent="0.2">
      <c r="A103" s="6" t="str">
        <f t="shared" si="5"/>
        <v/>
      </c>
      <c r="C103" s="15" t="str">
        <f t="shared" si="4"/>
        <v/>
      </c>
    </row>
    <row r="104" spans="1:7" x14ac:dyDescent="0.2">
      <c r="A104" s="6" t="str">
        <f t="shared" si="5"/>
        <v/>
      </c>
      <c r="C104" s="15" t="str">
        <f t="shared" si="4"/>
        <v/>
      </c>
    </row>
    <row r="105" spans="1:7" x14ac:dyDescent="0.2">
      <c r="A105" s="6" t="str">
        <f t="shared" si="5"/>
        <v/>
      </c>
      <c r="C105" s="15" t="str">
        <f t="shared" si="4"/>
        <v/>
      </c>
    </row>
    <row r="106" spans="1:7" x14ac:dyDescent="0.2">
      <c r="A106" s="6" t="str">
        <f t="shared" si="5"/>
        <v/>
      </c>
      <c r="C106" s="15" t="str">
        <f t="shared" si="4"/>
        <v/>
      </c>
    </row>
    <row r="107" spans="1:7" x14ac:dyDescent="0.2">
      <c r="A107" s="6" t="str">
        <f t="shared" si="5"/>
        <v/>
      </c>
      <c r="C107" s="15" t="str">
        <f t="shared" si="4"/>
        <v/>
      </c>
    </row>
    <row r="108" spans="1:7" x14ac:dyDescent="0.2">
      <c r="A108" s="6" t="str">
        <f t="shared" si="5"/>
        <v/>
      </c>
      <c r="C108" s="15" t="str">
        <f t="shared" si="4"/>
        <v/>
      </c>
    </row>
    <row r="109" spans="1:7" x14ac:dyDescent="0.2">
      <c r="A109" s="6" t="str">
        <f t="shared" si="5"/>
        <v/>
      </c>
      <c r="C109" s="15" t="str">
        <f t="shared" si="4"/>
        <v/>
      </c>
    </row>
    <row r="110" spans="1:7" x14ac:dyDescent="0.2">
      <c r="A110" s="6" t="str">
        <f t="shared" si="5"/>
        <v/>
      </c>
      <c r="C110" s="15" t="str">
        <f t="shared" si="4"/>
        <v/>
      </c>
    </row>
    <row r="111" spans="1:7" x14ac:dyDescent="0.2">
      <c r="A111" s="6" t="str">
        <f t="shared" si="5"/>
        <v/>
      </c>
      <c r="C111" s="15" t="str">
        <f t="shared" si="4"/>
        <v/>
      </c>
    </row>
    <row r="112" spans="1:7" x14ac:dyDescent="0.2">
      <c r="A112" s="6" t="str">
        <f t="shared" si="5"/>
        <v/>
      </c>
      <c r="C112" s="15" t="str">
        <f t="shared" si="4"/>
        <v/>
      </c>
    </row>
    <row r="113" spans="1:3" x14ac:dyDescent="0.2">
      <c r="A113" s="6" t="str">
        <f t="shared" si="5"/>
        <v/>
      </c>
      <c r="C113" s="15" t="str">
        <f t="shared" si="4"/>
        <v/>
      </c>
    </row>
    <row r="114" spans="1:3" x14ac:dyDescent="0.2">
      <c r="A114" s="6" t="str">
        <f t="shared" si="5"/>
        <v/>
      </c>
      <c r="C114" s="15" t="str">
        <f t="shared" si="4"/>
        <v/>
      </c>
    </row>
    <row r="115" spans="1:3" x14ac:dyDescent="0.2">
      <c r="A115" s="6" t="str">
        <f t="shared" si="5"/>
        <v/>
      </c>
      <c r="C115" s="15" t="str">
        <f t="shared" si="4"/>
        <v/>
      </c>
    </row>
    <row r="116" spans="1:3" x14ac:dyDescent="0.2">
      <c r="A116" s="6" t="str">
        <f t="shared" si="5"/>
        <v/>
      </c>
      <c r="C116" s="15" t="str">
        <f t="shared" si="4"/>
        <v/>
      </c>
    </row>
    <row r="117" spans="1:3" x14ac:dyDescent="0.2">
      <c r="A117" s="6" t="str">
        <f t="shared" si="5"/>
        <v/>
      </c>
      <c r="C117" s="15" t="str">
        <f t="shared" si="4"/>
        <v/>
      </c>
    </row>
    <row r="118" spans="1:3" x14ac:dyDescent="0.2">
      <c r="A118" s="6" t="str">
        <f t="shared" si="5"/>
        <v/>
      </c>
      <c r="C118" s="15" t="str">
        <f t="shared" si="4"/>
        <v/>
      </c>
    </row>
    <row r="119" spans="1:3" x14ac:dyDescent="0.2">
      <c r="A119" s="6" t="str">
        <f t="shared" si="5"/>
        <v/>
      </c>
      <c r="C119" s="15" t="str">
        <f t="shared" si="4"/>
        <v/>
      </c>
    </row>
    <row r="120" spans="1:3" x14ac:dyDescent="0.2">
      <c r="A120" s="6" t="str">
        <f t="shared" si="5"/>
        <v/>
      </c>
      <c r="C120" s="15" t="str">
        <f t="shared" si="4"/>
        <v/>
      </c>
    </row>
    <row r="121" spans="1:3" x14ac:dyDescent="0.2">
      <c r="A121" s="6" t="str">
        <f t="shared" si="5"/>
        <v/>
      </c>
      <c r="C121" s="15" t="str">
        <f t="shared" si="4"/>
        <v/>
      </c>
    </row>
    <row r="122" spans="1:3" x14ac:dyDescent="0.2">
      <c r="A122" s="6" t="str">
        <f t="shared" si="5"/>
        <v/>
      </c>
      <c r="C122" s="15" t="str">
        <f t="shared" si="4"/>
        <v/>
      </c>
    </row>
    <row r="123" spans="1:3" x14ac:dyDescent="0.2">
      <c r="A123" s="6" t="str">
        <f t="shared" si="5"/>
        <v/>
      </c>
      <c r="C123" s="15" t="str">
        <f t="shared" si="4"/>
        <v/>
      </c>
    </row>
    <row r="124" spans="1:3" x14ac:dyDescent="0.2">
      <c r="A124" s="6" t="str">
        <f t="shared" si="5"/>
        <v/>
      </c>
      <c r="C124" s="15" t="str">
        <f t="shared" si="4"/>
        <v/>
      </c>
    </row>
    <row r="125" spans="1:3" x14ac:dyDescent="0.2">
      <c r="A125" s="6" t="str">
        <f t="shared" si="5"/>
        <v/>
      </c>
      <c r="C125" s="15" t="str">
        <f t="shared" si="4"/>
        <v/>
      </c>
    </row>
    <row r="126" spans="1:3" x14ac:dyDescent="0.2">
      <c r="A126" s="6" t="str">
        <f t="shared" si="5"/>
        <v/>
      </c>
      <c r="C126" s="15" t="str">
        <f t="shared" si="4"/>
        <v/>
      </c>
    </row>
    <row r="127" spans="1:3" x14ac:dyDescent="0.2">
      <c r="A127" s="6" t="str">
        <f t="shared" si="5"/>
        <v/>
      </c>
      <c r="C127" s="15" t="str">
        <f t="shared" si="4"/>
        <v/>
      </c>
    </row>
    <row r="128" spans="1:3" x14ac:dyDescent="0.2">
      <c r="A128" s="6" t="str">
        <f t="shared" si="5"/>
        <v/>
      </c>
      <c r="C128" s="15" t="str">
        <f t="shared" si="4"/>
        <v/>
      </c>
    </row>
    <row r="129" spans="1:3" x14ac:dyDescent="0.2">
      <c r="A129" s="6" t="str">
        <f t="shared" si="5"/>
        <v/>
      </c>
      <c r="C129" s="15" t="str">
        <f t="shared" si="4"/>
        <v/>
      </c>
    </row>
    <row r="130" spans="1:3" x14ac:dyDescent="0.2">
      <c r="A130" s="6" t="str">
        <f t="shared" si="5"/>
        <v/>
      </c>
      <c r="C130" s="15" t="str">
        <f t="shared" si="4"/>
        <v/>
      </c>
    </row>
    <row r="131" spans="1:3" x14ac:dyDescent="0.2">
      <c r="A131" s="6" t="str">
        <f t="shared" si="5"/>
        <v/>
      </c>
      <c r="C131" s="15" t="str">
        <f t="shared" si="4"/>
        <v/>
      </c>
    </row>
    <row r="132" spans="1:3" x14ac:dyDescent="0.2">
      <c r="A132" s="6" t="str">
        <f t="shared" si="5"/>
        <v/>
      </c>
      <c r="C132" s="15" t="str">
        <f t="shared" si="4"/>
        <v/>
      </c>
    </row>
    <row r="133" spans="1:3" x14ac:dyDescent="0.2">
      <c r="A133" s="6" t="str">
        <f t="shared" si="5"/>
        <v/>
      </c>
      <c r="C133" s="15" t="str">
        <f t="shared" si="4"/>
        <v/>
      </c>
    </row>
    <row r="134" spans="1:3" x14ac:dyDescent="0.2">
      <c r="A134" s="6" t="str">
        <f t="shared" si="5"/>
        <v/>
      </c>
      <c r="C134" s="15" t="str">
        <f t="shared" si="4"/>
        <v/>
      </c>
    </row>
    <row r="135" spans="1:3" x14ac:dyDescent="0.2">
      <c r="A135" s="6" t="str">
        <f t="shared" si="5"/>
        <v/>
      </c>
      <c r="C135" s="15" t="str">
        <f t="shared" si="4"/>
        <v/>
      </c>
    </row>
    <row r="136" spans="1:3" x14ac:dyDescent="0.2">
      <c r="A136" s="6" t="str">
        <f t="shared" si="5"/>
        <v/>
      </c>
      <c r="C136" s="15" t="str">
        <f t="shared" si="4"/>
        <v/>
      </c>
    </row>
    <row r="137" spans="1:3" x14ac:dyDescent="0.2">
      <c r="A137" s="6" t="str">
        <f t="shared" si="5"/>
        <v/>
      </c>
      <c r="C137" s="15" t="str">
        <f t="shared" si="4"/>
        <v/>
      </c>
    </row>
    <row r="138" spans="1:3" x14ac:dyDescent="0.2">
      <c r="A138" s="6" t="str">
        <f t="shared" si="5"/>
        <v/>
      </c>
      <c r="C138" s="15" t="str">
        <f t="shared" si="4"/>
        <v/>
      </c>
    </row>
    <row r="139" spans="1:3" x14ac:dyDescent="0.2">
      <c r="A139" s="6" t="str">
        <f t="shared" si="5"/>
        <v/>
      </c>
      <c r="C139" s="15" t="str">
        <f t="shared" si="4"/>
        <v/>
      </c>
    </row>
    <row r="140" spans="1:3" x14ac:dyDescent="0.2">
      <c r="A140" s="6" t="str">
        <f t="shared" si="5"/>
        <v/>
      </c>
      <c r="C140" s="15" t="str">
        <f t="shared" si="4"/>
        <v/>
      </c>
    </row>
    <row r="141" spans="1:3" x14ac:dyDescent="0.2">
      <c r="A141" s="6" t="str">
        <f t="shared" si="5"/>
        <v/>
      </c>
      <c r="C141" s="15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5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5" t="str">
        <f t="shared" si="6"/>
        <v/>
      </c>
    </row>
    <row r="144" spans="1:3" x14ac:dyDescent="0.2">
      <c r="A144" s="6" t="str">
        <f t="shared" si="7"/>
        <v/>
      </c>
      <c r="C144" s="15" t="str">
        <f t="shared" si="6"/>
        <v/>
      </c>
    </row>
    <row r="145" spans="1:3" x14ac:dyDescent="0.2">
      <c r="A145" s="6" t="str">
        <f t="shared" si="7"/>
        <v/>
      </c>
      <c r="C145" s="15" t="str">
        <f t="shared" si="6"/>
        <v/>
      </c>
    </row>
    <row r="146" spans="1:3" x14ac:dyDescent="0.2">
      <c r="A146" s="6" t="str">
        <f t="shared" si="7"/>
        <v/>
      </c>
      <c r="C146" s="15" t="str">
        <f t="shared" si="6"/>
        <v/>
      </c>
    </row>
    <row r="147" spans="1:3" x14ac:dyDescent="0.2">
      <c r="A147" s="6" t="str">
        <f t="shared" si="7"/>
        <v/>
      </c>
      <c r="C147" s="15" t="str">
        <f t="shared" si="6"/>
        <v/>
      </c>
    </row>
    <row r="148" spans="1:3" x14ac:dyDescent="0.2">
      <c r="A148" s="6" t="str">
        <f t="shared" si="7"/>
        <v/>
      </c>
      <c r="C148" s="15" t="str">
        <f t="shared" si="6"/>
        <v/>
      </c>
    </row>
    <row r="149" spans="1:3" x14ac:dyDescent="0.2">
      <c r="A149" s="6" t="str">
        <f t="shared" si="7"/>
        <v/>
      </c>
      <c r="C149" s="15" t="str">
        <f t="shared" si="6"/>
        <v/>
      </c>
    </row>
    <row r="150" spans="1:3" x14ac:dyDescent="0.2">
      <c r="A150" s="6" t="str">
        <f t="shared" si="7"/>
        <v/>
      </c>
      <c r="C150" s="15" t="str">
        <f t="shared" si="6"/>
        <v/>
      </c>
    </row>
    <row r="151" spans="1:3" x14ac:dyDescent="0.2">
      <c r="A151" s="6" t="str">
        <f t="shared" si="7"/>
        <v/>
      </c>
      <c r="C151" s="15" t="str">
        <f t="shared" si="6"/>
        <v/>
      </c>
    </row>
    <row r="152" spans="1:3" x14ac:dyDescent="0.2">
      <c r="A152" s="6" t="str">
        <f t="shared" si="7"/>
        <v/>
      </c>
      <c r="C152" s="15" t="str">
        <f t="shared" si="6"/>
        <v/>
      </c>
    </row>
    <row r="153" spans="1:3" x14ac:dyDescent="0.2">
      <c r="A153" s="6" t="str">
        <f t="shared" si="7"/>
        <v/>
      </c>
      <c r="C153" s="15" t="str">
        <f t="shared" si="6"/>
        <v/>
      </c>
    </row>
    <row r="154" spans="1:3" x14ac:dyDescent="0.2">
      <c r="A154" s="6" t="str">
        <f t="shared" si="7"/>
        <v/>
      </c>
      <c r="C154" s="15" t="str">
        <f t="shared" si="6"/>
        <v/>
      </c>
    </row>
    <row r="155" spans="1:3" x14ac:dyDescent="0.2">
      <c r="A155" s="6" t="str">
        <f t="shared" si="7"/>
        <v/>
      </c>
      <c r="C155" s="15" t="str">
        <f t="shared" si="6"/>
        <v/>
      </c>
    </row>
    <row r="156" spans="1:3" x14ac:dyDescent="0.2">
      <c r="A156" s="6" t="str">
        <f t="shared" si="7"/>
        <v/>
      </c>
      <c r="C156" s="15" t="str">
        <f t="shared" si="6"/>
        <v/>
      </c>
    </row>
    <row r="157" spans="1:3" x14ac:dyDescent="0.2">
      <c r="A157" s="6" t="str">
        <f t="shared" si="7"/>
        <v/>
      </c>
      <c r="C157" s="15" t="str">
        <f t="shared" si="6"/>
        <v/>
      </c>
    </row>
    <row r="158" spans="1:3" x14ac:dyDescent="0.2">
      <c r="A158" s="6" t="str">
        <f t="shared" si="7"/>
        <v/>
      </c>
      <c r="C158" s="15" t="str">
        <f t="shared" si="6"/>
        <v/>
      </c>
    </row>
    <row r="159" spans="1:3" x14ac:dyDescent="0.2">
      <c r="A159" s="6" t="str">
        <f t="shared" si="7"/>
        <v/>
      </c>
      <c r="C159" s="15" t="str">
        <f t="shared" si="6"/>
        <v/>
      </c>
    </row>
    <row r="160" spans="1:3" x14ac:dyDescent="0.2">
      <c r="A160" s="6" t="str">
        <f t="shared" si="7"/>
        <v/>
      </c>
      <c r="C160" s="15" t="str">
        <f t="shared" si="6"/>
        <v/>
      </c>
    </row>
    <row r="161" spans="1:3" x14ac:dyDescent="0.2">
      <c r="A161" s="6" t="str">
        <f t="shared" si="7"/>
        <v/>
      </c>
      <c r="C161" s="15" t="str">
        <f t="shared" si="6"/>
        <v/>
      </c>
    </row>
    <row r="162" spans="1:3" x14ac:dyDescent="0.2">
      <c r="A162" s="6" t="str">
        <f t="shared" si="7"/>
        <v/>
      </c>
      <c r="C162" s="15" t="str">
        <f t="shared" si="6"/>
        <v/>
      </c>
    </row>
    <row r="163" spans="1:3" x14ac:dyDescent="0.2">
      <c r="A163" s="6" t="str">
        <f t="shared" si="7"/>
        <v/>
      </c>
      <c r="C163" s="15" t="str">
        <f t="shared" si="6"/>
        <v/>
      </c>
    </row>
    <row r="164" spans="1:3" x14ac:dyDescent="0.2">
      <c r="A164" s="6" t="str">
        <f t="shared" si="7"/>
        <v/>
      </c>
      <c r="C164" s="15" t="str">
        <f t="shared" si="6"/>
        <v/>
      </c>
    </row>
    <row r="165" spans="1:3" x14ac:dyDescent="0.2">
      <c r="A165" s="6" t="str">
        <f t="shared" si="7"/>
        <v/>
      </c>
      <c r="C165" s="15" t="str">
        <f t="shared" si="6"/>
        <v/>
      </c>
    </row>
    <row r="166" spans="1:3" x14ac:dyDescent="0.2">
      <c r="A166" s="6" t="str">
        <f t="shared" si="7"/>
        <v/>
      </c>
      <c r="C166" s="15" t="str">
        <f t="shared" si="6"/>
        <v/>
      </c>
    </row>
    <row r="167" spans="1:3" x14ac:dyDescent="0.2">
      <c r="A167" s="6" t="str">
        <f t="shared" si="7"/>
        <v/>
      </c>
      <c r="C167" s="15" t="str">
        <f t="shared" si="6"/>
        <v/>
      </c>
    </row>
    <row r="168" spans="1:3" x14ac:dyDescent="0.2">
      <c r="A168" s="6" t="str">
        <f t="shared" si="7"/>
        <v/>
      </c>
      <c r="C168" s="15" t="str">
        <f t="shared" si="6"/>
        <v/>
      </c>
    </row>
    <row r="169" spans="1:3" x14ac:dyDescent="0.2">
      <c r="A169" s="6" t="str">
        <f t="shared" si="7"/>
        <v/>
      </c>
      <c r="C169" s="15" t="str">
        <f t="shared" si="6"/>
        <v/>
      </c>
    </row>
    <row r="170" spans="1:3" x14ac:dyDescent="0.2">
      <c r="A170" s="6" t="str">
        <f t="shared" si="7"/>
        <v/>
      </c>
      <c r="C170" s="15" t="str">
        <f t="shared" si="6"/>
        <v/>
      </c>
    </row>
    <row r="171" spans="1:3" x14ac:dyDescent="0.2">
      <c r="A171" s="6" t="str">
        <f t="shared" si="7"/>
        <v/>
      </c>
      <c r="C171" s="15" t="str">
        <f t="shared" si="6"/>
        <v/>
      </c>
    </row>
    <row r="172" spans="1:3" x14ac:dyDescent="0.2">
      <c r="A172" s="6" t="str">
        <f t="shared" si="7"/>
        <v/>
      </c>
      <c r="C172" s="15" t="str">
        <f t="shared" si="6"/>
        <v/>
      </c>
    </row>
    <row r="173" spans="1:3" x14ac:dyDescent="0.2">
      <c r="A173" s="6" t="str">
        <f t="shared" si="7"/>
        <v/>
      </c>
      <c r="C173" s="15" t="str">
        <f t="shared" si="6"/>
        <v/>
      </c>
    </row>
    <row r="174" spans="1:3" x14ac:dyDescent="0.2">
      <c r="A174" s="6" t="str">
        <f t="shared" si="7"/>
        <v/>
      </c>
      <c r="C174" s="15" t="str">
        <f t="shared" si="6"/>
        <v/>
      </c>
    </row>
    <row r="175" spans="1:3" x14ac:dyDescent="0.2">
      <c r="A175" s="6" t="str">
        <f t="shared" si="7"/>
        <v/>
      </c>
      <c r="C175" s="15" t="str">
        <f t="shared" si="6"/>
        <v/>
      </c>
    </row>
    <row r="176" spans="1:3" x14ac:dyDescent="0.2">
      <c r="A176" s="6" t="str">
        <f t="shared" si="7"/>
        <v/>
      </c>
      <c r="C176" s="15" t="str">
        <f t="shared" si="6"/>
        <v/>
      </c>
    </row>
    <row r="177" spans="1:3" x14ac:dyDescent="0.2">
      <c r="A177" s="6" t="str">
        <f t="shared" si="7"/>
        <v/>
      </c>
      <c r="C177" s="15" t="str">
        <f t="shared" si="6"/>
        <v/>
      </c>
    </row>
    <row r="178" spans="1:3" x14ac:dyDescent="0.2">
      <c r="A178" s="6" t="str">
        <f t="shared" si="7"/>
        <v/>
      </c>
      <c r="C178" s="15" t="str">
        <f t="shared" si="6"/>
        <v/>
      </c>
    </row>
    <row r="179" spans="1:3" x14ac:dyDescent="0.2">
      <c r="A179" s="6" t="str">
        <f t="shared" si="7"/>
        <v/>
      </c>
      <c r="C179" s="15" t="str">
        <f t="shared" si="6"/>
        <v/>
      </c>
    </row>
    <row r="180" spans="1:3" x14ac:dyDescent="0.2">
      <c r="A180" s="6" t="str">
        <f t="shared" si="7"/>
        <v/>
      </c>
      <c r="C180" s="15" t="str">
        <f t="shared" si="6"/>
        <v/>
      </c>
    </row>
    <row r="181" spans="1:3" x14ac:dyDescent="0.2">
      <c r="A181" s="6" t="str">
        <f t="shared" si="7"/>
        <v/>
      </c>
      <c r="C181" s="15" t="str">
        <f t="shared" si="6"/>
        <v/>
      </c>
    </row>
    <row r="182" spans="1:3" x14ac:dyDescent="0.2">
      <c r="A182" s="6" t="str">
        <f t="shared" si="7"/>
        <v/>
      </c>
      <c r="C182" s="15" t="str">
        <f t="shared" si="6"/>
        <v/>
      </c>
    </row>
    <row r="183" spans="1:3" x14ac:dyDescent="0.2">
      <c r="A183" s="6" t="str">
        <f t="shared" si="7"/>
        <v/>
      </c>
      <c r="C183" s="15" t="str">
        <f t="shared" si="6"/>
        <v/>
      </c>
    </row>
    <row r="184" spans="1:3" x14ac:dyDescent="0.2">
      <c r="A184" s="6" t="str">
        <f t="shared" si="7"/>
        <v/>
      </c>
      <c r="C184" s="15" t="str">
        <f t="shared" si="6"/>
        <v/>
      </c>
    </row>
    <row r="185" spans="1:3" x14ac:dyDescent="0.2">
      <c r="A185" s="6" t="str">
        <f t="shared" si="7"/>
        <v/>
      </c>
      <c r="C185" s="15" t="str">
        <f t="shared" si="6"/>
        <v/>
      </c>
    </row>
    <row r="186" spans="1:3" x14ac:dyDescent="0.2">
      <c r="A186" s="6" t="str">
        <f t="shared" si="7"/>
        <v/>
      </c>
      <c r="C186" s="15" t="str">
        <f t="shared" si="6"/>
        <v/>
      </c>
    </row>
    <row r="187" spans="1:3" x14ac:dyDescent="0.2">
      <c r="A187" s="6" t="str">
        <f t="shared" si="7"/>
        <v/>
      </c>
      <c r="C187" s="15" t="str">
        <f t="shared" si="6"/>
        <v/>
      </c>
    </row>
    <row r="188" spans="1:3" x14ac:dyDescent="0.2">
      <c r="A188" s="6" t="str">
        <f t="shared" si="7"/>
        <v/>
      </c>
      <c r="C188" s="15" t="str">
        <f t="shared" si="6"/>
        <v/>
      </c>
    </row>
    <row r="189" spans="1:3" x14ac:dyDescent="0.2">
      <c r="A189" s="6" t="str">
        <f t="shared" si="7"/>
        <v/>
      </c>
      <c r="C189" s="15" t="str">
        <f t="shared" si="6"/>
        <v/>
      </c>
    </row>
    <row r="190" spans="1:3" x14ac:dyDescent="0.2">
      <c r="A190" s="6" t="str">
        <f t="shared" si="7"/>
        <v/>
      </c>
      <c r="C190" s="15" t="str">
        <f t="shared" si="6"/>
        <v/>
      </c>
    </row>
    <row r="191" spans="1:3" x14ac:dyDescent="0.2">
      <c r="A191" s="6" t="str">
        <f t="shared" si="7"/>
        <v/>
      </c>
      <c r="C191" s="15" t="str">
        <f t="shared" si="6"/>
        <v/>
      </c>
    </row>
    <row r="192" spans="1:3" x14ac:dyDescent="0.2">
      <c r="A192" s="6" t="str">
        <f t="shared" si="7"/>
        <v/>
      </c>
      <c r="C192" s="15" t="str">
        <f t="shared" si="6"/>
        <v/>
      </c>
    </row>
    <row r="193" spans="1:3" x14ac:dyDescent="0.2">
      <c r="A193" s="6" t="str">
        <f t="shared" si="7"/>
        <v/>
      </c>
      <c r="C193" s="15" t="str">
        <f t="shared" si="6"/>
        <v/>
      </c>
    </row>
    <row r="194" spans="1:3" x14ac:dyDescent="0.2">
      <c r="A194" s="6" t="str">
        <f t="shared" si="7"/>
        <v/>
      </c>
      <c r="C194" s="15" t="str">
        <f t="shared" si="6"/>
        <v/>
      </c>
    </row>
    <row r="195" spans="1:3" x14ac:dyDescent="0.2">
      <c r="A195" s="6" t="str">
        <f t="shared" si="7"/>
        <v/>
      </c>
      <c r="C195" s="15" t="str">
        <f t="shared" si="6"/>
        <v/>
      </c>
    </row>
    <row r="196" spans="1:3" x14ac:dyDescent="0.2">
      <c r="A196" s="6" t="str">
        <f t="shared" si="7"/>
        <v/>
      </c>
      <c r="C196" s="15" t="str">
        <f t="shared" si="6"/>
        <v/>
      </c>
    </row>
    <row r="197" spans="1:3" x14ac:dyDescent="0.2">
      <c r="A197" s="6" t="str">
        <f t="shared" si="7"/>
        <v/>
      </c>
      <c r="C197" s="15" t="str">
        <f t="shared" si="6"/>
        <v/>
      </c>
    </row>
    <row r="198" spans="1:3" x14ac:dyDescent="0.2">
      <c r="A198" s="6" t="str">
        <f t="shared" si="7"/>
        <v/>
      </c>
      <c r="C198" s="15" t="str">
        <f t="shared" si="6"/>
        <v/>
      </c>
    </row>
    <row r="199" spans="1:3" x14ac:dyDescent="0.2">
      <c r="A199" s="6" t="str">
        <f t="shared" si="7"/>
        <v/>
      </c>
      <c r="C199" s="15" t="str">
        <f t="shared" si="6"/>
        <v/>
      </c>
    </row>
    <row r="200" spans="1:3" x14ac:dyDescent="0.2">
      <c r="A200" s="6" t="str">
        <f t="shared" si="7"/>
        <v/>
      </c>
      <c r="C200" s="15" t="str">
        <f t="shared" si="6"/>
        <v/>
      </c>
    </row>
    <row r="201" spans="1:3" x14ac:dyDescent="0.2">
      <c r="A201" s="6" t="str">
        <f t="shared" si="7"/>
        <v/>
      </c>
      <c r="C201" s="15" t="str">
        <f t="shared" si="6"/>
        <v/>
      </c>
    </row>
    <row r="202" spans="1:3" x14ac:dyDescent="0.2">
      <c r="A202" s="6" t="str">
        <f t="shared" si="7"/>
        <v/>
      </c>
      <c r="C202" s="15" t="str">
        <f t="shared" si="6"/>
        <v/>
      </c>
    </row>
    <row r="203" spans="1:3" x14ac:dyDescent="0.2">
      <c r="A203" s="6" t="str">
        <f t="shared" si="7"/>
        <v/>
      </c>
      <c r="C203" s="15" t="str">
        <f t="shared" si="6"/>
        <v/>
      </c>
    </row>
    <row r="204" spans="1:3" x14ac:dyDescent="0.2">
      <c r="A204" s="6" t="str">
        <f t="shared" si="7"/>
        <v/>
      </c>
      <c r="C204" s="15" t="str">
        <f t="shared" si="6"/>
        <v/>
      </c>
    </row>
    <row r="205" spans="1:3" x14ac:dyDescent="0.2">
      <c r="A205" s="6" t="str">
        <f t="shared" si="7"/>
        <v/>
      </c>
      <c r="C205" s="15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5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5" t="str">
        <f t="shared" si="8"/>
        <v/>
      </c>
    </row>
    <row r="208" spans="1:3" x14ac:dyDescent="0.2">
      <c r="A208" s="6" t="str">
        <f t="shared" si="9"/>
        <v/>
      </c>
      <c r="C208" s="15" t="str">
        <f t="shared" si="8"/>
        <v/>
      </c>
    </row>
    <row r="209" spans="1:3" x14ac:dyDescent="0.2">
      <c r="A209" s="6" t="str">
        <f t="shared" si="9"/>
        <v/>
      </c>
      <c r="C209" s="15" t="str">
        <f t="shared" si="8"/>
        <v/>
      </c>
    </row>
    <row r="210" spans="1:3" x14ac:dyDescent="0.2">
      <c r="A210" s="6" t="str">
        <f t="shared" si="9"/>
        <v/>
      </c>
      <c r="C210" s="15" t="str">
        <f t="shared" si="8"/>
        <v/>
      </c>
    </row>
    <row r="211" spans="1:3" x14ac:dyDescent="0.2">
      <c r="A211" s="6" t="str">
        <f t="shared" si="9"/>
        <v/>
      </c>
      <c r="C211" s="15" t="str">
        <f t="shared" si="8"/>
        <v/>
      </c>
    </row>
    <row r="212" spans="1:3" x14ac:dyDescent="0.2">
      <c r="A212" s="6" t="str">
        <f t="shared" si="9"/>
        <v/>
      </c>
      <c r="C212" s="15" t="str">
        <f t="shared" si="8"/>
        <v/>
      </c>
    </row>
    <row r="213" spans="1:3" x14ac:dyDescent="0.2">
      <c r="A213" s="6" t="str">
        <f t="shared" si="9"/>
        <v/>
      </c>
      <c r="C213" s="15" t="str">
        <f t="shared" si="8"/>
        <v/>
      </c>
    </row>
    <row r="214" spans="1:3" x14ac:dyDescent="0.2">
      <c r="A214" s="6" t="str">
        <f t="shared" si="9"/>
        <v/>
      </c>
      <c r="C214" s="15" t="str">
        <f t="shared" si="8"/>
        <v/>
      </c>
    </row>
    <row r="215" spans="1:3" x14ac:dyDescent="0.2">
      <c r="A215" s="6" t="str">
        <f t="shared" si="9"/>
        <v/>
      </c>
      <c r="C215" s="15" t="str">
        <f t="shared" si="8"/>
        <v/>
      </c>
    </row>
    <row r="216" spans="1:3" x14ac:dyDescent="0.2">
      <c r="A216" s="6" t="str">
        <f t="shared" si="9"/>
        <v/>
      </c>
      <c r="C216" s="15" t="str">
        <f t="shared" si="8"/>
        <v/>
      </c>
    </row>
    <row r="217" spans="1:3" x14ac:dyDescent="0.2">
      <c r="A217" s="6" t="str">
        <f t="shared" si="9"/>
        <v/>
      </c>
      <c r="C217" s="15" t="str">
        <f t="shared" si="8"/>
        <v/>
      </c>
    </row>
    <row r="218" spans="1:3" x14ac:dyDescent="0.2">
      <c r="A218" s="6" t="str">
        <f t="shared" si="9"/>
        <v/>
      </c>
      <c r="C218" s="15" t="str">
        <f t="shared" si="8"/>
        <v/>
      </c>
    </row>
    <row r="219" spans="1:3" x14ac:dyDescent="0.2">
      <c r="A219" s="6" t="str">
        <f t="shared" si="9"/>
        <v/>
      </c>
      <c r="C219" s="15" t="str">
        <f t="shared" si="8"/>
        <v/>
      </c>
    </row>
    <row r="220" spans="1:3" x14ac:dyDescent="0.2">
      <c r="A220" s="6" t="str">
        <f t="shared" si="9"/>
        <v/>
      </c>
      <c r="C220" s="15" t="str">
        <f t="shared" si="8"/>
        <v/>
      </c>
    </row>
    <row r="221" spans="1:3" x14ac:dyDescent="0.2">
      <c r="A221" s="6" t="str">
        <f t="shared" si="9"/>
        <v/>
      </c>
      <c r="C221" s="15" t="str">
        <f t="shared" si="8"/>
        <v/>
      </c>
    </row>
    <row r="222" spans="1:3" x14ac:dyDescent="0.2">
      <c r="A222" s="6" t="str">
        <f t="shared" si="9"/>
        <v/>
      </c>
      <c r="C222" s="15" t="str">
        <f t="shared" si="8"/>
        <v/>
      </c>
    </row>
    <row r="223" spans="1:3" x14ac:dyDescent="0.2">
      <c r="A223" s="6" t="str">
        <f t="shared" si="9"/>
        <v/>
      </c>
      <c r="C223" s="15" t="str">
        <f t="shared" si="8"/>
        <v/>
      </c>
    </row>
    <row r="224" spans="1:3" x14ac:dyDescent="0.2">
      <c r="A224" s="6" t="str">
        <f t="shared" si="9"/>
        <v/>
      </c>
      <c r="C224" s="15" t="str">
        <f t="shared" si="8"/>
        <v/>
      </c>
    </row>
    <row r="225" spans="1:3" x14ac:dyDescent="0.2">
      <c r="A225" s="6" t="str">
        <f t="shared" si="9"/>
        <v/>
      </c>
      <c r="C225" s="15" t="str">
        <f t="shared" si="8"/>
        <v/>
      </c>
    </row>
    <row r="226" spans="1:3" x14ac:dyDescent="0.2">
      <c r="A226" s="6" t="str">
        <f t="shared" si="9"/>
        <v/>
      </c>
      <c r="C226" s="15" t="str">
        <f t="shared" si="8"/>
        <v/>
      </c>
    </row>
    <row r="227" spans="1:3" x14ac:dyDescent="0.2">
      <c r="A227" s="6" t="str">
        <f t="shared" si="9"/>
        <v/>
      </c>
      <c r="C227" s="15" t="str">
        <f t="shared" si="8"/>
        <v/>
      </c>
    </row>
    <row r="228" spans="1:3" x14ac:dyDescent="0.2">
      <c r="A228" s="6" t="str">
        <f t="shared" si="9"/>
        <v/>
      </c>
      <c r="C228" s="15" t="str">
        <f t="shared" si="8"/>
        <v/>
      </c>
    </row>
    <row r="229" spans="1:3" x14ac:dyDescent="0.2">
      <c r="A229" s="6" t="str">
        <f t="shared" si="9"/>
        <v/>
      </c>
      <c r="C229" s="15" t="str">
        <f t="shared" si="8"/>
        <v/>
      </c>
    </row>
    <row r="230" spans="1:3" x14ac:dyDescent="0.2">
      <c r="A230" s="6" t="str">
        <f t="shared" si="9"/>
        <v/>
      </c>
      <c r="C230" s="15" t="str">
        <f t="shared" si="8"/>
        <v/>
      </c>
    </row>
    <row r="231" spans="1:3" x14ac:dyDescent="0.2">
      <c r="A231" s="6" t="str">
        <f t="shared" si="9"/>
        <v/>
      </c>
      <c r="C231" s="15" t="str">
        <f t="shared" si="8"/>
        <v/>
      </c>
    </row>
    <row r="232" spans="1:3" x14ac:dyDescent="0.2">
      <c r="A232" s="6" t="str">
        <f t="shared" si="9"/>
        <v/>
      </c>
      <c r="C232" s="15" t="str">
        <f t="shared" si="8"/>
        <v/>
      </c>
    </row>
    <row r="233" spans="1:3" x14ac:dyDescent="0.2">
      <c r="A233" s="6" t="str">
        <f t="shared" si="9"/>
        <v/>
      </c>
      <c r="C233" s="15" t="str">
        <f t="shared" si="8"/>
        <v/>
      </c>
    </row>
    <row r="234" spans="1:3" x14ac:dyDescent="0.2">
      <c r="A234" s="6" t="str">
        <f t="shared" si="9"/>
        <v/>
      </c>
      <c r="C234" s="15" t="str">
        <f t="shared" si="8"/>
        <v/>
      </c>
    </row>
    <row r="235" spans="1:3" x14ac:dyDescent="0.2">
      <c r="A235" s="6" t="str">
        <f t="shared" si="9"/>
        <v/>
      </c>
      <c r="C235" s="15" t="str">
        <f t="shared" si="8"/>
        <v/>
      </c>
    </row>
    <row r="236" spans="1:3" x14ac:dyDescent="0.2">
      <c r="A236" s="6" t="str">
        <f t="shared" si="9"/>
        <v/>
      </c>
      <c r="C236" s="15" t="str">
        <f t="shared" si="8"/>
        <v/>
      </c>
    </row>
    <row r="237" spans="1:3" x14ac:dyDescent="0.2">
      <c r="A237" s="6" t="str">
        <f t="shared" si="9"/>
        <v/>
      </c>
      <c r="C237" s="15" t="str">
        <f t="shared" si="8"/>
        <v/>
      </c>
    </row>
    <row r="238" spans="1:3" x14ac:dyDescent="0.2">
      <c r="A238" s="6" t="str">
        <f t="shared" si="9"/>
        <v/>
      </c>
      <c r="C238" s="15" t="str">
        <f t="shared" si="8"/>
        <v/>
      </c>
    </row>
    <row r="239" spans="1:3" x14ac:dyDescent="0.2">
      <c r="A239" s="6" t="str">
        <f t="shared" si="9"/>
        <v/>
      </c>
      <c r="C239" s="15" t="str">
        <f t="shared" si="8"/>
        <v/>
      </c>
    </row>
    <row r="240" spans="1:3" x14ac:dyDescent="0.2">
      <c r="A240" s="6" t="str">
        <f t="shared" si="9"/>
        <v/>
      </c>
      <c r="C240" s="15" t="str">
        <f t="shared" si="8"/>
        <v/>
      </c>
    </row>
    <row r="241" spans="1:3" x14ac:dyDescent="0.2">
      <c r="A241" s="6" t="str">
        <f t="shared" si="9"/>
        <v/>
      </c>
      <c r="C241" s="15" t="str">
        <f t="shared" si="8"/>
        <v/>
      </c>
    </row>
    <row r="242" spans="1:3" x14ac:dyDescent="0.2">
      <c r="A242" s="6" t="str">
        <f t="shared" si="9"/>
        <v/>
      </c>
      <c r="C242" s="15" t="str">
        <f t="shared" si="8"/>
        <v/>
      </c>
    </row>
    <row r="243" spans="1:3" x14ac:dyDescent="0.2">
      <c r="A243" s="6" t="str">
        <f t="shared" si="9"/>
        <v/>
      </c>
      <c r="C243" s="15" t="str">
        <f t="shared" si="8"/>
        <v/>
      </c>
    </row>
    <row r="244" spans="1:3" x14ac:dyDescent="0.2">
      <c r="A244" s="6" t="str">
        <f t="shared" si="9"/>
        <v/>
      </c>
      <c r="C244" s="15" t="str">
        <f t="shared" si="8"/>
        <v/>
      </c>
    </row>
    <row r="245" spans="1:3" x14ac:dyDescent="0.2">
      <c r="A245" s="6" t="str">
        <f t="shared" si="9"/>
        <v/>
      </c>
      <c r="C245" s="15" t="str">
        <f t="shared" si="8"/>
        <v/>
      </c>
    </row>
    <row r="246" spans="1:3" x14ac:dyDescent="0.2">
      <c r="A246" s="6" t="str">
        <f t="shared" si="9"/>
        <v/>
      </c>
      <c r="C246" s="15" t="str">
        <f t="shared" si="8"/>
        <v/>
      </c>
    </row>
    <row r="247" spans="1:3" x14ac:dyDescent="0.2">
      <c r="A247" s="6" t="str">
        <f t="shared" si="9"/>
        <v/>
      </c>
      <c r="C247" s="15" t="str">
        <f t="shared" si="8"/>
        <v/>
      </c>
    </row>
    <row r="248" spans="1:3" x14ac:dyDescent="0.2">
      <c r="A248" s="6" t="str">
        <f t="shared" si="9"/>
        <v/>
      </c>
      <c r="C248" s="15" t="str">
        <f t="shared" si="8"/>
        <v/>
      </c>
    </row>
    <row r="249" spans="1:3" x14ac:dyDescent="0.2">
      <c r="A249" s="6" t="str">
        <f t="shared" si="9"/>
        <v/>
      </c>
      <c r="C249" s="15" t="str">
        <f t="shared" si="8"/>
        <v/>
      </c>
    </row>
    <row r="250" spans="1:3" x14ac:dyDescent="0.2">
      <c r="A250" s="6" t="str">
        <f t="shared" si="9"/>
        <v/>
      </c>
      <c r="C250" s="15" t="str">
        <f t="shared" si="8"/>
        <v/>
      </c>
    </row>
    <row r="251" spans="1:3" x14ac:dyDescent="0.2">
      <c r="A251" s="6" t="str">
        <f t="shared" si="9"/>
        <v/>
      </c>
      <c r="C251" s="15" t="str">
        <f t="shared" si="8"/>
        <v/>
      </c>
    </row>
    <row r="252" spans="1:3" x14ac:dyDescent="0.2">
      <c r="A252" s="6" t="str">
        <f t="shared" si="9"/>
        <v/>
      </c>
      <c r="C252" s="15" t="str">
        <f t="shared" si="8"/>
        <v/>
      </c>
    </row>
    <row r="253" spans="1:3" x14ac:dyDescent="0.2">
      <c r="A253" s="6" t="str">
        <f t="shared" si="9"/>
        <v/>
      </c>
      <c r="C253" s="15" t="str">
        <f t="shared" si="8"/>
        <v/>
      </c>
    </row>
    <row r="254" spans="1:3" x14ac:dyDescent="0.2">
      <c r="A254" s="6" t="str">
        <f t="shared" si="9"/>
        <v/>
      </c>
      <c r="C254" s="15" t="str">
        <f t="shared" si="8"/>
        <v/>
      </c>
    </row>
    <row r="255" spans="1:3" x14ac:dyDescent="0.2">
      <c r="A255" s="6" t="str">
        <f t="shared" si="9"/>
        <v/>
      </c>
      <c r="C255" s="15" t="str">
        <f t="shared" si="8"/>
        <v/>
      </c>
    </row>
    <row r="256" spans="1:3" x14ac:dyDescent="0.2">
      <c r="A256" s="6" t="str">
        <f t="shared" si="9"/>
        <v/>
      </c>
      <c r="C256" s="15" t="str">
        <f t="shared" si="8"/>
        <v/>
      </c>
    </row>
    <row r="257" spans="1:3" x14ac:dyDescent="0.2">
      <c r="A257" s="6" t="str">
        <f t="shared" si="9"/>
        <v/>
      </c>
      <c r="C257" s="15" t="str">
        <f t="shared" si="8"/>
        <v/>
      </c>
    </row>
    <row r="258" spans="1:3" x14ac:dyDescent="0.2">
      <c r="A258" s="6" t="str">
        <f t="shared" si="9"/>
        <v/>
      </c>
      <c r="C258" s="15" t="str">
        <f t="shared" si="8"/>
        <v/>
      </c>
    </row>
    <row r="259" spans="1:3" x14ac:dyDescent="0.2">
      <c r="A259" s="6" t="str">
        <f t="shared" si="9"/>
        <v/>
      </c>
      <c r="C259" s="15" t="str">
        <f t="shared" si="8"/>
        <v/>
      </c>
    </row>
    <row r="260" spans="1:3" x14ac:dyDescent="0.2">
      <c r="A260" s="6" t="str">
        <f t="shared" si="9"/>
        <v/>
      </c>
      <c r="C260" s="15" t="str">
        <f t="shared" si="8"/>
        <v/>
      </c>
    </row>
    <row r="261" spans="1:3" x14ac:dyDescent="0.2">
      <c r="A261" s="6" t="str">
        <f t="shared" si="9"/>
        <v/>
      </c>
      <c r="C261" s="15" t="str">
        <f t="shared" si="8"/>
        <v/>
      </c>
    </row>
    <row r="262" spans="1:3" x14ac:dyDescent="0.2">
      <c r="A262" s="6" t="str">
        <f t="shared" si="9"/>
        <v/>
      </c>
      <c r="C262" s="15" t="str">
        <f t="shared" si="8"/>
        <v/>
      </c>
    </row>
    <row r="263" spans="1:3" x14ac:dyDescent="0.2">
      <c r="A263" s="6" t="str">
        <f t="shared" si="9"/>
        <v/>
      </c>
      <c r="C263" s="15" t="str">
        <f t="shared" si="8"/>
        <v/>
      </c>
    </row>
    <row r="264" spans="1:3" x14ac:dyDescent="0.2">
      <c r="A264" s="6" t="str">
        <f t="shared" si="9"/>
        <v/>
      </c>
      <c r="C264" s="15" t="str">
        <f t="shared" si="8"/>
        <v/>
      </c>
    </row>
    <row r="265" spans="1:3" x14ac:dyDescent="0.2">
      <c r="A265" s="6" t="str">
        <f t="shared" si="9"/>
        <v/>
      </c>
      <c r="C265" s="15" t="str">
        <f t="shared" si="8"/>
        <v/>
      </c>
    </row>
    <row r="266" spans="1:3" x14ac:dyDescent="0.2">
      <c r="A266" s="6" t="str">
        <f t="shared" si="9"/>
        <v/>
      </c>
      <c r="C266" s="15" t="str">
        <f t="shared" si="8"/>
        <v/>
      </c>
    </row>
    <row r="267" spans="1:3" x14ac:dyDescent="0.2">
      <c r="A267" s="6" t="str">
        <f t="shared" si="9"/>
        <v/>
      </c>
      <c r="C267" s="15" t="str">
        <f t="shared" si="8"/>
        <v/>
      </c>
    </row>
    <row r="268" spans="1:3" x14ac:dyDescent="0.2">
      <c r="A268" s="6" t="str">
        <f t="shared" si="9"/>
        <v/>
      </c>
      <c r="C268" s="15" t="str">
        <f t="shared" si="8"/>
        <v/>
      </c>
    </row>
    <row r="269" spans="1:3" x14ac:dyDescent="0.2">
      <c r="A269" s="6" t="str">
        <f t="shared" si="9"/>
        <v/>
      </c>
      <c r="C269" s="15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5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5" t="str">
        <f t="shared" si="10"/>
        <v/>
      </c>
    </row>
    <row r="272" spans="1:3" x14ac:dyDescent="0.2">
      <c r="A272" s="6" t="str">
        <f t="shared" si="11"/>
        <v/>
      </c>
      <c r="C272" s="15" t="str">
        <f t="shared" si="10"/>
        <v/>
      </c>
    </row>
    <row r="273" spans="1:3" x14ac:dyDescent="0.2">
      <c r="A273" s="6" t="str">
        <f t="shared" si="11"/>
        <v/>
      </c>
      <c r="C273" s="15" t="str">
        <f t="shared" si="10"/>
        <v/>
      </c>
    </row>
    <row r="274" spans="1:3" x14ac:dyDescent="0.2">
      <c r="A274" s="6" t="str">
        <f t="shared" si="11"/>
        <v/>
      </c>
      <c r="C274" s="15" t="str">
        <f t="shared" si="10"/>
        <v/>
      </c>
    </row>
    <row r="275" spans="1:3" x14ac:dyDescent="0.2">
      <c r="A275" s="6" t="str">
        <f t="shared" si="11"/>
        <v/>
      </c>
      <c r="C275" s="15" t="str">
        <f t="shared" si="10"/>
        <v/>
      </c>
    </row>
    <row r="276" spans="1:3" x14ac:dyDescent="0.2">
      <c r="A276" s="6" t="str">
        <f t="shared" si="11"/>
        <v/>
      </c>
      <c r="C276" s="15" t="str">
        <f t="shared" si="10"/>
        <v/>
      </c>
    </row>
    <row r="277" spans="1:3" x14ac:dyDescent="0.2">
      <c r="A277" s="6" t="str">
        <f t="shared" si="11"/>
        <v/>
      </c>
      <c r="C277" s="15" t="str">
        <f t="shared" si="10"/>
        <v/>
      </c>
    </row>
    <row r="278" spans="1:3" x14ac:dyDescent="0.2">
      <c r="A278" s="6" t="str">
        <f t="shared" si="11"/>
        <v/>
      </c>
      <c r="C278" s="15" t="str">
        <f t="shared" si="10"/>
        <v/>
      </c>
    </row>
    <row r="279" spans="1:3" x14ac:dyDescent="0.2">
      <c r="A279" s="6" t="str">
        <f t="shared" si="11"/>
        <v/>
      </c>
      <c r="C279" s="15" t="str">
        <f t="shared" si="10"/>
        <v/>
      </c>
    </row>
    <row r="280" spans="1:3" x14ac:dyDescent="0.2">
      <c r="A280" s="6" t="str">
        <f t="shared" si="11"/>
        <v/>
      </c>
      <c r="C280" s="15" t="str">
        <f t="shared" si="10"/>
        <v/>
      </c>
    </row>
    <row r="281" spans="1:3" x14ac:dyDescent="0.2">
      <c r="A281" s="6" t="str">
        <f t="shared" si="11"/>
        <v/>
      </c>
      <c r="C281" s="15" t="str">
        <f t="shared" si="10"/>
        <v/>
      </c>
    </row>
    <row r="282" spans="1:3" x14ac:dyDescent="0.2">
      <c r="A282" s="6" t="str">
        <f t="shared" si="11"/>
        <v/>
      </c>
      <c r="C282" s="15" t="str">
        <f t="shared" si="10"/>
        <v/>
      </c>
    </row>
    <row r="283" spans="1:3" x14ac:dyDescent="0.2">
      <c r="A283" s="6" t="str">
        <f t="shared" si="11"/>
        <v/>
      </c>
      <c r="C283" s="15" t="str">
        <f t="shared" si="10"/>
        <v/>
      </c>
    </row>
    <row r="284" spans="1:3" x14ac:dyDescent="0.2">
      <c r="A284" s="6" t="str">
        <f t="shared" si="11"/>
        <v/>
      </c>
      <c r="C284" s="15" t="str">
        <f t="shared" si="10"/>
        <v/>
      </c>
    </row>
    <row r="285" spans="1:3" x14ac:dyDescent="0.2">
      <c r="A285" s="6" t="str">
        <f t="shared" si="11"/>
        <v/>
      </c>
      <c r="C285" s="15" t="str">
        <f t="shared" si="10"/>
        <v/>
      </c>
    </row>
    <row r="286" spans="1:3" x14ac:dyDescent="0.2">
      <c r="A286" s="6" t="str">
        <f t="shared" si="11"/>
        <v/>
      </c>
      <c r="C286" s="15" t="str">
        <f t="shared" si="10"/>
        <v/>
      </c>
    </row>
    <row r="287" spans="1:3" x14ac:dyDescent="0.2">
      <c r="A287" s="6" t="str">
        <f t="shared" si="11"/>
        <v/>
      </c>
      <c r="C287" s="15" t="str">
        <f t="shared" si="10"/>
        <v/>
      </c>
    </row>
    <row r="288" spans="1:3" x14ac:dyDescent="0.2">
      <c r="A288" s="6" t="str">
        <f t="shared" si="11"/>
        <v/>
      </c>
      <c r="C288" s="15" t="str">
        <f t="shared" si="10"/>
        <v/>
      </c>
    </row>
    <row r="289" spans="1:3" x14ac:dyDescent="0.2">
      <c r="A289" s="6" t="str">
        <f t="shared" si="11"/>
        <v/>
      </c>
      <c r="C289" s="15" t="str">
        <f t="shared" si="10"/>
        <v/>
      </c>
    </row>
    <row r="290" spans="1:3" x14ac:dyDescent="0.2">
      <c r="A290" s="6" t="str">
        <f t="shared" si="11"/>
        <v/>
      </c>
      <c r="C290" s="15" t="str">
        <f t="shared" si="10"/>
        <v/>
      </c>
    </row>
    <row r="291" spans="1:3" x14ac:dyDescent="0.2">
      <c r="A291" s="6" t="str">
        <f t="shared" si="11"/>
        <v/>
      </c>
      <c r="C291" s="15" t="str">
        <f t="shared" si="10"/>
        <v/>
      </c>
    </row>
    <row r="292" spans="1:3" x14ac:dyDescent="0.2">
      <c r="A292" s="6" t="str">
        <f t="shared" si="11"/>
        <v/>
      </c>
      <c r="C292" s="15" t="str">
        <f t="shared" si="10"/>
        <v/>
      </c>
    </row>
    <row r="293" spans="1:3" x14ac:dyDescent="0.2">
      <c r="A293" s="6" t="str">
        <f t="shared" si="11"/>
        <v/>
      </c>
      <c r="C293" s="15" t="str">
        <f t="shared" si="10"/>
        <v/>
      </c>
    </row>
    <row r="294" spans="1:3" x14ac:dyDescent="0.2">
      <c r="A294" s="6" t="str">
        <f t="shared" si="11"/>
        <v/>
      </c>
      <c r="C294" s="15" t="str">
        <f t="shared" si="10"/>
        <v/>
      </c>
    </row>
    <row r="295" spans="1:3" x14ac:dyDescent="0.2">
      <c r="A295" s="6" t="str">
        <f t="shared" si="11"/>
        <v/>
      </c>
      <c r="C295" s="15" t="str">
        <f t="shared" si="10"/>
        <v/>
      </c>
    </row>
    <row r="296" spans="1:3" x14ac:dyDescent="0.2">
      <c r="A296" s="6" t="str">
        <f t="shared" si="11"/>
        <v/>
      </c>
      <c r="C296" s="15" t="str">
        <f t="shared" si="10"/>
        <v/>
      </c>
    </row>
    <row r="297" spans="1:3" x14ac:dyDescent="0.2">
      <c r="A297" s="6" t="str">
        <f t="shared" si="11"/>
        <v/>
      </c>
      <c r="C297" s="15" t="str">
        <f t="shared" si="10"/>
        <v/>
      </c>
    </row>
    <row r="298" spans="1:3" x14ac:dyDescent="0.2">
      <c r="A298" s="6" t="str">
        <f t="shared" si="11"/>
        <v/>
      </c>
      <c r="C298" s="15" t="str">
        <f t="shared" si="10"/>
        <v/>
      </c>
    </row>
    <row r="299" spans="1:3" x14ac:dyDescent="0.2">
      <c r="A299" s="6" t="str">
        <f t="shared" si="11"/>
        <v/>
      </c>
      <c r="C299" s="15" t="str">
        <f t="shared" si="10"/>
        <v/>
      </c>
    </row>
    <row r="300" spans="1:3" x14ac:dyDescent="0.2">
      <c r="A300" s="6" t="str">
        <f t="shared" si="11"/>
        <v/>
      </c>
      <c r="C300" s="15" t="str">
        <f t="shared" si="10"/>
        <v/>
      </c>
    </row>
  </sheetData>
  <conditionalFormatting sqref="F2:F300">
    <cfRule type="containsText" dxfId="10" priority="2" operator="containsText" text="Done">
      <formula>NOT(ISERROR(SEARCH("Done",F2)))</formula>
    </cfRule>
    <cfRule type="containsText" dxfId="9" priority="3" operator="containsText" text="Testing">
      <formula>NOT(ISERROR(SEARCH("Testing",F2)))</formula>
    </cfRule>
    <cfRule type="containsText" dxfId="8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0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0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0</v>
      </c>
      <c r="C4" s="1">
        <f>COUNTIF('Sprint 1 backlog'!H$3:H$1048576,'Sprint 1 stats - DO NOT CHANGE'!$A4)</f>
        <v>0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0</v>
      </c>
      <c r="C5" s="1">
        <f>COUNTA('Sprint 1 backlog'!$G$3:$G$1048576)-COUNTA('Sprint 1 backlog'!$G$3:$G$1048576)*(1/6)</f>
        <v>0</v>
      </c>
      <c r="D5" s="1">
        <f>COUNTA('Sprint 1 backlog'!$G$3:$G$1048576)-COUNTA('Sprint 1 backlog'!$G$3:$G$1048576)*(2/6)</f>
        <v>0</v>
      </c>
      <c r="E5" s="1">
        <f>COUNTA('Sprint 1 backlog'!$G$3:$G$1048576)-COUNTA('Sprint 1 backlog'!$G$3:$G$1048576)*(3/6)</f>
        <v>0</v>
      </c>
      <c r="F5" s="1">
        <f>COUNTA('Sprint 1 backlog'!$G$3:$G$1048576)-COUNTA('Sprint 1 backlog'!$G$3:$G$1048576)*(4/6)</f>
        <v>0</v>
      </c>
      <c r="G5" s="1">
        <f>COUNTA('Sprint 1 backlog'!$G$3:$G$1048576)-COUNTA('Sprint 1 backlog'!$G$3:$G$1048576)*(5/6)</f>
        <v>0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0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workbookViewId="0">
      <selection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5" t="s">
        <v>0</v>
      </c>
      <c r="B1" s="24" t="s">
        <v>1</v>
      </c>
      <c r="C1" s="27" t="s">
        <v>22</v>
      </c>
      <c r="D1" s="24" t="s">
        <v>23</v>
      </c>
      <c r="E1" s="24" t="s">
        <v>24</v>
      </c>
      <c r="F1" s="24" t="s">
        <v>4</v>
      </c>
      <c r="G1" s="24" t="s">
        <v>5</v>
      </c>
      <c r="H1" s="24"/>
      <c r="I1" s="24"/>
      <c r="J1" s="24"/>
      <c r="K1" s="24"/>
      <c r="L1" s="24"/>
      <c r="M1" s="24"/>
      <c r="N1" s="24" t="s">
        <v>7</v>
      </c>
    </row>
    <row r="2" spans="1:14" s="10" customFormat="1" x14ac:dyDescent="0.25">
      <c r="A2" s="26"/>
      <c r="B2" s="24"/>
      <c r="C2" s="27"/>
      <c r="D2" s="24"/>
      <c r="E2" s="24"/>
      <c r="F2" s="24"/>
      <c r="G2" s="22" t="s">
        <v>14</v>
      </c>
      <c r="H2" s="22" t="s">
        <v>15</v>
      </c>
      <c r="I2" s="22" t="s">
        <v>16</v>
      </c>
      <c r="J2" s="22" t="s">
        <v>17</v>
      </c>
      <c r="K2" s="22" t="s">
        <v>18</v>
      </c>
      <c r="L2" s="22" t="s">
        <v>19</v>
      </c>
      <c r="M2" s="22" t="s">
        <v>20</v>
      </c>
      <c r="N2" s="24"/>
    </row>
    <row r="3" spans="1:14" x14ac:dyDescent="0.25">
      <c r="A3" s="18"/>
      <c r="B3" s="18" t="str" cm="1">
        <f t="array" ref="B3">IF(ISBLANK(A3),"",_xlfn._xlws.FILTER(_xlfn._xlws.FILTER('Product backlog'!$A$2:$B$279,'Product backlog'!$A$2:$A$279=A3),{0,1}))</f>
        <v/>
      </c>
      <c r="C3" s="18" t="str">
        <f t="shared" ref="C3:C18" si="0">IF(ISBLANK(A3),"",IF(A3&lt;&gt;A2,A3+0.1,C2+0.1))</f>
        <v/>
      </c>
      <c r="D3" s="19"/>
      <c r="E3" s="20" t="str" cm="1">
        <f t="array" ref="E3">IF(ISBLANK(A3),"",_xlfn._xlws.FILTER(_xlfn._xlws.FILTER('Product backlog'!$A$2:$C$279,'Product backlog'!$A$2:$A$279=A3),{0,0,1}))</f>
        <v/>
      </c>
      <c r="F3" s="18" t="str" cm="1">
        <f t="array" ref="F3">IF(ISBLANK(A3),"",_xlfn._xlws.FILTER(_xlfn._xlws.FILTER('Product backlog'!$A$2:$E$279,'Product backlog'!$A$2:$A$279=A3),{0,0,0,0,1}))</f>
        <v/>
      </c>
      <c r="G3" s="18"/>
      <c r="H3" s="18"/>
      <c r="I3" s="18"/>
      <c r="J3" s="18"/>
      <c r="K3" s="18"/>
      <c r="L3" s="18"/>
      <c r="M3" s="18"/>
      <c r="N3" s="18"/>
    </row>
    <row r="4" spans="1:14" x14ac:dyDescent="0.2">
      <c r="A4" s="18"/>
      <c r="B4" s="18" t="str" cm="1">
        <f t="array" ref="B4">IF(ISBLANK(A4),"",_xlfn._xlws.FILTER(_xlfn._xlws.FILTER('Product backlog'!$A$2:$B$279,'Product backlog'!$A$2:$A$279=A4),{0,1}))</f>
        <v/>
      </c>
      <c r="C4" s="18" t="str">
        <f t="shared" si="0"/>
        <v/>
      </c>
      <c r="D4" s="21"/>
      <c r="E4" s="20" t="str" cm="1">
        <f t="array" ref="E4">IF(ISBLANK(A4),"",_xlfn._xlws.FILTER(_xlfn._xlws.FILTER('Product backlog'!$A$2:$C$279,'Product backlog'!$A$2:$A$279=A4),{0,0,1}))</f>
        <v/>
      </c>
      <c r="F4" s="18" t="str" cm="1">
        <f t="array" ref="F4">IF(ISBLANK(A4),"",_xlfn._xlws.FILTER(_xlfn._xlws.FILTER('Product backlog'!$A$2:$E$279,'Product backlog'!$A$2:$A$279=A4),{0,0,0,0,1}))</f>
        <v/>
      </c>
      <c r="G4" s="18"/>
      <c r="H4" s="18"/>
      <c r="I4" s="18"/>
      <c r="J4" s="18"/>
      <c r="K4" s="18"/>
      <c r="L4" s="18"/>
      <c r="M4" s="18"/>
      <c r="N4" s="18"/>
    </row>
    <row r="5" spans="1:14" x14ac:dyDescent="0.25">
      <c r="A5" s="18"/>
      <c r="B5" s="18" t="str" cm="1">
        <f t="array" ref="B5">IF(ISBLANK(A5),"",_xlfn._xlws.FILTER(_xlfn._xlws.FILTER('Product backlog'!$A$2:$B$279,'Product backlog'!$A$2:$A$279=A5),{0,1}))</f>
        <v/>
      </c>
      <c r="C5" s="18" t="str">
        <f t="shared" si="0"/>
        <v/>
      </c>
      <c r="D5" s="19"/>
      <c r="E5" s="20" t="str" cm="1">
        <f t="array" ref="E5">IF(ISBLANK(A5),"",_xlfn._xlws.FILTER(_xlfn._xlws.FILTER('Product backlog'!$A$2:$C$279,'Product backlog'!$A$2:$A$279=A5),{0,0,1}))</f>
        <v/>
      </c>
      <c r="F5" s="18" t="str" cm="1">
        <f t="array" ref="F5">IF(ISBLANK(A5),"",_xlfn._xlws.FILTER(_xlfn._xlws.FILTER('Product backlog'!$A$2:$E$279,'Product backlog'!$A$2:$A$279=A5),{0,0,0,0,1}))</f>
        <v/>
      </c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18"/>
      <c r="B6" s="18" t="str" cm="1">
        <f t="array" ref="B6">IF(ISBLANK(A6),"",_xlfn._xlws.FILTER(_xlfn._xlws.FILTER('Product backlog'!$A$2:$B$279,'Product backlog'!$A$2:$A$279=A6),{0,1}))</f>
        <v/>
      </c>
      <c r="C6" s="18" t="str">
        <f t="shared" si="0"/>
        <v/>
      </c>
      <c r="D6" s="19"/>
      <c r="E6" s="20" t="str" cm="1">
        <f t="array" ref="E6">IF(ISBLANK(A6),"",_xlfn._xlws.FILTER(_xlfn._xlws.FILTER('Product backlog'!$A$2:$C$279,'Product backlog'!$A$2:$A$279=A6),{0,0,1}))</f>
        <v/>
      </c>
      <c r="F6" s="18" t="str" cm="1">
        <f t="array" ref="F6">IF(ISBLANK(A6),"",_xlfn._xlws.FILTER(_xlfn._xlws.FILTER('Product backlog'!$A$2:$E$279,'Product backlog'!$A$2:$A$279=A6),{0,0,0,0,1}))</f>
        <v/>
      </c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8"/>
      <c r="B7" s="18" t="str" cm="1">
        <f t="array" ref="B7">IF(ISBLANK(A7),"",_xlfn._xlws.FILTER(_xlfn._xlws.FILTER('Product backlog'!$A$2:$B$279,'Product backlog'!$A$2:$A$279=A7),{0,1}))</f>
        <v/>
      </c>
      <c r="C7" s="18" t="str">
        <f t="shared" si="0"/>
        <v/>
      </c>
      <c r="D7" s="19"/>
      <c r="E7" s="20" t="str" cm="1">
        <f t="array" ref="E7">IF(ISBLANK(A7),"",_xlfn._xlws.FILTER(_xlfn._xlws.FILTER('Product backlog'!$A$2:$C$279,'Product backlog'!$A$2:$A$279=A7),{0,0,1}))</f>
        <v/>
      </c>
      <c r="F7" s="18" t="str" cm="1">
        <f t="array" ref="F7">IF(ISBLANK(A7),"",_xlfn._xlws.FILTER(_xlfn._xlws.FILTER('Product backlog'!$A$2:$E$279,'Product backlog'!$A$2:$A$279=A7),{0,0,0,0,1}))</f>
        <v/>
      </c>
      <c r="G7" s="18"/>
      <c r="H7" s="18"/>
      <c r="I7" s="18"/>
      <c r="J7" s="18"/>
      <c r="K7" s="18"/>
      <c r="L7" s="18"/>
      <c r="M7" s="18"/>
      <c r="N7" s="18"/>
    </row>
    <row r="8" spans="1:14" x14ac:dyDescent="0.25">
      <c r="A8" s="18"/>
      <c r="B8" s="18" t="str" cm="1">
        <f t="array" ref="B8">IF(ISBLANK(A8),"",_xlfn._xlws.FILTER(_xlfn._xlws.FILTER('Product backlog'!$A$2:$B$279,'Product backlog'!$A$2:$A$279=A8),{0,1}))</f>
        <v/>
      </c>
      <c r="C8" s="18" t="str">
        <f t="shared" si="0"/>
        <v/>
      </c>
      <c r="D8" s="19"/>
      <c r="E8" s="20" t="str" cm="1">
        <f t="array" ref="E8">IF(ISBLANK(A8),"",_xlfn._xlws.FILTER(_xlfn._xlws.FILTER('Product backlog'!$A$2:$C$279,'Product backlog'!$A$2:$A$279=A8),{0,0,1}))</f>
        <v/>
      </c>
      <c r="F8" s="18" t="str" cm="1">
        <f t="array" ref="F8">IF(ISBLANK(A8),"",_xlfn._xlws.FILTER(_xlfn._xlws.FILTER('Product backlog'!$A$2:$E$279,'Product backlog'!$A$2:$A$279=A8),{0,0,0,0,1}))</f>
        <v/>
      </c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18"/>
      <c r="B9" s="18" t="str" cm="1">
        <f t="array" ref="B9">IF(ISBLANK(A9),"",_xlfn._xlws.FILTER(_xlfn._xlws.FILTER('Product backlog'!$A$2:$B$279,'Product backlog'!$A$2:$A$279=A9),{0,1}))</f>
        <v/>
      </c>
      <c r="C9" s="18" t="str">
        <f t="shared" si="0"/>
        <v/>
      </c>
      <c r="D9" s="19"/>
      <c r="E9" s="20" t="str" cm="1">
        <f t="array" ref="E9">IF(ISBLANK(A9),"",_xlfn._xlws.FILTER(_xlfn._xlws.FILTER('Product backlog'!$A$2:$C$279,'Product backlog'!$A$2:$A$279=A9),{0,0,1}))</f>
        <v/>
      </c>
      <c r="F9" s="18" t="str" cm="1">
        <f t="array" ref="F9">IF(ISBLANK(A9),"",_xlfn._xlws.FILTER(_xlfn._xlws.FILTER('Product backlog'!$A$2:$E$279,'Product backlog'!$A$2:$A$279=A9),{0,0,0,0,1}))</f>
        <v/>
      </c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8"/>
      <c r="B10" s="18" t="str" cm="1">
        <f t="array" ref="B10">IF(ISBLANK(A10),"",_xlfn._xlws.FILTER(_xlfn._xlws.FILTER('Product backlog'!$A$2:$B$279,'Product backlog'!$A$2:$A$279=A10),{0,1}))</f>
        <v/>
      </c>
      <c r="C10" s="18" t="str">
        <f t="shared" si="0"/>
        <v/>
      </c>
      <c r="D10" s="19"/>
      <c r="E10" s="20" t="str" cm="1">
        <f t="array" ref="E10">IF(ISBLANK(A10),"",_xlfn._xlws.FILTER(_xlfn._xlws.FILTER('Product backlog'!$A$2:$C$279,'Product backlog'!$A$2:$A$279=A10),{0,0,1}))</f>
        <v/>
      </c>
      <c r="F10" s="18" t="str" cm="1">
        <f t="array" ref="F10">IF(ISBLANK(A10),"",_xlfn._xlws.FILTER(_xlfn._xlws.FILTER('Product backlog'!$A$2:$E$279,'Product backlog'!$A$2:$A$279=A10),{0,0,0,0,1}))</f>
        <v/>
      </c>
      <c r="G10" s="18"/>
      <c r="H10" s="18"/>
      <c r="I10" s="18"/>
      <c r="J10" s="18"/>
      <c r="K10" s="18"/>
      <c r="L10" s="18"/>
      <c r="M10" s="18"/>
      <c r="N10" s="18"/>
    </row>
    <row r="11" spans="1:14" ht="12.75" customHeight="1" x14ac:dyDescent="0.25">
      <c r="A11" s="18"/>
      <c r="B11" s="18" t="str" cm="1">
        <f t="array" ref="B11">IF(ISBLANK(A11),"",_xlfn._xlws.FILTER(_xlfn._xlws.FILTER('Product backlog'!$A$2:$B$279,'Product backlog'!$A$2:$A$279=A11),{0,1}))</f>
        <v/>
      </c>
      <c r="C11" s="18" t="str">
        <f t="shared" si="0"/>
        <v/>
      </c>
      <c r="D11" s="19"/>
      <c r="E11" s="20" t="str" cm="1">
        <f t="array" ref="E11">IF(ISBLANK(A11),"",_xlfn._xlws.FILTER(_xlfn._xlws.FILTER('Product backlog'!$A$2:$C$279,'Product backlog'!$A$2:$A$279=A11),{0,0,1}))</f>
        <v/>
      </c>
      <c r="F11" s="18" t="str" cm="1">
        <f t="array" ref="F11">IF(ISBLANK(A11),"",_xlfn._xlws.FILTER(_xlfn._xlws.FILTER('Product backlog'!$A$2:$E$279,'Product backlog'!$A$2:$A$279=A11),{0,0,0,0,1}))</f>
        <v/>
      </c>
      <c r="G11" s="18"/>
      <c r="H11" s="18"/>
      <c r="I11" s="18"/>
      <c r="J11" s="18"/>
      <c r="K11" s="18"/>
      <c r="L11" s="18"/>
      <c r="M11" s="18"/>
      <c r="N11" s="18"/>
    </row>
    <row r="12" spans="1:14" ht="12.75" customHeight="1" x14ac:dyDescent="0.25">
      <c r="A12" s="18"/>
      <c r="B12" s="18" t="str" cm="1">
        <f t="array" ref="B12">IF(ISBLANK(A12),"",_xlfn._xlws.FILTER(_xlfn._xlws.FILTER('Product backlog'!$A$2:$B$279,'Product backlog'!$A$2:$A$279=A12),{0,1}))</f>
        <v/>
      </c>
      <c r="C12" s="18" t="str">
        <f t="shared" si="0"/>
        <v/>
      </c>
      <c r="D12" s="19"/>
      <c r="E12" s="20" t="str" cm="1">
        <f t="array" ref="E12">IF(ISBLANK(A12),"",_xlfn._xlws.FILTER(_xlfn._xlws.FILTER('Product backlog'!$A$2:$C$279,'Product backlog'!$A$2:$A$279=A12),{0,0,1}))</f>
        <v/>
      </c>
      <c r="F12" s="18" t="str" cm="1">
        <f t="array" ref="F12">IF(ISBLANK(A12),"",_xlfn._xlws.FILTER(_xlfn._xlws.FILTER('Product backlog'!$A$2:$E$279,'Product backlog'!$A$2:$A$279=A12),{0,0,0,0,1}))</f>
        <v/>
      </c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18"/>
      <c r="B13" s="18" t="str" cm="1">
        <f t="array" ref="B13">IF(ISBLANK(A13),"",_xlfn._xlws.FILTER(_xlfn._xlws.FILTER('Product backlog'!$A$2:$B$279,'Product backlog'!$A$2:$A$279=A13),{0,1}))</f>
        <v/>
      </c>
      <c r="C13" s="18" t="str">
        <f t="shared" si="0"/>
        <v/>
      </c>
      <c r="D13" s="19"/>
      <c r="E13" s="20" t="str" cm="1">
        <f t="array" ref="E13">IF(ISBLANK(A13),"",_xlfn._xlws.FILTER(_xlfn._xlws.FILTER('Product backlog'!$A$2:$C$279,'Product backlog'!$A$2:$A$279=A13),{0,0,1}))</f>
        <v/>
      </c>
      <c r="F13" s="18" t="str" cm="1">
        <f t="array" ref="F13">IF(ISBLANK(A13),"",_xlfn._xlws.FILTER(_xlfn._xlws.FILTER('Product backlog'!$A$2:$E$279,'Product backlog'!$A$2:$A$279=A13),{0,0,0,0,1}))</f>
        <v/>
      </c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18"/>
      <c r="B14" s="18" t="str" cm="1">
        <f t="array" ref="B14">IF(ISBLANK(A14),"",_xlfn._xlws.FILTER(_xlfn._xlws.FILTER('Product backlog'!$A$2:$B$279,'Product backlog'!$A$2:$A$279=A14),{0,1}))</f>
        <v/>
      </c>
      <c r="C14" s="18" t="str">
        <f t="shared" si="0"/>
        <v/>
      </c>
      <c r="D14" s="19"/>
      <c r="E14" s="20" t="str" cm="1">
        <f t="array" ref="E14">IF(ISBLANK(A14),"",_xlfn._xlws.FILTER(_xlfn._xlws.FILTER('Product backlog'!$A$2:$C$279,'Product backlog'!$A$2:$A$279=A14),{0,0,1}))</f>
        <v/>
      </c>
      <c r="F14" s="18" t="str" cm="1">
        <f t="array" ref="F14">IF(ISBLANK(A14),"",_xlfn._xlws.FILTER(_xlfn._xlws.FILTER('Product backlog'!$A$2:$E$279,'Product backlog'!$A$2:$A$279=A14),{0,0,0,0,1}))</f>
        <v/>
      </c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18"/>
      <c r="B15" s="18" t="str" cm="1">
        <f t="array" ref="B15">IF(ISBLANK(A15),"",_xlfn._xlws.FILTER(_xlfn._xlws.FILTER('Product backlog'!$A$2:$B$279,'Product backlog'!$A$2:$A$279=A15),{0,1}))</f>
        <v/>
      </c>
      <c r="C15" s="18" t="str">
        <f t="shared" si="0"/>
        <v/>
      </c>
      <c r="D15" s="19"/>
      <c r="E15" s="20" t="str" cm="1">
        <f t="array" ref="E15">IF(ISBLANK(A15),"",_xlfn._xlws.FILTER(_xlfn._xlws.FILTER('Product backlog'!$A$2:$C$279,'Product backlog'!$A$2:$A$279=A15),{0,0,1}))</f>
        <v/>
      </c>
      <c r="F15" s="18" t="str" cm="1">
        <f t="array" ref="F15">IF(ISBLANK(A15),"",_xlfn._xlws.FILTER(_xlfn._xlws.FILTER('Product backlog'!$A$2:$E$279,'Product backlog'!$A$2:$A$279=A15),{0,0,0,0,1}))</f>
        <v/>
      </c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18"/>
      <c r="B16" s="18" t="str" cm="1">
        <f t="array" ref="B16">IF(ISBLANK(A16),"",_xlfn._xlws.FILTER(_xlfn._xlws.FILTER('Product backlog'!$A$2:$B$279,'Product backlog'!$A$2:$A$279=A16),{0,1}))</f>
        <v/>
      </c>
      <c r="C16" s="18" t="str">
        <f t="shared" si="0"/>
        <v/>
      </c>
      <c r="D16" s="19"/>
      <c r="E16" s="20" t="str" cm="1">
        <f t="array" ref="E16">IF(ISBLANK(A16),"",_xlfn._xlws.FILTER(_xlfn._xlws.FILTER('Product backlog'!$A$2:$C$279,'Product backlog'!$A$2:$A$279=A16),{0,0,1}))</f>
        <v/>
      </c>
      <c r="F16" s="18" t="str" cm="1">
        <f t="array" ref="F16">IF(ISBLANK(A16),"",_xlfn._xlws.FILTER(_xlfn._xlws.FILTER('Product backlog'!$A$2:$E$279,'Product backlog'!$A$2:$A$279=A16),{0,0,0,0,1}))</f>
        <v/>
      </c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18"/>
      <c r="B17" s="18" t="str" cm="1">
        <f t="array" ref="B17">IF(ISBLANK(A17),"",_xlfn._xlws.FILTER(_xlfn._xlws.FILTER('Product backlog'!$A$2:$B$279,'Product backlog'!$A$2:$A$279=A17),{0,1}))</f>
        <v/>
      </c>
      <c r="C17" s="18" t="str">
        <f t="shared" si="0"/>
        <v/>
      </c>
      <c r="D17" s="19"/>
      <c r="E17" s="20" t="str" cm="1">
        <f t="array" ref="E17">IF(ISBLANK(A17),"",_xlfn._xlws.FILTER(_xlfn._xlws.FILTER('Product backlog'!$A$2:$C$279,'Product backlog'!$A$2:$A$279=A17),{0,0,1}))</f>
        <v/>
      </c>
      <c r="F17" s="18" t="str" cm="1">
        <f t="array" ref="F17">IF(ISBLANK(A17),"",_xlfn._xlws.FILTER(_xlfn._xlws.FILTER('Product backlog'!$A$2:$E$279,'Product backlog'!$A$2:$A$279=A17),{0,0,0,0,1}))</f>
        <v/>
      </c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18"/>
      <c r="B18" s="18" t="str" cm="1">
        <f t="array" ref="B18">IF(ISBLANK(A18),"",_xlfn._xlws.FILTER(_xlfn._xlws.FILTER('Product backlog'!$A$2:$B$279,'Product backlog'!$A$2:$A$279=A18),{0,1}))</f>
        <v/>
      </c>
      <c r="C18" s="18" t="str">
        <f t="shared" si="0"/>
        <v/>
      </c>
      <c r="D18" s="19"/>
      <c r="E18" s="20" t="str" cm="1">
        <f t="array" ref="E18">IF(ISBLANK(A18),"",_xlfn._xlws.FILTER(_xlfn._xlws.FILTER('Product backlog'!$A$2:$C$279,'Product backlog'!$A$2:$A$279=A18),{0,0,1}))</f>
        <v/>
      </c>
      <c r="F18" s="18" t="str" cm="1">
        <f t="array" ref="F18">IF(ISBLANK(A18),"",_xlfn._xlws.FILTER(_xlfn._xlws.FILTER('Product backlog'!$A$2:$E$279,'Product backlog'!$A$2:$A$279=A18),{0,0,0,0,1}))</f>
        <v/>
      </c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18"/>
      <c r="B19" s="18" t="str" cm="1">
        <f t="array" ref="B19">IF(ISBLANK(A19),"",_xlfn._xlws.FILTER(_xlfn._xlws.FILTER('Product backlog'!$A$2:$B$279,'Product backlog'!$A$2:$A$279=A19),{0,1}))</f>
        <v/>
      </c>
      <c r="C19" s="18" t="str">
        <f t="shared" ref="C19:C22" si="1">IF(ISBLANK(A19),"",IF(A19&lt;&gt;A18,A19+0.1,C18+0.1))</f>
        <v/>
      </c>
      <c r="D19" s="19"/>
      <c r="E19" s="20" t="str" cm="1">
        <f t="array" ref="E19">IF(ISBLANK(A19),"",_xlfn._xlws.FILTER(_xlfn._xlws.FILTER('Product backlog'!$A$2:$C$279,'Product backlog'!$A$2:$A$279=A19),{0,0,1}))</f>
        <v/>
      </c>
      <c r="F19" s="18" t="str" cm="1">
        <f t="array" ref="F19">IF(ISBLANK(A19),"",_xlfn._xlws.FILTER(_xlfn._xlws.FILTER('Product backlog'!$A$2:$E$279,'Product backlog'!$A$2:$A$279=A19),{0,0,0,0,1}))</f>
        <v/>
      </c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18"/>
      <c r="B20" s="18" t="str" cm="1">
        <f t="array" ref="B20">IF(ISBLANK(A20),"",_xlfn._xlws.FILTER(_xlfn._xlws.FILTER('Product backlog'!$A$2:$B$279,'Product backlog'!$A$2:$A$279=A20),{0,1}))</f>
        <v/>
      </c>
      <c r="C20" s="18" t="str">
        <f t="shared" si="1"/>
        <v/>
      </c>
      <c r="D20" s="19"/>
      <c r="E20" s="20" t="str" cm="1">
        <f t="array" ref="E20">IF(ISBLANK(A20),"",_xlfn._xlws.FILTER(_xlfn._xlws.FILTER('Product backlog'!$A$2:$C$279,'Product backlog'!$A$2:$A$279=A20),{0,0,1}))</f>
        <v/>
      </c>
      <c r="F20" s="18" t="str" cm="1">
        <f t="array" ref="F20">IF(ISBLANK(A20),"",_xlfn._xlws.FILTER(_xlfn._xlws.FILTER('Product backlog'!$A$2:$E$279,'Product backlog'!$A$2:$A$279=A20),{0,0,0,0,1}))</f>
        <v/>
      </c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18"/>
      <c r="B21" s="18" t="str" cm="1">
        <f t="array" ref="B21">IF(ISBLANK(A21),"",_xlfn._xlws.FILTER(_xlfn._xlws.FILTER('Product backlog'!$A$2:$B$279,'Product backlog'!$A$2:$A$279=A21),{0,1}))</f>
        <v/>
      </c>
      <c r="C21" s="18" t="str">
        <f t="shared" si="1"/>
        <v/>
      </c>
      <c r="D21" s="19"/>
      <c r="E21" s="20" t="str" cm="1">
        <f t="array" ref="E21">IF(ISBLANK(A21),"",_xlfn._xlws.FILTER(_xlfn._xlws.FILTER('Product backlog'!$A$2:$C$279,'Product backlog'!$A$2:$A$279=A21),{0,0,1}))</f>
        <v/>
      </c>
      <c r="F21" s="18" t="str" cm="1">
        <f t="array" ref="F21">IF(ISBLANK(A21),"",_xlfn._xlws.FILTER(_xlfn._xlws.FILTER('Product backlog'!$A$2:$E$279,'Product backlog'!$A$2:$A$279=A21),{0,0,0,0,1}))</f>
        <v/>
      </c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18"/>
      <c r="B22" s="18" t="str" cm="1">
        <f t="array" ref="B22">IF(ISBLANK(A22),"",_xlfn._xlws.FILTER(_xlfn._xlws.FILTER('Product backlog'!$A$2:$B$279,'Product backlog'!$A$2:$A$279=A22),{0,1}))</f>
        <v/>
      </c>
      <c r="C22" s="18" t="str">
        <f t="shared" si="1"/>
        <v/>
      </c>
      <c r="D22" s="19"/>
      <c r="E22" s="20" t="str" cm="1">
        <f t="array" ref="E22">IF(ISBLANK(A22),"",_xlfn._xlws.FILTER(_xlfn._xlws.FILTER('Product backlog'!$A$2:$C$279,'Product backlog'!$A$2:$A$279=A22),{0,0,1}))</f>
        <v/>
      </c>
      <c r="F22" s="18" t="str" cm="1">
        <f t="array" ref="F22">IF(ISBLANK(A22),"",_xlfn._xlws.FILTER(_xlfn._xlws.FILTER('Product backlog'!$A$2:$E$279,'Product backlog'!$A$2:$A$279=A22),{0,0,0,0,1}))</f>
        <v/>
      </c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7" priority="1" operator="equal">
      <formula>"Done"</formula>
    </cfRule>
    <cfRule type="cellIs" dxfId="6" priority="2" operator="equal">
      <formula>"Testing"</formula>
    </cfRule>
    <cfRule type="cellIs" dxfId="5" priority="3" operator="equal">
      <formula>"In progress"</formula>
    </cfRule>
    <cfRule type="cellIs" dxfId="4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10" sqref="C10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4" t="s">
        <v>28</v>
      </c>
      <c r="C1" s="14" t="s">
        <v>29</v>
      </c>
      <c r="D1" s="13" t="s">
        <v>30</v>
      </c>
    </row>
    <row r="2" spans="1:4" x14ac:dyDescent="0.2">
      <c r="A2" s="16">
        <v>45305</v>
      </c>
      <c r="B2" s="17">
        <f>COUNT('Sprint 1 backlog'!C3:C300)</f>
        <v>0</v>
      </c>
      <c r="C2" s="1">
        <f>COUNT('Sprint 1 backlog'!C3:C100)</f>
        <v>0</v>
      </c>
      <c r="D2" s="1">
        <f>COUNTIF('Sprint 1 backlog'!G3:G23,"Done")</f>
        <v>0</v>
      </c>
    </row>
    <row r="3" spans="1:4" x14ac:dyDescent="0.2">
      <c r="A3" s="16">
        <f>DATE(YEAR(A2), MONTH(A2),DAY( A2+1))</f>
        <v>45306</v>
      </c>
      <c r="B3" s="17">
        <f t="shared" ref="B3:B8" si="0">B2-($B$2/6)</f>
        <v>0</v>
      </c>
      <c r="C3" s="1">
        <f>C2-D2</f>
        <v>0</v>
      </c>
      <c r="D3" s="1">
        <f>COUNTIF('Sprint 1 backlog'!H3:H23,"Done")</f>
        <v>0</v>
      </c>
    </row>
    <row r="4" spans="1:4" x14ac:dyDescent="0.2">
      <c r="A4" s="16">
        <f>DATE(YEAR(A3), MONTH(A3),DAY( A3+1))</f>
        <v>45307</v>
      </c>
      <c r="B4" s="17">
        <f t="shared" si="0"/>
        <v>0</v>
      </c>
      <c r="C4" s="1">
        <f t="shared" ref="C4:C8" si="1">C3-D3</f>
        <v>0</v>
      </c>
      <c r="D4" s="1">
        <f>COUNTIF('Sprint 1 backlog'!I3:I23,"Done")</f>
        <v>0</v>
      </c>
    </row>
    <row r="5" spans="1:4" x14ac:dyDescent="0.2">
      <c r="A5" s="16">
        <f>DATE(YEAR(A4), MONTH(A4),DAY( A4+1))</f>
        <v>45308</v>
      </c>
      <c r="B5" s="17">
        <f t="shared" si="0"/>
        <v>0</v>
      </c>
      <c r="C5" s="1">
        <f t="shared" si="1"/>
        <v>0</v>
      </c>
      <c r="D5" s="1">
        <f>COUNTIF('Sprint 1 backlog'!J3:J23,"Done")</f>
        <v>0</v>
      </c>
    </row>
    <row r="6" spans="1:4" x14ac:dyDescent="0.2">
      <c r="A6" s="16">
        <f>DATE(YEAR(A5), MONTH(A5),DAY( A5+1))</f>
        <v>45309</v>
      </c>
      <c r="B6" s="17">
        <f t="shared" si="0"/>
        <v>0</v>
      </c>
      <c r="C6" s="1">
        <f t="shared" si="1"/>
        <v>0</v>
      </c>
      <c r="D6" s="1">
        <f>COUNTIF('Sprint 1 backlog'!K3:K23,"Done")</f>
        <v>0</v>
      </c>
    </row>
    <row r="7" spans="1:4" x14ac:dyDescent="0.2">
      <c r="A7" s="16">
        <f>DATE(YEAR(A6), MONTH(A6),DAY( A6+1))</f>
        <v>45310</v>
      </c>
      <c r="B7" s="17">
        <f t="shared" si="0"/>
        <v>0</v>
      </c>
      <c r="C7" s="1">
        <f t="shared" si="1"/>
        <v>0</v>
      </c>
      <c r="D7" s="1">
        <f>COUNTIF('Sprint 1 backlog'!L3:L23,"Done")</f>
        <v>0</v>
      </c>
    </row>
    <row r="8" spans="1:4" x14ac:dyDescent="0.2">
      <c r="A8" s="16">
        <f>DATE(YEAR(A7), MONTH(A7),DAY( A7+1))</f>
        <v>45311</v>
      </c>
      <c r="B8" s="17">
        <f t="shared" si="0"/>
        <v>0</v>
      </c>
      <c r="C8" s="1">
        <f t="shared" si="1"/>
        <v>0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A6" sqref="A6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ht="12.75" customHeight="1" x14ac:dyDescent="0.25">
      <c r="A1" s="25" t="s">
        <v>0</v>
      </c>
      <c r="B1" s="24" t="s">
        <v>1</v>
      </c>
      <c r="C1" s="27" t="s">
        <v>22</v>
      </c>
      <c r="D1" s="24" t="s">
        <v>23</v>
      </c>
      <c r="E1" s="24" t="s">
        <v>24</v>
      </c>
      <c r="F1" s="24" t="s">
        <v>4</v>
      </c>
      <c r="G1" s="24" t="s">
        <v>5</v>
      </c>
      <c r="H1" s="24"/>
      <c r="I1" s="24"/>
      <c r="J1" s="24"/>
      <c r="K1" s="24"/>
      <c r="L1" s="24"/>
      <c r="M1" s="24"/>
      <c r="N1" s="24" t="s">
        <v>7</v>
      </c>
    </row>
    <row r="2" spans="1:14" s="10" customFormat="1" x14ac:dyDescent="0.25">
      <c r="A2" s="26"/>
      <c r="B2" s="24"/>
      <c r="C2" s="27"/>
      <c r="D2" s="24"/>
      <c r="E2" s="24"/>
      <c r="F2" s="24"/>
      <c r="G2" s="23" t="s">
        <v>14</v>
      </c>
      <c r="H2" s="23" t="s">
        <v>15</v>
      </c>
      <c r="I2" s="23" t="s">
        <v>16</v>
      </c>
      <c r="J2" s="23" t="s">
        <v>17</v>
      </c>
      <c r="K2" s="23" t="s">
        <v>18</v>
      </c>
      <c r="L2" s="23" t="s">
        <v>19</v>
      </c>
      <c r="M2" s="23" t="s">
        <v>20</v>
      </c>
      <c r="N2" s="24"/>
    </row>
    <row r="3" spans="1:14" x14ac:dyDescent="0.25">
      <c r="A3" s="18"/>
      <c r="B3" s="18" t="str" cm="1">
        <f t="array" ref="B3">IF(ISBLANK(A3),"",_xlfn._xlws.FILTER(_xlfn._xlws.FILTER('Product backlog'!$A$2:$B$279,'Product backlog'!$A$2:$A$279=A3),{0,1}))</f>
        <v/>
      </c>
      <c r="C3" s="18" t="str">
        <f t="shared" ref="C3:C22" si="0">IF(ISBLANK(A3),"",IF(A3&lt;&gt;A2,A3+0.1,C2+0.1))</f>
        <v/>
      </c>
      <c r="D3" s="19"/>
      <c r="E3" s="20" t="str" cm="1">
        <f t="array" ref="E3">IF(ISBLANK(A3),"",_xlfn._xlws.FILTER(_xlfn._xlws.FILTER('Product backlog'!$A$2:$C$279,'Product backlog'!$A$2:$A$279=A3),{0,0,1}))</f>
        <v/>
      </c>
      <c r="F3" s="18" t="str" cm="1">
        <f t="array" ref="F3">IF(ISBLANK(A3),"",_xlfn._xlws.FILTER(_xlfn._xlws.FILTER('Product backlog'!$A$2:$E$279,'Product backlog'!$A$2:$A$279=A3),{0,0,0,0,1}))</f>
        <v/>
      </c>
      <c r="G3" s="18"/>
      <c r="H3" s="18"/>
      <c r="I3" s="18"/>
      <c r="J3" s="18"/>
      <c r="K3" s="18"/>
      <c r="L3" s="18"/>
      <c r="M3" s="18"/>
      <c r="N3" s="18"/>
    </row>
    <row r="4" spans="1:14" x14ac:dyDescent="0.2">
      <c r="A4" s="18"/>
      <c r="B4" s="18" t="str" cm="1">
        <f t="array" ref="B4">IF(ISBLANK(A4),"",_xlfn._xlws.FILTER(_xlfn._xlws.FILTER('Product backlog'!$A$2:$B$279,'Product backlog'!$A$2:$A$279=A4),{0,1}))</f>
        <v/>
      </c>
      <c r="C4" s="18" t="str">
        <f t="shared" si="0"/>
        <v/>
      </c>
      <c r="D4" s="21"/>
      <c r="E4" s="20" t="str" cm="1">
        <f t="array" ref="E4">IF(ISBLANK(A4),"",_xlfn._xlws.FILTER(_xlfn._xlws.FILTER('Product backlog'!$A$2:$C$279,'Product backlog'!$A$2:$A$279=A4),{0,0,1}))</f>
        <v/>
      </c>
      <c r="F4" s="18" t="str" cm="1">
        <f t="array" ref="F4">IF(ISBLANK(A4),"",_xlfn._xlws.FILTER(_xlfn._xlws.FILTER('Product backlog'!$A$2:$E$279,'Product backlog'!$A$2:$A$279=A4),{0,0,0,0,1}))</f>
        <v/>
      </c>
      <c r="G4" s="18"/>
      <c r="H4" s="18"/>
      <c r="I4" s="18"/>
      <c r="J4" s="18"/>
      <c r="K4" s="18"/>
      <c r="L4" s="18"/>
      <c r="M4" s="18"/>
      <c r="N4" s="18"/>
    </row>
    <row r="5" spans="1:14" x14ac:dyDescent="0.25">
      <c r="A5" s="18"/>
      <c r="B5" s="18" t="str" cm="1">
        <f t="array" ref="B5">IF(ISBLANK(A5),"",_xlfn._xlws.FILTER(_xlfn._xlws.FILTER('Product backlog'!$A$2:$B$279,'Product backlog'!$A$2:$A$279=A5),{0,1}))</f>
        <v/>
      </c>
      <c r="C5" s="18" t="str">
        <f t="shared" si="0"/>
        <v/>
      </c>
      <c r="D5" s="19"/>
      <c r="E5" s="20" t="str" cm="1">
        <f t="array" ref="E5">IF(ISBLANK(A5),"",_xlfn._xlws.FILTER(_xlfn._xlws.FILTER('Product backlog'!$A$2:$C$279,'Product backlog'!$A$2:$A$279=A5),{0,0,1}))</f>
        <v/>
      </c>
      <c r="F5" s="18" t="str" cm="1">
        <f t="array" ref="F5">IF(ISBLANK(A5),"",_xlfn._xlws.FILTER(_xlfn._xlws.FILTER('Product backlog'!$A$2:$E$279,'Product backlog'!$A$2:$A$279=A5),{0,0,0,0,1}))</f>
        <v/>
      </c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18"/>
      <c r="B6" s="18" t="str" cm="1">
        <f t="array" ref="B6">IF(ISBLANK(A6),"",_xlfn._xlws.FILTER(_xlfn._xlws.FILTER('Product backlog'!$A$2:$B$279,'Product backlog'!$A$2:$A$279=A6),{0,1}))</f>
        <v/>
      </c>
      <c r="C6" s="18" t="str">
        <f t="shared" si="0"/>
        <v/>
      </c>
      <c r="D6" s="19"/>
      <c r="E6" s="20" t="str" cm="1">
        <f t="array" ref="E6">IF(ISBLANK(A6),"",_xlfn._xlws.FILTER(_xlfn._xlws.FILTER('Product backlog'!$A$2:$C$279,'Product backlog'!$A$2:$A$279=A6),{0,0,1}))</f>
        <v/>
      </c>
      <c r="F6" s="18" t="str" cm="1">
        <f t="array" ref="F6">IF(ISBLANK(A6),"",_xlfn._xlws.FILTER(_xlfn._xlws.FILTER('Product backlog'!$A$2:$E$279,'Product backlog'!$A$2:$A$279=A6),{0,0,0,0,1}))</f>
        <v/>
      </c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8"/>
      <c r="B7" s="18" t="str" cm="1">
        <f t="array" ref="B7">IF(ISBLANK(A7),"",_xlfn._xlws.FILTER(_xlfn._xlws.FILTER('Product backlog'!$A$2:$B$279,'Product backlog'!$A$2:$A$279=A7),{0,1}))</f>
        <v/>
      </c>
      <c r="C7" s="18" t="str">
        <f t="shared" si="0"/>
        <v/>
      </c>
      <c r="D7" s="19"/>
      <c r="E7" s="20" t="str" cm="1">
        <f t="array" ref="E7">IF(ISBLANK(A7),"",_xlfn._xlws.FILTER(_xlfn._xlws.FILTER('Product backlog'!$A$2:$C$279,'Product backlog'!$A$2:$A$279=A7),{0,0,1}))</f>
        <v/>
      </c>
      <c r="F7" s="18" t="str" cm="1">
        <f t="array" ref="F7">IF(ISBLANK(A7),"",_xlfn._xlws.FILTER(_xlfn._xlws.FILTER('Product backlog'!$A$2:$E$279,'Product backlog'!$A$2:$A$279=A7),{0,0,0,0,1}))</f>
        <v/>
      </c>
      <c r="G7" s="18"/>
      <c r="H7" s="18"/>
      <c r="I7" s="18"/>
      <c r="J7" s="18"/>
      <c r="K7" s="18"/>
      <c r="L7" s="18"/>
      <c r="M7" s="18"/>
      <c r="N7" s="18"/>
    </row>
    <row r="8" spans="1:14" x14ac:dyDescent="0.25">
      <c r="A8" s="18"/>
      <c r="B8" s="18" t="str" cm="1">
        <f t="array" ref="B8">IF(ISBLANK(A8),"",_xlfn._xlws.FILTER(_xlfn._xlws.FILTER('Product backlog'!$A$2:$B$279,'Product backlog'!$A$2:$A$279=A8),{0,1}))</f>
        <v/>
      </c>
      <c r="C8" s="18" t="str">
        <f t="shared" si="0"/>
        <v/>
      </c>
      <c r="D8" s="19"/>
      <c r="E8" s="20" t="str" cm="1">
        <f t="array" ref="E8">IF(ISBLANK(A8),"",_xlfn._xlws.FILTER(_xlfn._xlws.FILTER('Product backlog'!$A$2:$C$279,'Product backlog'!$A$2:$A$279=A8),{0,0,1}))</f>
        <v/>
      </c>
      <c r="F8" s="18" t="str" cm="1">
        <f t="array" ref="F8">IF(ISBLANK(A8),"",_xlfn._xlws.FILTER(_xlfn._xlws.FILTER('Product backlog'!$A$2:$E$279,'Product backlog'!$A$2:$A$279=A8),{0,0,0,0,1}))</f>
        <v/>
      </c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18"/>
      <c r="B9" s="18" t="str" cm="1">
        <f t="array" ref="B9">IF(ISBLANK(A9),"",_xlfn._xlws.FILTER(_xlfn._xlws.FILTER('Product backlog'!$A$2:$B$279,'Product backlog'!$A$2:$A$279=A9),{0,1}))</f>
        <v/>
      </c>
      <c r="C9" s="18" t="str">
        <f t="shared" si="0"/>
        <v/>
      </c>
      <c r="D9" s="19"/>
      <c r="E9" s="20" t="str" cm="1">
        <f t="array" ref="E9">IF(ISBLANK(A9),"",_xlfn._xlws.FILTER(_xlfn._xlws.FILTER('Product backlog'!$A$2:$C$279,'Product backlog'!$A$2:$A$279=A9),{0,0,1}))</f>
        <v/>
      </c>
      <c r="F9" s="18" t="str" cm="1">
        <f t="array" ref="F9">IF(ISBLANK(A9),"",_xlfn._xlws.FILTER(_xlfn._xlws.FILTER('Product backlog'!$A$2:$E$279,'Product backlog'!$A$2:$A$279=A9),{0,0,0,0,1}))</f>
        <v/>
      </c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8"/>
      <c r="B10" s="18" t="str" cm="1">
        <f t="array" ref="B10">IF(ISBLANK(A10),"",_xlfn._xlws.FILTER(_xlfn._xlws.FILTER('Product backlog'!$A$2:$B$279,'Product backlog'!$A$2:$A$279=A10),{0,1}))</f>
        <v/>
      </c>
      <c r="C10" s="18" t="str">
        <f t="shared" si="0"/>
        <v/>
      </c>
      <c r="D10" s="19"/>
      <c r="E10" s="20" t="str" cm="1">
        <f t="array" ref="E10">IF(ISBLANK(A10),"",_xlfn._xlws.FILTER(_xlfn._xlws.FILTER('Product backlog'!$A$2:$C$279,'Product backlog'!$A$2:$A$279=A10),{0,0,1}))</f>
        <v/>
      </c>
      <c r="F10" s="18" t="str" cm="1">
        <f t="array" ref="F10">IF(ISBLANK(A10),"",_xlfn._xlws.FILTER(_xlfn._xlws.FILTER('Product backlog'!$A$2:$E$279,'Product backlog'!$A$2:$A$279=A10),{0,0,0,0,1}))</f>
        <v/>
      </c>
      <c r="G10" s="18"/>
      <c r="H10" s="18"/>
      <c r="I10" s="18"/>
      <c r="J10" s="18"/>
      <c r="K10" s="18"/>
      <c r="L10" s="18"/>
      <c r="M10" s="18"/>
      <c r="N10" s="18"/>
    </row>
    <row r="11" spans="1:14" ht="12.75" customHeight="1" x14ac:dyDescent="0.25">
      <c r="A11" s="18"/>
      <c r="B11" s="18" t="str" cm="1">
        <f t="array" ref="B11">IF(ISBLANK(A11),"",_xlfn._xlws.FILTER(_xlfn._xlws.FILTER('Product backlog'!$A$2:$B$279,'Product backlog'!$A$2:$A$279=A11),{0,1}))</f>
        <v/>
      </c>
      <c r="C11" s="18" t="str">
        <f t="shared" si="0"/>
        <v/>
      </c>
      <c r="D11" s="19"/>
      <c r="E11" s="20" t="str" cm="1">
        <f t="array" ref="E11">IF(ISBLANK(A11),"",_xlfn._xlws.FILTER(_xlfn._xlws.FILTER('Product backlog'!$A$2:$C$279,'Product backlog'!$A$2:$A$279=A11),{0,0,1}))</f>
        <v/>
      </c>
      <c r="F11" s="18" t="str" cm="1">
        <f t="array" ref="F11">IF(ISBLANK(A11),"",_xlfn._xlws.FILTER(_xlfn._xlws.FILTER('Product backlog'!$A$2:$E$279,'Product backlog'!$A$2:$A$279=A11),{0,0,0,0,1}))</f>
        <v/>
      </c>
      <c r="G11" s="18"/>
      <c r="H11" s="18"/>
      <c r="I11" s="18"/>
      <c r="J11" s="18"/>
      <c r="K11" s="18"/>
      <c r="L11" s="18"/>
      <c r="M11" s="18"/>
      <c r="N11" s="18"/>
    </row>
    <row r="12" spans="1:14" ht="12.75" customHeight="1" x14ac:dyDescent="0.25">
      <c r="A12" s="18"/>
      <c r="B12" s="18" t="str" cm="1">
        <f t="array" ref="B12">IF(ISBLANK(A12),"",_xlfn._xlws.FILTER(_xlfn._xlws.FILTER('Product backlog'!$A$2:$B$279,'Product backlog'!$A$2:$A$279=A12),{0,1}))</f>
        <v/>
      </c>
      <c r="C12" s="18" t="str">
        <f t="shared" si="0"/>
        <v/>
      </c>
      <c r="D12" s="19"/>
      <c r="E12" s="20" t="str" cm="1">
        <f t="array" ref="E12">IF(ISBLANK(A12),"",_xlfn._xlws.FILTER(_xlfn._xlws.FILTER('Product backlog'!$A$2:$C$279,'Product backlog'!$A$2:$A$279=A12),{0,0,1}))</f>
        <v/>
      </c>
      <c r="F12" s="18" t="str" cm="1">
        <f t="array" ref="F12">IF(ISBLANK(A12),"",_xlfn._xlws.FILTER(_xlfn._xlws.FILTER('Product backlog'!$A$2:$E$279,'Product backlog'!$A$2:$A$279=A12),{0,0,0,0,1}))</f>
        <v/>
      </c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18"/>
      <c r="B13" s="18" t="str" cm="1">
        <f t="array" ref="B13">IF(ISBLANK(A13),"",_xlfn._xlws.FILTER(_xlfn._xlws.FILTER('Product backlog'!$A$2:$B$279,'Product backlog'!$A$2:$A$279=A13),{0,1}))</f>
        <v/>
      </c>
      <c r="C13" s="18" t="str">
        <f t="shared" si="0"/>
        <v/>
      </c>
      <c r="D13" s="19"/>
      <c r="E13" s="20" t="str" cm="1">
        <f t="array" ref="E13">IF(ISBLANK(A13),"",_xlfn._xlws.FILTER(_xlfn._xlws.FILTER('Product backlog'!$A$2:$C$279,'Product backlog'!$A$2:$A$279=A13),{0,0,1}))</f>
        <v/>
      </c>
      <c r="F13" s="18" t="str" cm="1">
        <f t="array" ref="F13">IF(ISBLANK(A13),"",_xlfn._xlws.FILTER(_xlfn._xlws.FILTER('Product backlog'!$A$2:$E$279,'Product backlog'!$A$2:$A$279=A13),{0,0,0,0,1}))</f>
        <v/>
      </c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18"/>
      <c r="B14" s="18" t="str" cm="1">
        <f t="array" ref="B14">IF(ISBLANK(A14),"",_xlfn._xlws.FILTER(_xlfn._xlws.FILTER('Product backlog'!$A$2:$B$279,'Product backlog'!$A$2:$A$279=A14),{0,1}))</f>
        <v/>
      </c>
      <c r="C14" s="18" t="str">
        <f t="shared" si="0"/>
        <v/>
      </c>
      <c r="D14" s="19"/>
      <c r="E14" s="20" t="str" cm="1">
        <f t="array" ref="E14">IF(ISBLANK(A14),"",_xlfn._xlws.FILTER(_xlfn._xlws.FILTER('Product backlog'!$A$2:$C$279,'Product backlog'!$A$2:$A$279=A14),{0,0,1}))</f>
        <v/>
      </c>
      <c r="F14" s="18" t="str" cm="1">
        <f t="array" ref="F14">IF(ISBLANK(A14),"",_xlfn._xlws.FILTER(_xlfn._xlws.FILTER('Product backlog'!$A$2:$E$279,'Product backlog'!$A$2:$A$279=A14),{0,0,0,0,1}))</f>
        <v/>
      </c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18"/>
      <c r="B15" s="18" t="str" cm="1">
        <f t="array" ref="B15">IF(ISBLANK(A15),"",_xlfn._xlws.FILTER(_xlfn._xlws.FILTER('Product backlog'!$A$2:$B$279,'Product backlog'!$A$2:$A$279=A15),{0,1}))</f>
        <v/>
      </c>
      <c r="C15" s="18" t="str">
        <f t="shared" si="0"/>
        <v/>
      </c>
      <c r="D15" s="19"/>
      <c r="E15" s="20" t="str" cm="1">
        <f t="array" ref="E15">IF(ISBLANK(A15),"",_xlfn._xlws.FILTER(_xlfn._xlws.FILTER('Product backlog'!$A$2:$C$279,'Product backlog'!$A$2:$A$279=A15),{0,0,1}))</f>
        <v/>
      </c>
      <c r="F15" s="18" t="str" cm="1">
        <f t="array" ref="F15">IF(ISBLANK(A15),"",_xlfn._xlws.FILTER(_xlfn._xlws.FILTER('Product backlog'!$A$2:$E$279,'Product backlog'!$A$2:$A$279=A15),{0,0,0,0,1}))</f>
        <v/>
      </c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18"/>
      <c r="B16" s="18" t="str" cm="1">
        <f t="array" ref="B16">IF(ISBLANK(A16),"",_xlfn._xlws.FILTER(_xlfn._xlws.FILTER('Product backlog'!$A$2:$B$279,'Product backlog'!$A$2:$A$279=A16),{0,1}))</f>
        <v/>
      </c>
      <c r="C16" s="18" t="str">
        <f t="shared" si="0"/>
        <v/>
      </c>
      <c r="D16" s="19"/>
      <c r="E16" s="20" t="str" cm="1">
        <f t="array" ref="E16">IF(ISBLANK(A16),"",_xlfn._xlws.FILTER(_xlfn._xlws.FILTER('Product backlog'!$A$2:$C$279,'Product backlog'!$A$2:$A$279=A16),{0,0,1}))</f>
        <v/>
      </c>
      <c r="F16" s="18" t="str" cm="1">
        <f t="array" ref="F16">IF(ISBLANK(A16),"",_xlfn._xlws.FILTER(_xlfn._xlws.FILTER('Product backlog'!$A$2:$E$279,'Product backlog'!$A$2:$A$279=A16),{0,0,0,0,1}))</f>
        <v/>
      </c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18"/>
      <c r="B17" s="18" t="str" cm="1">
        <f t="array" ref="B17">IF(ISBLANK(A17),"",_xlfn._xlws.FILTER(_xlfn._xlws.FILTER('Product backlog'!$A$2:$B$279,'Product backlog'!$A$2:$A$279=A17),{0,1}))</f>
        <v/>
      </c>
      <c r="C17" s="18" t="str">
        <f t="shared" si="0"/>
        <v/>
      </c>
      <c r="D17" s="19"/>
      <c r="E17" s="20" t="str" cm="1">
        <f t="array" ref="E17">IF(ISBLANK(A17),"",_xlfn._xlws.FILTER(_xlfn._xlws.FILTER('Product backlog'!$A$2:$C$279,'Product backlog'!$A$2:$A$279=A17),{0,0,1}))</f>
        <v/>
      </c>
      <c r="F17" s="18" t="str" cm="1">
        <f t="array" ref="F17">IF(ISBLANK(A17),"",_xlfn._xlws.FILTER(_xlfn._xlws.FILTER('Product backlog'!$A$2:$E$279,'Product backlog'!$A$2:$A$279=A17),{0,0,0,0,1}))</f>
        <v/>
      </c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18"/>
      <c r="B18" s="18" t="str" cm="1">
        <f t="array" ref="B18">IF(ISBLANK(A18),"",_xlfn._xlws.FILTER(_xlfn._xlws.FILTER('Product backlog'!$A$2:$B$279,'Product backlog'!$A$2:$A$279=A18),{0,1}))</f>
        <v/>
      </c>
      <c r="C18" s="18" t="str">
        <f t="shared" si="0"/>
        <v/>
      </c>
      <c r="D18" s="19"/>
      <c r="E18" s="20" t="str" cm="1">
        <f t="array" ref="E18">IF(ISBLANK(A18),"",_xlfn._xlws.FILTER(_xlfn._xlws.FILTER('Product backlog'!$A$2:$C$279,'Product backlog'!$A$2:$A$279=A18),{0,0,1}))</f>
        <v/>
      </c>
      <c r="F18" s="18" t="str" cm="1">
        <f t="array" ref="F18">IF(ISBLANK(A18),"",_xlfn._xlws.FILTER(_xlfn._xlws.FILTER('Product backlog'!$A$2:$E$279,'Product backlog'!$A$2:$A$279=A18),{0,0,0,0,1}))</f>
        <v/>
      </c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18"/>
      <c r="B19" s="18" t="str" cm="1">
        <f t="array" ref="B19">IF(ISBLANK(A19),"",_xlfn._xlws.FILTER(_xlfn._xlws.FILTER('Product backlog'!$A$2:$B$279,'Product backlog'!$A$2:$A$279=A19),{0,1}))</f>
        <v/>
      </c>
      <c r="C19" s="18" t="str">
        <f t="shared" si="0"/>
        <v/>
      </c>
      <c r="D19" s="19"/>
      <c r="E19" s="20" t="str" cm="1">
        <f t="array" ref="E19">IF(ISBLANK(A19),"",_xlfn._xlws.FILTER(_xlfn._xlws.FILTER('Product backlog'!$A$2:$C$279,'Product backlog'!$A$2:$A$279=A19),{0,0,1}))</f>
        <v/>
      </c>
      <c r="F19" s="18" t="str" cm="1">
        <f t="array" ref="F19">IF(ISBLANK(A19),"",_xlfn._xlws.FILTER(_xlfn._xlws.FILTER('Product backlog'!$A$2:$E$279,'Product backlog'!$A$2:$A$279=A19),{0,0,0,0,1}))</f>
        <v/>
      </c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18"/>
      <c r="B20" s="18" t="str" cm="1">
        <f t="array" ref="B20">IF(ISBLANK(A20),"",_xlfn._xlws.FILTER(_xlfn._xlws.FILTER('Product backlog'!$A$2:$B$279,'Product backlog'!$A$2:$A$279=A20),{0,1}))</f>
        <v/>
      </c>
      <c r="C20" s="18" t="str">
        <f t="shared" si="0"/>
        <v/>
      </c>
      <c r="D20" s="19"/>
      <c r="E20" s="20" t="str" cm="1">
        <f t="array" ref="E20">IF(ISBLANK(A20),"",_xlfn._xlws.FILTER(_xlfn._xlws.FILTER('Product backlog'!$A$2:$C$279,'Product backlog'!$A$2:$A$279=A20),{0,0,1}))</f>
        <v/>
      </c>
      <c r="F20" s="18" t="str" cm="1">
        <f t="array" ref="F20">IF(ISBLANK(A20),"",_xlfn._xlws.FILTER(_xlfn._xlws.FILTER('Product backlog'!$A$2:$E$279,'Product backlog'!$A$2:$A$279=A20),{0,0,0,0,1}))</f>
        <v/>
      </c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18"/>
      <c r="B21" s="18" t="str" cm="1">
        <f t="array" ref="B21">IF(ISBLANK(A21),"",_xlfn._xlws.FILTER(_xlfn._xlws.FILTER('Product backlog'!$A$2:$B$279,'Product backlog'!$A$2:$A$279=A21),{0,1}))</f>
        <v/>
      </c>
      <c r="C21" s="18" t="str">
        <f t="shared" si="0"/>
        <v/>
      </c>
      <c r="D21" s="19"/>
      <c r="E21" s="20" t="str" cm="1">
        <f t="array" ref="E21">IF(ISBLANK(A21),"",_xlfn._xlws.FILTER(_xlfn._xlws.FILTER('Product backlog'!$A$2:$C$279,'Product backlog'!$A$2:$A$279=A21),{0,0,1}))</f>
        <v/>
      </c>
      <c r="F21" s="18" t="str" cm="1">
        <f t="array" ref="F21">IF(ISBLANK(A21),"",_xlfn._xlws.FILTER(_xlfn._xlws.FILTER('Product backlog'!$A$2:$E$279,'Product backlog'!$A$2:$A$279=A21),{0,0,0,0,1}))</f>
        <v/>
      </c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18"/>
      <c r="B22" s="18" t="str" cm="1">
        <f t="array" ref="B22">IF(ISBLANK(A22),"",_xlfn._xlws.FILTER(_xlfn._xlws.FILTER('Product backlog'!$A$2:$B$279,'Product backlog'!$A$2:$A$279=A22),{0,1}))</f>
        <v/>
      </c>
      <c r="C22" s="18" t="str">
        <f t="shared" si="0"/>
        <v/>
      </c>
      <c r="D22" s="19"/>
      <c r="E22" s="20" t="str" cm="1">
        <f t="array" ref="E22">IF(ISBLANK(A22),"",_xlfn._xlws.FILTER(_xlfn._xlws.FILTER('Product backlog'!$A$2:$C$279,'Product backlog'!$A$2:$A$279=A22),{0,0,1}))</f>
        <v/>
      </c>
      <c r="F22" s="18" t="str" cm="1">
        <f t="array" ref="F22">IF(ISBLANK(A22),"",_xlfn._xlws.FILTER(_xlfn._xlws.FILTER('Product backlog'!$A$2:$E$279,'Product backlog'!$A$2:$A$279=A22),{0,0,0,0,1}))</f>
        <v/>
      </c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3:C6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2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2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3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3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4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4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5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5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conditionalFormatting sqref="G3:M22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B2" sqref="B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4" t="s">
        <v>28</v>
      </c>
      <c r="C1" s="14" t="s">
        <v>29</v>
      </c>
      <c r="D1" s="13" t="s">
        <v>30</v>
      </c>
    </row>
    <row r="2" spans="1:4" x14ac:dyDescent="0.2">
      <c r="A2" s="16">
        <v>45305</v>
      </c>
      <c r="B2" s="17">
        <f>COUNT('Sprint 1 backlog'!C3:C300)</f>
        <v>0</v>
      </c>
      <c r="C2" s="1">
        <f>COUNT('Sprint 1 backlog'!C3:C100)</f>
        <v>0</v>
      </c>
      <c r="D2" s="1">
        <f>COUNTIF('Sprint 1 backlog'!G3:G23,"Done")</f>
        <v>0</v>
      </c>
    </row>
    <row r="3" spans="1:4" x14ac:dyDescent="0.2">
      <c r="A3" s="16">
        <f>DATE(YEAR(A2), MONTH(A2),DAY( A2+1))</f>
        <v>45306</v>
      </c>
      <c r="B3" s="17">
        <f t="shared" ref="B3:B8" si="0">B2-($B$2/6)</f>
        <v>0</v>
      </c>
      <c r="C3" s="1">
        <f>C2-D2</f>
        <v>0</v>
      </c>
      <c r="D3" s="1">
        <f>COUNTIF('Sprint 1 backlog'!H3:H23,"Done")</f>
        <v>0</v>
      </c>
    </row>
    <row r="4" spans="1:4" x14ac:dyDescent="0.2">
      <c r="A4" s="16">
        <f>DATE(YEAR(A3), MONTH(A3),DAY( A3+1))</f>
        <v>45307</v>
      </c>
      <c r="B4" s="17">
        <f t="shared" si="0"/>
        <v>0</v>
      </c>
      <c r="C4" s="1">
        <f t="shared" ref="C4:C8" si="1">C3-D3</f>
        <v>0</v>
      </c>
      <c r="D4" s="1">
        <f>COUNTIF('Sprint 1 backlog'!I3:I23,"Done")</f>
        <v>0</v>
      </c>
    </row>
    <row r="5" spans="1:4" x14ac:dyDescent="0.2">
      <c r="A5" s="16">
        <f>DATE(YEAR(A4), MONTH(A4),DAY( A4+1))</f>
        <v>45308</v>
      </c>
      <c r="B5" s="17">
        <f t="shared" si="0"/>
        <v>0</v>
      </c>
      <c r="C5" s="1">
        <f t="shared" si="1"/>
        <v>0</v>
      </c>
      <c r="D5" s="1">
        <f>COUNTIF('Sprint 1 backlog'!J3:J23,"Done")</f>
        <v>0</v>
      </c>
    </row>
    <row r="6" spans="1:4" x14ac:dyDescent="0.2">
      <c r="A6" s="16">
        <f>DATE(YEAR(A5), MONTH(A5),DAY( A5+1))</f>
        <v>45309</v>
      </c>
      <c r="B6" s="17">
        <f t="shared" si="0"/>
        <v>0</v>
      </c>
      <c r="C6" s="1">
        <f t="shared" si="1"/>
        <v>0</v>
      </c>
      <c r="D6" s="1">
        <f>COUNTIF('Sprint 1 backlog'!K3:K23,"Done")</f>
        <v>0</v>
      </c>
    </row>
    <row r="7" spans="1:4" x14ac:dyDescent="0.2">
      <c r="A7" s="16">
        <f>DATE(YEAR(A6), MONTH(A6),DAY( A6+1))</f>
        <v>45310</v>
      </c>
      <c r="B7" s="17">
        <f t="shared" si="0"/>
        <v>0</v>
      </c>
      <c r="C7" s="1">
        <f t="shared" si="1"/>
        <v>0</v>
      </c>
      <c r="D7" s="1">
        <f>COUNTIF('Sprint 1 backlog'!L3:L23,"Done")</f>
        <v>0</v>
      </c>
    </row>
    <row r="8" spans="1:4" x14ac:dyDescent="0.2">
      <c r="A8" s="16">
        <f>DATE(YEAR(A7), MONTH(A7),DAY( A7+1))</f>
        <v>45311</v>
      </c>
      <c r="B8" s="17">
        <f t="shared" si="0"/>
        <v>0</v>
      </c>
      <c r="C8" s="1">
        <f t="shared" si="1"/>
        <v>0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2024-01-13T04:31:08Z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