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ode\Jkenttechblog\DesignDocs\"/>
    </mc:Choice>
  </mc:AlternateContent>
  <xr:revisionPtr revIDLastSave="0" documentId="13_ncr:1_{BA97A1F8-ADE1-4124-8E28-1CB60F43EF5E}" xr6:coauthVersionLast="47" xr6:coauthVersionMax="47" xr10:uidLastSave="{00000000-0000-0000-0000-000000000000}"/>
  <bookViews>
    <workbookView xWindow="1500" yWindow="2835" windowWidth="21285" windowHeight="11295" tabRatio="500" activeTab="3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00" i="1" l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D8" i="20"/>
  <c r="D7" i="20"/>
  <c r="D6" i="20"/>
  <c r="D5" i="20"/>
  <c r="D4" i="20"/>
  <c r="D3" i="20"/>
  <c r="B3" i="20"/>
  <c r="B4" i="20" s="1"/>
  <c r="B5" i="20" s="1"/>
  <c r="B6" i="20" s="1"/>
  <c r="B7" i="20" s="1"/>
  <c r="B8" i="20" s="1"/>
  <c r="A3" i="20"/>
  <c r="A4" i="20" s="1"/>
  <c r="A5" i="20" s="1"/>
  <c r="A6" i="20" s="1"/>
  <c r="A7" i="20" s="1"/>
  <c r="A8" i="20" s="1"/>
  <c r="D2" i="20"/>
  <c r="C3" i="20" s="1"/>
  <c r="C4" i="20" s="1"/>
  <c r="C5" i="20" s="1"/>
  <c r="C6" i="20" s="1"/>
  <c r="C7" i="20" s="1"/>
  <c r="C8" i="20" s="1"/>
  <c r="C2" i="20"/>
  <c r="B2" i="20"/>
  <c r="F22" i="19" a="1"/>
  <c r="F22" i="19" s="1"/>
  <c r="E22" i="19" a="1"/>
  <c r="E22" i="19" s="1"/>
  <c r="C22" i="19"/>
  <c r="B22" i="19" a="1"/>
  <c r="B22" i="19" s="1"/>
  <c r="F21" i="19" a="1"/>
  <c r="F21" i="19" s="1"/>
  <c r="E21" i="19" a="1"/>
  <c r="E21" i="19" s="1"/>
  <c r="C21" i="19"/>
  <c r="B21" i="19" a="1"/>
  <c r="B21" i="19" s="1"/>
  <c r="F20" i="19" a="1"/>
  <c r="F20" i="19" s="1"/>
  <c r="E20" i="19" a="1"/>
  <c r="E20" i="19" s="1"/>
  <c r="C20" i="19"/>
  <c r="B20" i="19" a="1"/>
  <c r="B20" i="19" s="1"/>
  <c r="F19" i="19" a="1"/>
  <c r="F19" i="19" s="1"/>
  <c r="E19" i="19" a="1"/>
  <c r="E19" i="19" s="1"/>
  <c r="C19" i="19"/>
  <c r="B19" i="19" a="1"/>
  <c r="B19" i="19" s="1"/>
  <c r="F18" i="19" a="1"/>
  <c r="F18" i="19" s="1"/>
  <c r="E18" i="19" a="1"/>
  <c r="E18" i="19" s="1"/>
  <c r="C18" i="19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 a="1"/>
  <c r="B15" i="19" s="1"/>
  <c r="F14" i="19" a="1"/>
  <c r="F14" i="19" s="1"/>
  <c r="E14" i="19" a="1"/>
  <c r="E14" i="19" s="1"/>
  <c r="C14" i="19"/>
  <c r="B14" i="19" a="1"/>
  <c r="B14" i="19" s="1"/>
  <c r="F13" i="19" a="1"/>
  <c r="F13" i="19" s="1"/>
  <c r="E13" i="19" a="1"/>
  <c r="E13" i="19" s="1"/>
  <c r="C13" i="19"/>
  <c r="B13" i="19" a="1"/>
  <c r="B13" i="19" s="1"/>
  <c r="F12" i="19" a="1"/>
  <c r="F12" i="19" s="1"/>
  <c r="E12" i="19" a="1"/>
  <c r="E12" i="19" s="1"/>
  <c r="C12" i="19"/>
  <c r="B12" i="19" a="1"/>
  <c r="B12" i="19" s="1"/>
  <c r="F11" i="19" a="1"/>
  <c r="F11" i="19" s="1"/>
  <c r="E11" i="19" a="1"/>
  <c r="E11" i="19" s="1"/>
  <c r="C11" i="19"/>
  <c r="B11" i="19" a="1"/>
  <c r="B11" i="19" s="1"/>
  <c r="F10" i="19" a="1"/>
  <c r="F10" i="19" s="1"/>
  <c r="E10" i="19" a="1"/>
  <c r="E10" i="19" s="1"/>
  <c r="C10" i="19"/>
  <c r="B10" i="19" a="1"/>
  <c r="B10" i="19" s="1"/>
  <c r="F9" i="19" a="1"/>
  <c r="F9" i="19" s="1"/>
  <c r="E9" i="19" a="1"/>
  <c r="E9" i="19" s="1"/>
  <c r="C9" i="19"/>
  <c r="B9" i="19" a="1"/>
  <c r="B9" i="19" s="1"/>
  <c r="F8" i="19" a="1"/>
  <c r="F8" i="19" s="1"/>
  <c r="E8" i="19" a="1"/>
  <c r="E8" i="19" s="1"/>
  <c r="C8" i="19"/>
  <c r="B8" i="19" a="1"/>
  <c r="B8" i="19" s="1"/>
  <c r="F7" i="19" a="1"/>
  <c r="F7" i="19" s="1"/>
  <c r="E7" i="19" a="1"/>
  <c r="E7" i="19" s="1"/>
  <c r="C7" i="19"/>
  <c r="B7" i="19" a="1"/>
  <c r="B7" i="19" s="1"/>
  <c r="F6" i="19" a="1"/>
  <c r="F6" i="19" s="1"/>
  <c r="E6" i="19" a="1"/>
  <c r="E6" i="19" s="1"/>
  <c r="C6" i="19"/>
  <c r="B6" i="19" a="1"/>
  <c r="B6" i="19" s="1"/>
  <c r="F5" i="19" a="1"/>
  <c r="F5" i="19" s="1"/>
  <c r="E5" i="19" a="1"/>
  <c r="E5" i="19" s="1"/>
  <c r="C5" i="19"/>
  <c r="B5" i="19" a="1"/>
  <c r="B5" i="19" s="1"/>
  <c r="F4" i="19" a="1"/>
  <c r="F4" i="19" s="1"/>
  <c r="E4" i="19" a="1"/>
  <c r="E4" i="19" s="1"/>
  <c r="C4" i="19"/>
  <c r="B4" i="19" a="1"/>
  <c r="B4" i="19" s="1"/>
  <c r="F3" i="19" a="1"/>
  <c r="F3" i="19" s="1"/>
  <c r="E3" i="19" a="1"/>
  <c r="E3" i="19" s="1"/>
  <c r="C3" i="19"/>
  <c r="B3" i="19" a="1"/>
  <c r="B3" i="19" s="1"/>
  <c r="A3" i="18"/>
  <c r="A4" i="18" s="1"/>
  <c r="A5" i="18" s="1"/>
  <c r="A6" i="18" s="1"/>
  <c r="A7" i="18" s="1"/>
  <c r="A8" i="18" s="1"/>
  <c r="C19" i="2"/>
  <c r="C20" i="2" s="1"/>
  <c r="C21" i="2"/>
  <c r="C22" i="2" s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2" i="1"/>
  <c r="C3" i="1"/>
  <c r="C4" i="1"/>
  <c r="C5" i="1"/>
  <c r="C6" i="1"/>
  <c r="C7" i="1"/>
  <c r="C8" i="1"/>
  <c r="C9" i="1"/>
  <c r="C10" i="1"/>
  <c r="C11" i="1"/>
  <c r="C12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D4" i="18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 a="1"/>
  <c r="B300" i="19" s="1"/>
  <c r="F299" i="19" a="1"/>
  <c r="F299" i="19" s="1"/>
  <c r="E299" i="19" a="1"/>
  <c r="E299" i="19" s="1"/>
  <c r="C299" i="19"/>
  <c r="B299" i="19" a="1"/>
  <c r="B299" i="19" s="1"/>
  <c r="F298" i="19" a="1"/>
  <c r="F298" i="19" s="1"/>
  <c r="E298" i="19" a="1"/>
  <c r="E298" i="19" s="1"/>
  <c r="C298" i="19"/>
  <c r="B298" i="19" a="1"/>
  <c r="B298" i="19" s="1"/>
  <c r="F297" i="19" a="1"/>
  <c r="F297" i="19" s="1"/>
  <c r="E297" i="19" a="1"/>
  <c r="E297" i="19" s="1"/>
  <c r="C297" i="19"/>
  <c r="B297" i="19" a="1"/>
  <c r="B297" i="19" s="1"/>
  <c r="F296" i="19" a="1"/>
  <c r="F296" i="19" s="1"/>
  <c r="E296" i="19" a="1"/>
  <c r="E296" i="19" s="1"/>
  <c r="C296" i="19"/>
  <c r="B296" i="19" a="1"/>
  <c r="B296" i="19" s="1"/>
  <c r="F295" i="19" a="1"/>
  <c r="F295" i="19" s="1"/>
  <c r="E295" i="19" a="1"/>
  <c r="E295" i="19" s="1"/>
  <c r="C295" i="19"/>
  <c r="B295" i="19" a="1"/>
  <c r="B295" i="19" s="1"/>
  <c r="F294" i="19" a="1"/>
  <c r="F294" i="19" s="1"/>
  <c r="E294" i="19" a="1"/>
  <c r="E294" i="19" s="1"/>
  <c r="C294" i="19"/>
  <c r="B294" i="19" a="1"/>
  <c r="B294" i="19" s="1"/>
  <c r="F293" i="19" a="1"/>
  <c r="F293" i="19" s="1"/>
  <c r="E293" i="19" a="1"/>
  <c r="E293" i="19" s="1"/>
  <c r="C293" i="19"/>
  <c r="B293" i="19" a="1"/>
  <c r="B293" i="19" s="1"/>
  <c r="F292" i="19" a="1"/>
  <c r="F292" i="19" s="1"/>
  <c r="E292" i="19" a="1"/>
  <c r="E292" i="19" s="1"/>
  <c r="C292" i="19"/>
  <c r="B292" i="19" a="1"/>
  <c r="B292" i="19" s="1"/>
  <c r="F291" i="19" a="1"/>
  <c r="F291" i="19" s="1"/>
  <c r="E291" i="19" a="1"/>
  <c r="E291" i="19" s="1"/>
  <c r="C291" i="19"/>
  <c r="B291" i="19" a="1"/>
  <c r="B291" i="19" s="1"/>
  <c r="F290" i="19" a="1"/>
  <c r="F290" i="19" s="1"/>
  <c r="E290" i="19" a="1"/>
  <c r="E290" i="19" s="1"/>
  <c r="C290" i="19"/>
  <c r="B290" i="19" a="1"/>
  <c r="B290" i="19" s="1"/>
  <c r="F289" i="19" a="1"/>
  <c r="F289" i="19" s="1"/>
  <c r="E289" i="19" a="1"/>
  <c r="E289" i="19" s="1"/>
  <c r="C289" i="19"/>
  <c r="B289" i="19" a="1"/>
  <c r="B289" i="19" s="1"/>
  <c r="F288" i="19" a="1"/>
  <c r="F288" i="19" s="1"/>
  <c r="E288" i="19" a="1"/>
  <c r="E288" i="19" s="1"/>
  <c r="C288" i="19"/>
  <c r="B288" i="19" a="1"/>
  <c r="B288" i="19" s="1"/>
  <c r="F287" i="19" a="1"/>
  <c r="F287" i="19" s="1"/>
  <c r="E287" i="19" a="1"/>
  <c r="E287" i="19" s="1"/>
  <c r="C287" i="19"/>
  <c r="B287" i="19" a="1"/>
  <c r="B287" i="19" s="1"/>
  <c r="F286" i="19" a="1"/>
  <c r="F286" i="19" s="1"/>
  <c r="E286" i="19" a="1"/>
  <c r="E286" i="19" s="1"/>
  <c r="C286" i="19"/>
  <c r="B286" i="19" a="1"/>
  <c r="B286" i="19" s="1"/>
  <c r="F285" i="19" a="1"/>
  <c r="F285" i="19" s="1"/>
  <c r="E285" i="19" a="1"/>
  <c r="E285" i="19" s="1"/>
  <c r="C285" i="19"/>
  <c r="B285" i="19" a="1"/>
  <c r="B285" i="19" s="1"/>
  <c r="F284" i="19" a="1"/>
  <c r="F284" i="19" s="1"/>
  <c r="E284" i="19" a="1"/>
  <c r="E284" i="19" s="1"/>
  <c r="C284" i="19"/>
  <c r="B284" i="19" a="1"/>
  <c r="B284" i="19" s="1"/>
  <c r="F283" i="19" a="1"/>
  <c r="F283" i="19" s="1"/>
  <c r="E283" i="19" a="1"/>
  <c r="E283" i="19" s="1"/>
  <c r="C283" i="19"/>
  <c r="B283" i="19" a="1"/>
  <c r="B283" i="19" s="1"/>
  <c r="F282" i="19" a="1"/>
  <c r="F282" i="19" s="1"/>
  <c r="E282" i="19" a="1"/>
  <c r="E282" i="19" s="1"/>
  <c r="C282" i="19"/>
  <c r="B282" i="19" a="1"/>
  <c r="B282" i="19" s="1"/>
  <c r="F281" i="19" a="1"/>
  <c r="F281" i="19" s="1"/>
  <c r="E281" i="19" a="1"/>
  <c r="E281" i="19" s="1"/>
  <c r="C281" i="19"/>
  <c r="B281" i="19" a="1"/>
  <c r="B281" i="19" s="1"/>
  <c r="F280" i="19" a="1"/>
  <c r="F280" i="19" s="1"/>
  <c r="E280" i="19" a="1"/>
  <c r="E280" i="19" s="1"/>
  <c r="C280" i="19"/>
  <c r="B280" i="19" a="1"/>
  <c r="B280" i="19" s="1"/>
  <c r="F279" i="19" a="1"/>
  <c r="F279" i="19" s="1"/>
  <c r="E279" i="19" a="1"/>
  <c r="E279" i="19" s="1"/>
  <c r="C279" i="19"/>
  <c r="B279" i="19" a="1"/>
  <c r="B279" i="19" s="1"/>
  <c r="F278" i="19" a="1"/>
  <c r="F278" i="19" s="1"/>
  <c r="E278" i="19" a="1"/>
  <c r="E278" i="19" s="1"/>
  <c r="C278" i="19"/>
  <c r="B278" i="19" a="1"/>
  <c r="B278" i="19" s="1"/>
  <c r="F277" i="19" a="1"/>
  <c r="F277" i="19" s="1"/>
  <c r="E277" i="19" a="1"/>
  <c r="E277" i="19" s="1"/>
  <c r="C277" i="19"/>
  <c r="B277" i="19" a="1"/>
  <c r="B277" i="19" s="1"/>
  <c r="F276" i="19" a="1"/>
  <c r="F276" i="19" s="1"/>
  <c r="E276" i="19" a="1"/>
  <c r="E276" i="19" s="1"/>
  <c r="C276" i="19"/>
  <c r="B276" i="19" a="1"/>
  <c r="B276" i="19" s="1"/>
  <c r="F275" i="19" a="1"/>
  <c r="F275" i="19" s="1"/>
  <c r="E275" i="19" a="1"/>
  <c r="E275" i="19" s="1"/>
  <c r="C275" i="19"/>
  <c r="B275" i="19" a="1"/>
  <c r="B275" i="19" s="1"/>
  <c r="F274" i="19" a="1"/>
  <c r="F274" i="19" s="1"/>
  <c r="E274" i="19" a="1"/>
  <c r="E274" i="19" s="1"/>
  <c r="C274" i="19"/>
  <c r="B274" i="19" a="1"/>
  <c r="B274" i="19" s="1"/>
  <c r="F273" i="19" a="1"/>
  <c r="F273" i="19" s="1"/>
  <c r="E273" i="19" a="1"/>
  <c r="E273" i="19" s="1"/>
  <c r="C273" i="19"/>
  <c r="B273" i="19" a="1"/>
  <c r="B273" i="19" s="1"/>
  <c r="F272" i="19" a="1"/>
  <c r="F272" i="19" s="1"/>
  <c r="E272" i="19" a="1"/>
  <c r="E272" i="19" s="1"/>
  <c r="C272" i="19"/>
  <c r="B272" i="19" a="1"/>
  <c r="B272" i="19" s="1"/>
  <c r="F271" i="19" a="1"/>
  <c r="F271" i="19" s="1"/>
  <c r="E271" i="19" a="1"/>
  <c r="E271" i="19" s="1"/>
  <c r="C271" i="19"/>
  <c r="B271" i="19" a="1"/>
  <c r="B271" i="19" s="1"/>
  <c r="F270" i="19" a="1"/>
  <c r="F270" i="19" s="1"/>
  <c r="E270" i="19" a="1"/>
  <c r="E270" i="19" s="1"/>
  <c r="C270" i="19"/>
  <c r="B270" i="19" a="1"/>
  <c r="B270" i="19" s="1"/>
  <c r="F269" i="19" a="1"/>
  <c r="F269" i="19" s="1"/>
  <c r="E269" i="19" a="1"/>
  <c r="E269" i="19" s="1"/>
  <c r="C269" i="19"/>
  <c r="B269" i="19" a="1"/>
  <c r="B269" i="19" s="1"/>
  <c r="F268" i="19" a="1"/>
  <c r="F268" i="19" s="1"/>
  <c r="E268" i="19" a="1"/>
  <c r="E268" i="19" s="1"/>
  <c r="C268" i="19"/>
  <c r="B268" i="19" a="1"/>
  <c r="B268" i="19" s="1"/>
  <c r="F267" i="19" a="1"/>
  <c r="F267" i="19" s="1"/>
  <c r="E267" i="19" a="1"/>
  <c r="E267" i="19" s="1"/>
  <c r="C267" i="19"/>
  <c r="B267" i="19" a="1"/>
  <c r="B267" i="19" s="1"/>
  <c r="F266" i="19" a="1"/>
  <c r="F266" i="19" s="1"/>
  <c r="E266" i="19" a="1"/>
  <c r="E266" i="19" s="1"/>
  <c r="C266" i="19"/>
  <c r="B266" i="19" a="1"/>
  <c r="B266" i="19" s="1"/>
  <c r="F265" i="19" a="1"/>
  <c r="F265" i="19" s="1"/>
  <c r="E265" i="19" a="1"/>
  <c r="E265" i="19" s="1"/>
  <c r="C265" i="19"/>
  <c r="B265" i="19" a="1"/>
  <c r="B265" i="19" s="1"/>
  <c r="F264" i="19" a="1"/>
  <c r="F264" i="19" s="1"/>
  <c r="E264" i="19" a="1"/>
  <c r="E264" i="19" s="1"/>
  <c r="C264" i="19"/>
  <c r="B264" i="19" a="1"/>
  <c r="B264" i="19" s="1"/>
  <c r="F263" i="19" a="1"/>
  <c r="F263" i="19" s="1"/>
  <c r="E263" i="19" a="1"/>
  <c r="E263" i="19" s="1"/>
  <c r="C263" i="19"/>
  <c r="B263" i="19" a="1"/>
  <c r="B263" i="19" s="1"/>
  <c r="F262" i="19" a="1"/>
  <c r="F262" i="19" s="1"/>
  <c r="E262" i="19" a="1"/>
  <c r="E262" i="19" s="1"/>
  <c r="C262" i="19"/>
  <c r="B262" i="19" a="1"/>
  <c r="B262" i="19" s="1"/>
  <c r="F261" i="19" a="1"/>
  <c r="F261" i="19" s="1"/>
  <c r="E261" i="19" a="1"/>
  <c r="E261" i="19" s="1"/>
  <c r="C261" i="19"/>
  <c r="B261" i="19" a="1"/>
  <c r="B261" i="19" s="1"/>
  <c r="F260" i="19" a="1"/>
  <c r="F260" i="19" s="1"/>
  <c r="E260" i="19" a="1"/>
  <c r="E260" i="19" s="1"/>
  <c r="C260" i="19"/>
  <c r="B260" i="19" a="1"/>
  <c r="B260" i="19" s="1"/>
  <c r="F259" i="19" a="1"/>
  <c r="F259" i="19" s="1"/>
  <c r="E259" i="19" a="1"/>
  <c r="E259" i="19" s="1"/>
  <c r="C259" i="19"/>
  <c r="B259" i="19" a="1"/>
  <c r="B259" i="19" s="1"/>
  <c r="F258" i="19" a="1"/>
  <c r="F258" i="19" s="1"/>
  <c r="E258" i="19" a="1"/>
  <c r="E258" i="19" s="1"/>
  <c r="C258" i="19"/>
  <c r="B258" i="19" a="1"/>
  <c r="B258" i="19" s="1"/>
  <c r="F257" i="19" a="1"/>
  <c r="F257" i="19" s="1"/>
  <c r="E257" i="19" a="1"/>
  <c r="E257" i="19" s="1"/>
  <c r="C257" i="19"/>
  <c r="B257" i="19" a="1"/>
  <c r="B257" i="19" s="1"/>
  <c r="F256" i="19" a="1"/>
  <c r="F256" i="19" s="1"/>
  <c r="E256" i="19" a="1"/>
  <c r="E256" i="19" s="1"/>
  <c r="C256" i="19"/>
  <c r="B256" i="19" a="1"/>
  <c r="B256" i="19" s="1"/>
  <c r="F255" i="19" a="1"/>
  <c r="F255" i="19" s="1"/>
  <c r="E255" i="19" a="1"/>
  <c r="E255" i="19" s="1"/>
  <c r="C255" i="19"/>
  <c r="B255" i="19" a="1"/>
  <c r="B255" i="19" s="1"/>
  <c r="F254" i="19" a="1"/>
  <c r="F254" i="19" s="1"/>
  <c r="E254" i="19" a="1"/>
  <c r="E254" i="19" s="1"/>
  <c r="C254" i="19"/>
  <c r="B254" i="19" a="1"/>
  <c r="B254" i="19" s="1"/>
  <c r="F253" i="19" a="1"/>
  <c r="F253" i="19" s="1"/>
  <c r="E253" i="19" a="1"/>
  <c r="E253" i="19" s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 a="1"/>
  <c r="B251" i="19" s="1"/>
  <c r="F250" i="19" a="1"/>
  <c r="F250" i="19" s="1"/>
  <c r="E250" i="19" a="1"/>
  <c r="E250" i="19" s="1"/>
  <c r="C250" i="19"/>
  <c r="B250" i="19" a="1"/>
  <c r="B250" i="19" s="1"/>
  <c r="F249" i="19" a="1"/>
  <c r="F249" i="19" s="1"/>
  <c r="E249" i="19" a="1"/>
  <c r="E249" i="19" s="1"/>
  <c r="C249" i="19"/>
  <c r="B249" i="19" a="1"/>
  <c r="B249" i="19" s="1"/>
  <c r="F248" i="19" a="1"/>
  <c r="F248" i="19" s="1"/>
  <c r="E248" i="19" a="1"/>
  <c r="E248" i="19" s="1"/>
  <c r="C248" i="19"/>
  <c r="B248" i="19" a="1"/>
  <c r="B248" i="19" s="1"/>
  <c r="F247" i="19" a="1"/>
  <c r="F247" i="19" s="1"/>
  <c r="E247" i="19" a="1"/>
  <c r="E247" i="19" s="1"/>
  <c r="C247" i="19"/>
  <c r="B247" i="19" a="1"/>
  <c r="B247" i="19" s="1"/>
  <c r="F246" i="19" a="1"/>
  <c r="F246" i="19" s="1"/>
  <c r="E246" i="19" a="1"/>
  <c r="E246" i="19" s="1"/>
  <c r="C246" i="19"/>
  <c r="B246" i="19" a="1"/>
  <c r="B246" i="19" s="1"/>
  <c r="F245" i="19" a="1"/>
  <c r="F245" i="19" s="1"/>
  <c r="E245" i="19" a="1"/>
  <c r="E245" i="19" s="1"/>
  <c r="C245" i="19"/>
  <c r="B245" i="19" a="1"/>
  <c r="B245" i="19" s="1"/>
  <c r="F244" i="19" a="1"/>
  <c r="F244" i="19" s="1"/>
  <c r="E244" i="19" a="1"/>
  <c r="E244" i="19" s="1"/>
  <c r="C244" i="19"/>
  <c r="B244" i="19" a="1"/>
  <c r="B244" i="19" s="1"/>
  <c r="F243" i="19" a="1"/>
  <c r="F243" i="19" s="1"/>
  <c r="E243" i="19" a="1"/>
  <c r="E243" i="19" s="1"/>
  <c r="C243" i="19"/>
  <c r="B243" i="19" a="1"/>
  <c r="B243" i="19" s="1"/>
  <c r="F242" i="19" a="1"/>
  <c r="F242" i="19" s="1"/>
  <c r="E242" i="19" a="1"/>
  <c r="E242" i="19" s="1"/>
  <c r="C242" i="19"/>
  <c r="B242" i="19" a="1"/>
  <c r="B242" i="19" s="1"/>
  <c r="F241" i="19" a="1"/>
  <c r="F241" i="19" s="1"/>
  <c r="E241" i="19" a="1"/>
  <c r="E241" i="19" s="1"/>
  <c r="C241" i="19"/>
  <c r="B241" i="19" a="1"/>
  <c r="B241" i="19" s="1"/>
  <c r="F240" i="19" a="1"/>
  <c r="F240" i="19" s="1"/>
  <c r="E240" i="19" a="1"/>
  <c r="E240" i="19" s="1"/>
  <c r="C240" i="19"/>
  <c r="B240" i="19" a="1"/>
  <c r="B240" i="19" s="1"/>
  <c r="F239" i="19" a="1"/>
  <c r="F239" i="19" s="1"/>
  <c r="E239" i="19" a="1"/>
  <c r="E239" i="19" s="1"/>
  <c r="C239" i="19"/>
  <c r="B239" i="19" a="1"/>
  <c r="B239" i="19" s="1"/>
  <c r="F238" i="19" a="1"/>
  <c r="F238" i="19" s="1"/>
  <c r="E238" i="19" a="1"/>
  <c r="E238" i="19" s="1"/>
  <c r="C238" i="19"/>
  <c r="B238" i="19" a="1"/>
  <c r="B238" i="19" s="1"/>
  <c r="F237" i="19" a="1"/>
  <c r="F237" i="19" s="1"/>
  <c r="E237" i="19" a="1"/>
  <c r="E237" i="19" s="1"/>
  <c r="C237" i="19"/>
  <c r="B237" i="19" a="1"/>
  <c r="B237" i="19" s="1"/>
  <c r="F236" i="19" a="1"/>
  <c r="F236" i="19" s="1"/>
  <c r="E236" i="19" a="1"/>
  <c r="E236" i="19" s="1"/>
  <c r="C236" i="19"/>
  <c r="B236" i="19" a="1"/>
  <c r="B236" i="19" s="1"/>
  <c r="F235" i="19" a="1"/>
  <c r="F235" i="19" s="1"/>
  <c r="E235" i="19" a="1"/>
  <c r="E235" i="19" s="1"/>
  <c r="C235" i="19"/>
  <c r="B235" i="19" a="1"/>
  <c r="B235" i="19" s="1"/>
  <c r="F234" i="19" a="1"/>
  <c r="F234" i="19" s="1"/>
  <c r="E234" i="19" a="1"/>
  <c r="E234" i="19" s="1"/>
  <c r="C234" i="19"/>
  <c r="B234" i="19" a="1"/>
  <c r="B234" i="19" s="1"/>
  <c r="F233" i="19" a="1"/>
  <c r="F233" i="19" s="1"/>
  <c r="E233" i="19" a="1"/>
  <c r="E233" i="19" s="1"/>
  <c r="C233" i="19"/>
  <c r="B233" i="19" a="1"/>
  <c r="B233" i="19" s="1"/>
  <c r="F232" i="19" a="1"/>
  <c r="F232" i="19" s="1"/>
  <c r="E232" i="19" a="1"/>
  <c r="E232" i="19" s="1"/>
  <c r="C232" i="19"/>
  <c r="B232" i="19" a="1"/>
  <c r="B232" i="19" s="1"/>
  <c r="F231" i="19" a="1"/>
  <c r="F231" i="19" s="1"/>
  <c r="E231" i="19" a="1"/>
  <c r="E231" i="19" s="1"/>
  <c r="C231" i="19"/>
  <c r="B231" i="19" a="1"/>
  <c r="B231" i="19" s="1"/>
  <c r="F230" i="19" a="1"/>
  <c r="F230" i="19" s="1"/>
  <c r="E230" i="19" a="1"/>
  <c r="E230" i="19" s="1"/>
  <c r="C230" i="19"/>
  <c r="B230" i="19" a="1"/>
  <c r="B230" i="19" s="1"/>
  <c r="F229" i="19" a="1"/>
  <c r="F229" i="19" s="1"/>
  <c r="E229" i="19" a="1"/>
  <c r="E229" i="19" s="1"/>
  <c r="C229" i="19"/>
  <c r="B229" i="19" a="1"/>
  <c r="B229" i="19" s="1"/>
  <c r="F228" i="19" a="1"/>
  <c r="F228" i="19" s="1"/>
  <c r="E228" i="19" a="1"/>
  <c r="E228" i="19" s="1"/>
  <c r="C228" i="19"/>
  <c r="B228" i="19" a="1"/>
  <c r="B228" i="19" s="1"/>
  <c r="F227" i="19" a="1"/>
  <c r="F227" i="19" s="1"/>
  <c r="E227" i="19" a="1"/>
  <c r="E227" i="19" s="1"/>
  <c r="C227" i="19"/>
  <c r="B227" i="19" a="1"/>
  <c r="B227" i="19" s="1"/>
  <c r="F226" i="19" a="1"/>
  <c r="F226" i="19" s="1"/>
  <c r="E226" i="19" a="1"/>
  <c r="E226" i="19" s="1"/>
  <c r="C226" i="19"/>
  <c r="B226" i="19" a="1"/>
  <c r="B226" i="19" s="1"/>
  <c r="F225" i="19" a="1"/>
  <c r="F225" i="19" s="1"/>
  <c r="E225" i="19" a="1"/>
  <c r="E225" i="19" s="1"/>
  <c r="C225" i="19"/>
  <c r="B225" i="19" a="1"/>
  <c r="B225" i="19" s="1"/>
  <c r="F224" i="19" a="1"/>
  <c r="F224" i="19" s="1"/>
  <c r="E224" i="19" a="1"/>
  <c r="E224" i="19" s="1"/>
  <c r="C224" i="19"/>
  <c r="B224" i="19" a="1"/>
  <c r="B224" i="19" s="1"/>
  <c r="F223" i="19" a="1"/>
  <c r="F223" i="19" s="1"/>
  <c r="E223" i="19" a="1"/>
  <c r="E223" i="19" s="1"/>
  <c r="C223" i="19"/>
  <c r="B223" i="19" a="1"/>
  <c r="B223" i="19" s="1"/>
  <c r="F222" i="19" a="1"/>
  <c r="F222" i="19" s="1"/>
  <c r="E222" i="19" a="1"/>
  <c r="E222" i="19" s="1"/>
  <c r="C222" i="19"/>
  <c r="B222" i="19" a="1"/>
  <c r="B222" i="19" s="1"/>
  <c r="F221" i="19" a="1"/>
  <c r="F221" i="19" s="1"/>
  <c r="E221" i="19" a="1"/>
  <c r="E221" i="19" s="1"/>
  <c r="C221" i="19"/>
  <c r="B221" i="19" a="1"/>
  <c r="B221" i="19" s="1"/>
  <c r="F220" i="19" a="1"/>
  <c r="F220" i="19" s="1"/>
  <c r="E220" i="19" a="1"/>
  <c r="E220" i="19" s="1"/>
  <c r="C220" i="19"/>
  <c r="B220" i="19" a="1"/>
  <c r="B220" i="19" s="1"/>
  <c r="F219" i="19" a="1"/>
  <c r="F219" i="19" s="1"/>
  <c r="E219" i="19" a="1"/>
  <c r="E219" i="19" s="1"/>
  <c r="C219" i="19"/>
  <c r="B219" i="19" a="1"/>
  <c r="B219" i="19" s="1"/>
  <c r="F218" i="19" a="1"/>
  <c r="F218" i="19" s="1"/>
  <c r="E218" i="19" a="1"/>
  <c r="E218" i="19" s="1"/>
  <c r="C218" i="19"/>
  <c r="B218" i="19" a="1"/>
  <c r="B218" i="19" s="1"/>
  <c r="F217" i="19" a="1"/>
  <c r="F217" i="19" s="1"/>
  <c r="E217" i="19" a="1"/>
  <c r="E217" i="19" s="1"/>
  <c r="C217" i="19"/>
  <c r="B217" i="19" a="1"/>
  <c r="B217" i="19" s="1"/>
  <c r="F216" i="19" a="1"/>
  <c r="F216" i="19" s="1"/>
  <c r="E216" i="19" a="1"/>
  <c r="E216" i="19" s="1"/>
  <c r="C216" i="19"/>
  <c r="B216" i="19" a="1"/>
  <c r="B216" i="19" s="1"/>
  <c r="F215" i="19" a="1"/>
  <c r="F215" i="19" s="1"/>
  <c r="E215" i="19" a="1"/>
  <c r="E215" i="19" s="1"/>
  <c r="C215" i="19"/>
  <c r="B215" i="19" a="1"/>
  <c r="B215" i="19" s="1"/>
  <c r="F214" i="19" a="1"/>
  <c r="F214" i="19" s="1"/>
  <c r="E214" i="19" a="1"/>
  <c r="E214" i="19" s="1"/>
  <c r="C214" i="19"/>
  <c r="B214" i="19" a="1"/>
  <c r="B214" i="19" s="1"/>
  <c r="F213" i="19" a="1"/>
  <c r="F213" i="19" s="1"/>
  <c r="E213" i="19" a="1"/>
  <c r="E213" i="19" s="1"/>
  <c r="C213" i="19"/>
  <c r="B213" i="19" a="1"/>
  <c r="B213" i="19" s="1"/>
  <c r="F212" i="19" a="1"/>
  <c r="F212" i="19" s="1"/>
  <c r="E212" i="19" a="1"/>
  <c r="E212" i="19" s="1"/>
  <c r="C212" i="19"/>
  <c r="B212" i="19" a="1"/>
  <c r="B212" i="19" s="1"/>
  <c r="F211" i="19" a="1"/>
  <c r="F211" i="19" s="1"/>
  <c r="E211" i="19" a="1"/>
  <c r="E211" i="19" s="1"/>
  <c r="C211" i="19"/>
  <c r="B211" i="19" a="1"/>
  <c r="B211" i="19" s="1"/>
  <c r="F210" i="19" a="1"/>
  <c r="F210" i="19" s="1"/>
  <c r="E210" i="19" a="1"/>
  <c r="E210" i="19" s="1"/>
  <c r="C210" i="19"/>
  <c r="B210" i="19" a="1"/>
  <c r="B210" i="19" s="1"/>
  <c r="F209" i="19" a="1"/>
  <c r="F209" i="19" s="1"/>
  <c r="E209" i="19" a="1"/>
  <c r="E209" i="19" s="1"/>
  <c r="C209" i="19"/>
  <c r="B209" i="19" a="1"/>
  <c r="B209" i="19" s="1"/>
  <c r="F208" i="19" a="1"/>
  <c r="F208" i="19" s="1"/>
  <c r="E208" i="19" a="1"/>
  <c r="E208" i="19" s="1"/>
  <c r="C208" i="19"/>
  <c r="B208" i="19" a="1"/>
  <c r="B208" i="19" s="1"/>
  <c r="F207" i="19" a="1"/>
  <c r="F207" i="19" s="1"/>
  <c r="E207" i="19" a="1"/>
  <c r="E207" i="19" s="1"/>
  <c r="C207" i="19"/>
  <c r="B207" i="19" a="1"/>
  <c r="B207" i="19" s="1"/>
  <c r="F206" i="19" a="1"/>
  <c r="F206" i="19" s="1"/>
  <c r="E206" i="19" a="1"/>
  <c r="E206" i="19" s="1"/>
  <c r="C206" i="19"/>
  <c r="B206" i="19" a="1"/>
  <c r="B206" i="19" s="1"/>
  <c r="F205" i="19" a="1"/>
  <c r="F205" i="19" s="1"/>
  <c r="E205" i="19" a="1"/>
  <c r="E205" i="19" s="1"/>
  <c r="C205" i="19"/>
  <c r="B205" i="19" a="1"/>
  <c r="B205" i="19" s="1"/>
  <c r="F204" i="19" a="1"/>
  <c r="F204" i="19" s="1"/>
  <c r="E204" i="19" a="1"/>
  <c r="E204" i="19" s="1"/>
  <c r="C204" i="19"/>
  <c r="B204" i="19" a="1"/>
  <c r="B204" i="19" s="1"/>
  <c r="F203" i="19" a="1"/>
  <c r="F203" i="19" s="1"/>
  <c r="E203" i="19" a="1"/>
  <c r="E203" i="19" s="1"/>
  <c r="C203" i="19"/>
  <c r="B203" i="19" a="1"/>
  <c r="B203" i="19" s="1"/>
  <c r="F202" i="19" a="1"/>
  <c r="F202" i="19" s="1"/>
  <c r="E202" i="19" a="1"/>
  <c r="E202" i="19" s="1"/>
  <c r="C202" i="19"/>
  <c r="B202" i="19" a="1"/>
  <c r="B202" i="19" s="1"/>
  <c r="F201" i="19" a="1"/>
  <c r="F201" i="19" s="1"/>
  <c r="E201" i="19" a="1"/>
  <c r="E201" i="19" s="1"/>
  <c r="C201" i="19"/>
  <c r="B201" i="19" a="1"/>
  <c r="B201" i="19" s="1"/>
  <c r="F200" i="19" a="1"/>
  <c r="F200" i="19" s="1"/>
  <c r="E200" i="19" a="1"/>
  <c r="E200" i="19" s="1"/>
  <c r="C200" i="19"/>
  <c r="B200" i="19" a="1"/>
  <c r="B200" i="19" s="1"/>
  <c r="F199" i="19" a="1"/>
  <c r="F199" i="19" s="1"/>
  <c r="E199" i="19" a="1"/>
  <c r="E199" i="19" s="1"/>
  <c r="C199" i="19"/>
  <c r="B199" i="19" a="1"/>
  <c r="B199" i="19" s="1"/>
  <c r="F198" i="19" a="1"/>
  <c r="F198" i="19" s="1"/>
  <c r="E198" i="19" a="1"/>
  <c r="E198" i="19" s="1"/>
  <c r="C198" i="19"/>
  <c r="B198" i="19" a="1"/>
  <c r="B198" i="19" s="1"/>
  <c r="F197" i="19" a="1"/>
  <c r="F197" i="19" s="1"/>
  <c r="E197" i="19" a="1"/>
  <c r="E197" i="19" s="1"/>
  <c r="C197" i="19"/>
  <c r="B197" i="19" a="1"/>
  <c r="B197" i="19" s="1"/>
  <c r="F196" i="19" a="1"/>
  <c r="F196" i="19" s="1"/>
  <c r="E196" i="19" a="1"/>
  <c r="E196" i="19" s="1"/>
  <c r="C196" i="19"/>
  <c r="B196" i="19" a="1"/>
  <c r="B196" i="19" s="1"/>
  <c r="F195" i="19" a="1"/>
  <c r="F195" i="19" s="1"/>
  <c r="E195" i="19" a="1"/>
  <c r="E195" i="19" s="1"/>
  <c r="C195" i="19"/>
  <c r="B195" i="19" a="1"/>
  <c r="B195" i="19" s="1"/>
  <c r="F194" i="19" a="1"/>
  <c r="F194" i="19" s="1"/>
  <c r="E194" i="19" a="1"/>
  <c r="E194" i="19" s="1"/>
  <c r="C194" i="19"/>
  <c r="B194" i="19" a="1"/>
  <c r="B194" i="19" s="1"/>
  <c r="F193" i="19" a="1"/>
  <c r="F193" i="19" s="1"/>
  <c r="E193" i="19" a="1"/>
  <c r="E193" i="19" s="1"/>
  <c r="C193" i="19"/>
  <c r="B193" i="19" a="1"/>
  <c r="B193" i="19" s="1"/>
  <c r="F192" i="19" a="1"/>
  <c r="F192" i="19" s="1"/>
  <c r="E192" i="19" a="1"/>
  <c r="E192" i="19" s="1"/>
  <c r="C192" i="19"/>
  <c r="B192" i="19" a="1"/>
  <c r="B192" i="19" s="1"/>
  <c r="F191" i="19" a="1"/>
  <c r="F191" i="19" s="1"/>
  <c r="E191" i="19" a="1"/>
  <c r="E191" i="19" s="1"/>
  <c r="C191" i="19"/>
  <c r="B191" i="19" a="1"/>
  <c r="B191" i="19" s="1"/>
  <c r="F190" i="19" a="1"/>
  <c r="F190" i="19" s="1"/>
  <c r="E190" i="19" a="1"/>
  <c r="E190" i="19" s="1"/>
  <c r="C190" i="19"/>
  <c r="B190" i="19" a="1"/>
  <c r="B190" i="19" s="1"/>
  <c r="F189" i="19" a="1"/>
  <c r="F189" i="19" s="1"/>
  <c r="E189" i="19" a="1"/>
  <c r="E189" i="19" s="1"/>
  <c r="C189" i="19"/>
  <c r="B189" i="19" a="1"/>
  <c r="B189" i="19" s="1"/>
  <c r="F188" i="19" a="1"/>
  <c r="F188" i="19" s="1"/>
  <c r="E188" i="19" a="1"/>
  <c r="E188" i="19" s="1"/>
  <c r="C188" i="19"/>
  <c r="B188" i="19" a="1"/>
  <c r="B188" i="19" s="1"/>
  <c r="F187" i="19" a="1"/>
  <c r="F187" i="19" s="1"/>
  <c r="E187" i="19" a="1"/>
  <c r="E187" i="19" s="1"/>
  <c r="C187" i="19"/>
  <c r="B187" i="19" a="1"/>
  <c r="B187" i="19" s="1"/>
  <c r="F186" i="19" a="1"/>
  <c r="F186" i="19" s="1"/>
  <c r="E186" i="19" a="1"/>
  <c r="E186" i="19" s="1"/>
  <c r="C186" i="19"/>
  <c r="B186" i="19" a="1"/>
  <c r="B186" i="19" s="1"/>
  <c r="F185" i="19" a="1"/>
  <c r="F185" i="19" s="1"/>
  <c r="E185" i="19" a="1"/>
  <c r="E185" i="19" s="1"/>
  <c r="C185" i="19"/>
  <c r="B185" i="19" a="1"/>
  <c r="B185" i="19" s="1"/>
  <c r="F184" i="19" a="1"/>
  <c r="F184" i="19" s="1"/>
  <c r="E184" i="19" a="1"/>
  <c r="E184" i="19" s="1"/>
  <c r="C184" i="19"/>
  <c r="B184" i="19" a="1"/>
  <c r="B184" i="19" s="1"/>
  <c r="F183" i="19" a="1"/>
  <c r="F183" i="19" s="1"/>
  <c r="E183" i="19" a="1"/>
  <c r="E183" i="19" s="1"/>
  <c r="C183" i="19"/>
  <c r="B183" i="19" a="1"/>
  <c r="B183" i="19" s="1"/>
  <c r="F182" i="19" a="1"/>
  <c r="F182" i="19" s="1"/>
  <c r="E182" i="19" a="1"/>
  <c r="E182" i="19" s="1"/>
  <c r="C182" i="19"/>
  <c r="B182" i="19" a="1"/>
  <c r="B182" i="19" s="1"/>
  <c r="F181" i="19" a="1"/>
  <c r="F181" i="19" s="1"/>
  <c r="E181" i="19" a="1"/>
  <c r="E181" i="19" s="1"/>
  <c r="C181" i="19"/>
  <c r="B181" i="19" a="1"/>
  <c r="B181" i="19" s="1"/>
  <c r="F180" i="19" a="1"/>
  <c r="F180" i="19" s="1"/>
  <c r="E180" i="19" a="1"/>
  <c r="E180" i="19" s="1"/>
  <c r="C180" i="19"/>
  <c r="B180" i="19" a="1"/>
  <c r="B180" i="19" s="1"/>
  <c r="F179" i="19" a="1"/>
  <c r="F179" i="19" s="1"/>
  <c r="E179" i="19" a="1"/>
  <c r="E179" i="19" s="1"/>
  <c r="C179" i="19"/>
  <c r="B179" i="19" a="1"/>
  <c r="B179" i="19" s="1"/>
  <c r="F178" i="19" a="1"/>
  <c r="F178" i="19" s="1"/>
  <c r="E178" i="19" a="1"/>
  <c r="E178" i="19" s="1"/>
  <c r="C178" i="19"/>
  <c r="B178" i="19" a="1"/>
  <c r="B178" i="19" s="1"/>
  <c r="F177" i="19" a="1"/>
  <c r="F177" i="19" s="1"/>
  <c r="E177" i="19" a="1"/>
  <c r="E177" i="19" s="1"/>
  <c r="C177" i="19"/>
  <c r="B177" i="19" a="1"/>
  <c r="B177" i="19" s="1"/>
  <c r="F176" i="19" a="1"/>
  <c r="F176" i="19" s="1"/>
  <c r="E176" i="19" a="1"/>
  <c r="E176" i="19" s="1"/>
  <c r="C176" i="19"/>
  <c r="B176" i="19" a="1"/>
  <c r="B176" i="19" s="1"/>
  <c r="F175" i="19" a="1"/>
  <c r="F175" i="19" s="1"/>
  <c r="E175" i="19" a="1"/>
  <c r="E175" i="19" s="1"/>
  <c r="C175" i="19"/>
  <c r="B175" i="19" a="1"/>
  <c r="B175" i="19" s="1"/>
  <c r="F174" i="19" a="1"/>
  <c r="F174" i="19" s="1"/>
  <c r="E174" i="19" a="1"/>
  <c r="E174" i="19" s="1"/>
  <c r="C174" i="19"/>
  <c r="B174" i="19" a="1"/>
  <c r="B174" i="19" s="1"/>
  <c r="F173" i="19" a="1"/>
  <c r="F173" i="19" s="1"/>
  <c r="E173" i="19" a="1"/>
  <c r="E173" i="19" s="1"/>
  <c r="C173" i="19"/>
  <c r="B173" i="19" a="1"/>
  <c r="B173" i="19" s="1"/>
  <c r="F172" i="19" a="1"/>
  <c r="F172" i="19" s="1"/>
  <c r="E172" i="19" a="1"/>
  <c r="E172" i="19" s="1"/>
  <c r="C172" i="19"/>
  <c r="B172" i="19" a="1"/>
  <c r="B172" i="19" s="1"/>
  <c r="F171" i="19" a="1"/>
  <c r="F171" i="19" s="1"/>
  <c r="E171" i="19" a="1"/>
  <c r="E171" i="19" s="1"/>
  <c r="C171" i="19"/>
  <c r="B171" i="19" a="1"/>
  <c r="B171" i="19" s="1"/>
  <c r="F170" i="19" a="1"/>
  <c r="F170" i="19" s="1"/>
  <c r="E170" i="19" a="1"/>
  <c r="E170" i="19" s="1"/>
  <c r="C170" i="19"/>
  <c r="B170" i="19" a="1"/>
  <c r="B170" i="19" s="1"/>
  <c r="F169" i="19" a="1"/>
  <c r="F169" i="19" s="1"/>
  <c r="E169" i="19" a="1"/>
  <c r="E169" i="19" s="1"/>
  <c r="C169" i="19"/>
  <c r="B169" i="19" a="1"/>
  <c r="B169" i="19" s="1"/>
  <c r="F168" i="19" a="1"/>
  <c r="F168" i="19" s="1"/>
  <c r="E168" i="19" a="1"/>
  <c r="E168" i="19" s="1"/>
  <c r="C168" i="19"/>
  <c r="B168" i="19" a="1"/>
  <c r="B168" i="19" s="1"/>
  <c r="F167" i="19" a="1"/>
  <c r="F167" i="19" s="1"/>
  <c r="E167" i="19" a="1"/>
  <c r="E167" i="19" s="1"/>
  <c r="C167" i="19"/>
  <c r="B167" i="19" a="1"/>
  <c r="B167" i="19" s="1"/>
  <c r="F166" i="19" a="1"/>
  <c r="F166" i="19" s="1"/>
  <c r="E166" i="19" a="1"/>
  <c r="E166" i="19" s="1"/>
  <c r="C166" i="19"/>
  <c r="B166" i="19" a="1"/>
  <c r="B166" i="19" s="1"/>
  <c r="F165" i="19" a="1"/>
  <c r="F165" i="19" s="1"/>
  <c r="E165" i="19" a="1"/>
  <c r="E165" i="19" s="1"/>
  <c r="C165" i="19"/>
  <c r="B165" i="19" a="1"/>
  <c r="B165" i="19" s="1"/>
  <c r="F164" i="19" a="1"/>
  <c r="F164" i="19" s="1"/>
  <c r="E164" i="19" a="1"/>
  <c r="E164" i="19" s="1"/>
  <c r="C164" i="19"/>
  <c r="B164" i="19" a="1"/>
  <c r="B164" i="19" s="1"/>
  <c r="F163" i="19" a="1"/>
  <c r="F163" i="19" s="1"/>
  <c r="E163" i="19" a="1"/>
  <c r="E163" i="19" s="1"/>
  <c r="C163" i="19"/>
  <c r="B163" i="19" a="1"/>
  <c r="B163" i="19" s="1"/>
  <c r="F162" i="19" a="1"/>
  <c r="F162" i="19" s="1"/>
  <c r="E162" i="19" a="1"/>
  <c r="E162" i="19" s="1"/>
  <c r="C162" i="19"/>
  <c r="B162" i="19" a="1"/>
  <c r="B162" i="19" s="1"/>
  <c r="F161" i="19" a="1"/>
  <c r="F161" i="19" s="1"/>
  <c r="E161" i="19" a="1"/>
  <c r="E161" i="19" s="1"/>
  <c r="C161" i="19"/>
  <c r="B161" i="19" a="1"/>
  <c r="B161" i="19" s="1"/>
  <c r="F160" i="19" a="1"/>
  <c r="F160" i="19" s="1"/>
  <c r="E160" i="19" a="1"/>
  <c r="E160" i="19" s="1"/>
  <c r="C160" i="19"/>
  <c r="B160" i="19" a="1"/>
  <c r="B160" i="19" s="1"/>
  <c r="F159" i="19" a="1"/>
  <c r="F159" i="19" s="1"/>
  <c r="E159" i="19" a="1"/>
  <c r="E159" i="19" s="1"/>
  <c r="C159" i="19"/>
  <c r="B159" i="19" a="1"/>
  <c r="B159" i="19" s="1"/>
  <c r="F158" i="19" a="1"/>
  <c r="F158" i="19" s="1"/>
  <c r="E158" i="19" a="1"/>
  <c r="E158" i="19" s="1"/>
  <c r="C158" i="19"/>
  <c r="B158" i="19" a="1"/>
  <c r="B158" i="19" s="1"/>
  <c r="F157" i="19" a="1"/>
  <c r="F157" i="19" s="1"/>
  <c r="E157" i="19" a="1"/>
  <c r="E157" i="19" s="1"/>
  <c r="C157" i="19"/>
  <c r="B157" i="19" a="1"/>
  <c r="B157" i="19" s="1"/>
  <c r="F156" i="19" a="1"/>
  <c r="F156" i="19" s="1"/>
  <c r="E156" i="19" a="1"/>
  <c r="E156" i="19" s="1"/>
  <c r="C156" i="19"/>
  <c r="B156" i="19" a="1"/>
  <c r="B156" i="19" s="1"/>
  <c r="F155" i="19" a="1"/>
  <c r="F155" i="19" s="1"/>
  <c r="E155" i="19" a="1"/>
  <c r="E155" i="19" s="1"/>
  <c r="C155" i="19"/>
  <c r="B155" i="19" a="1"/>
  <c r="B155" i="19" s="1"/>
  <c r="F154" i="19" a="1"/>
  <c r="F154" i="19" s="1"/>
  <c r="E154" i="19" a="1"/>
  <c r="E154" i="19" s="1"/>
  <c r="C154" i="19"/>
  <c r="B154" i="19" a="1"/>
  <c r="B154" i="19" s="1"/>
  <c r="F153" i="19" a="1"/>
  <c r="F153" i="19" s="1"/>
  <c r="E153" i="19" a="1"/>
  <c r="E153" i="19" s="1"/>
  <c r="C153" i="19"/>
  <c r="B153" i="19" a="1"/>
  <c r="B153" i="19" s="1"/>
  <c r="F152" i="19" a="1"/>
  <c r="F152" i="19" s="1"/>
  <c r="E152" i="19" a="1"/>
  <c r="E152" i="19" s="1"/>
  <c r="C152" i="19"/>
  <c r="B152" i="19" a="1"/>
  <c r="B152" i="19" s="1"/>
  <c r="F151" i="19" a="1"/>
  <c r="F151" i="19" s="1"/>
  <c r="E151" i="19" a="1"/>
  <c r="E151" i="19" s="1"/>
  <c r="C151" i="19"/>
  <c r="B151" i="19" a="1"/>
  <c r="B151" i="19" s="1"/>
  <c r="F150" i="19" a="1"/>
  <c r="F150" i="19" s="1"/>
  <c r="E150" i="19" a="1"/>
  <c r="E150" i="19" s="1"/>
  <c r="C150" i="19"/>
  <c r="B150" i="19" a="1"/>
  <c r="B150" i="19" s="1"/>
  <c r="F149" i="19" a="1"/>
  <c r="F149" i="19" s="1"/>
  <c r="E149" i="19" a="1"/>
  <c r="E149" i="19" s="1"/>
  <c r="C149" i="19"/>
  <c r="B149" i="19" a="1"/>
  <c r="B149" i="19" s="1"/>
  <c r="F148" i="19" a="1"/>
  <c r="F148" i="19" s="1"/>
  <c r="E148" i="19" a="1"/>
  <c r="E148" i="19" s="1"/>
  <c r="C148" i="19"/>
  <c r="B148" i="19" a="1"/>
  <c r="B148" i="19" s="1"/>
  <c r="F147" i="19" a="1"/>
  <c r="F147" i="19" s="1"/>
  <c r="E147" i="19" a="1"/>
  <c r="E147" i="19" s="1"/>
  <c r="C147" i="19"/>
  <c r="B147" i="19" a="1"/>
  <c r="B147" i="19" s="1"/>
  <c r="F146" i="19" a="1"/>
  <c r="F146" i="19" s="1"/>
  <c r="E146" i="19" a="1"/>
  <c r="E146" i="19" s="1"/>
  <c r="C146" i="19"/>
  <c r="B146" i="19" a="1"/>
  <c r="B146" i="19" s="1"/>
  <c r="F145" i="19" a="1"/>
  <c r="F145" i="19" s="1"/>
  <c r="E145" i="19" a="1"/>
  <c r="E145" i="19" s="1"/>
  <c r="C145" i="19"/>
  <c r="B145" i="19" a="1"/>
  <c r="B145" i="19" s="1"/>
  <c r="F144" i="19" a="1"/>
  <c r="F144" i="19" s="1"/>
  <c r="E144" i="19" a="1"/>
  <c r="E144" i="19" s="1"/>
  <c r="C144" i="19"/>
  <c r="B144" i="19" a="1"/>
  <c r="B144" i="19" s="1"/>
  <c r="F143" i="19" a="1"/>
  <c r="F143" i="19" s="1"/>
  <c r="E143" i="19" a="1"/>
  <c r="E143" i="19" s="1"/>
  <c r="C143" i="19"/>
  <c r="B143" i="19" a="1"/>
  <c r="B143" i="19" s="1"/>
  <c r="F142" i="19" a="1"/>
  <c r="F142" i="19" s="1"/>
  <c r="E142" i="19" a="1"/>
  <c r="E142" i="19" s="1"/>
  <c r="C142" i="19"/>
  <c r="B142" i="19" a="1"/>
  <c r="B142" i="19" s="1"/>
  <c r="F141" i="19" a="1"/>
  <c r="F141" i="19" s="1"/>
  <c r="E141" i="19" a="1"/>
  <c r="E141" i="19" s="1"/>
  <c r="C141" i="19"/>
  <c r="B141" i="19" a="1"/>
  <c r="B141" i="19" s="1"/>
  <c r="F140" i="19" a="1"/>
  <c r="F140" i="19" s="1"/>
  <c r="E140" i="19" a="1"/>
  <c r="E140" i="19" s="1"/>
  <c r="C140" i="19"/>
  <c r="B140" i="19" a="1"/>
  <c r="B140" i="19" s="1"/>
  <c r="F139" i="19" a="1"/>
  <c r="F139" i="19" s="1"/>
  <c r="E139" i="19" a="1"/>
  <c r="E139" i="19" s="1"/>
  <c r="C139" i="19"/>
  <c r="B139" i="19" a="1"/>
  <c r="B139" i="19" s="1"/>
  <c r="F138" i="19" a="1"/>
  <c r="F138" i="19" s="1"/>
  <c r="E138" i="19" a="1"/>
  <c r="E138" i="19" s="1"/>
  <c r="C138" i="19"/>
  <c r="B138" i="19" a="1"/>
  <c r="B138" i="19" s="1"/>
  <c r="F137" i="19" a="1"/>
  <c r="F137" i="19" s="1"/>
  <c r="E137" i="19" a="1"/>
  <c r="E137" i="19" s="1"/>
  <c r="C137" i="19"/>
  <c r="B137" i="19" a="1"/>
  <c r="B137" i="19" s="1"/>
  <c r="F136" i="19" a="1"/>
  <c r="F136" i="19" s="1"/>
  <c r="E136" i="19" a="1"/>
  <c r="E136" i="19" s="1"/>
  <c r="C136" i="19"/>
  <c r="B136" i="19" a="1"/>
  <c r="B136" i="19" s="1"/>
  <c r="F135" i="19" a="1"/>
  <c r="F135" i="19" s="1"/>
  <c r="E135" i="19" a="1"/>
  <c r="E135" i="19" s="1"/>
  <c r="C135" i="19"/>
  <c r="B135" i="19" a="1"/>
  <c r="B135" i="19" s="1"/>
  <c r="F134" i="19" a="1"/>
  <c r="F134" i="19" s="1"/>
  <c r="E134" i="19" a="1"/>
  <c r="E134" i="19" s="1"/>
  <c r="C134" i="19"/>
  <c r="B134" i="19" a="1"/>
  <c r="B134" i="19" s="1"/>
  <c r="F133" i="19" a="1"/>
  <c r="F133" i="19" s="1"/>
  <c r="E133" i="19" a="1"/>
  <c r="E133" i="19" s="1"/>
  <c r="C133" i="19"/>
  <c r="B133" i="19" a="1"/>
  <c r="B133" i="19" s="1"/>
  <c r="F132" i="19" a="1"/>
  <c r="F132" i="19" s="1"/>
  <c r="E132" i="19" a="1"/>
  <c r="E132" i="19" s="1"/>
  <c r="C132" i="19"/>
  <c r="B132" i="19" a="1"/>
  <c r="B132" i="19" s="1"/>
  <c r="F131" i="19" a="1"/>
  <c r="F131" i="19" s="1"/>
  <c r="E131" i="19" a="1"/>
  <c r="E131" i="19" s="1"/>
  <c r="C131" i="19"/>
  <c r="B131" i="19" a="1"/>
  <c r="B131" i="19" s="1"/>
  <c r="F130" i="19" a="1"/>
  <c r="F130" i="19" s="1"/>
  <c r="E130" i="19" a="1"/>
  <c r="E130" i="19" s="1"/>
  <c r="C130" i="19"/>
  <c r="B130" i="19" a="1"/>
  <c r="B130" i="19" s="1"/>
  <c r="F129" i="19" a="1"/>
  <c r="F129" i="19" s="1"/>
  <c r="E129" i="19" a="1"/>
  <c r="E129" i="19" s="1"/>
  <c r="C129" i="19"/>
  <c r="B129" i="19" a="1"/>
  <c r="B129" i="19" s="1"/>
  <c r="F128" i="19" a="1"/>
  <c r="F128" i="19" s="1"/>
  <c r="E128" i="19" a="1"/>
  <c r="E128" i="19" s="1"/>
  <c r="C128" i="19"/>
  <c r="B128" i="19" a="1"/>
  <c r="B128" i="19" s="1"/>
  <c r="F127" i="19" a="1"/>
  <c r="F127" i="19" s="1"/>
  <c r="E127" i="19" a="1"/>
  <c r="E127" i="19" s="1"/>
  <c r="C127" i="19"/>
  <c r="B127" i="19" a="1"/>
  <c r="B127" i="19" s="1"/>
  <c r="F126" i="19" a="1"/>
  <c r="F126" i="19" s="1"/>
  <c r="E126" i="19" a="1"/>
  <c r="E126" i="19" s="1"/>
  <c r="C126" i="19"/>
  <c r="B126" i="19" a="1"/>
  <c r="B126" i="19" s="1"/>
  <c r="F125" i="19" a="1"/>
  <c r="F125" i="19" s="1"/>
  <c r="E125" i="19" a="1"/>
  <c r="E125" i="19" s="1"/>
  <c r="C125" i="19"/>
  <c r="B125" i="19" a="1"/>
  <c r="B125" i="19" s="1"/>
  <c r="F124" i="19" a="1"/>
  <c r="F124" i="19" s="1"/>
  <c r="E124" i="19" a="1"/>
  <c r="E124" i="19" s="1"/>
  <c r="C124" i="19"/>
  <c r="B124" i="19" a="1"/>
  <c r="B124" i="19" s="1"/>
  <c r="F123" i="19" a="1"/>
  <c r="F123" i="19" s="1"/>
  <c r="E123" i="19" a="1"/>
  <c r="E123" i="19" s="1"/>
  <c r="C123" i="19"/>
  <c r="B123" i="19" a="1"/>
  <c r="B123" i="19" s="1"/>
  <c r="F122" i="19" a="1"/>
  <c r="F122" i="19" s="1"/>
  <c r="E122" i="19" a="1"/>
  <c r="E122" i="19" s="1"/>
  <c r="C122" i="19"/>
  <c r="B122" i="19" a="1"/>
  <c r="B122" i="19" s="1"/>
  <c r="F121" i="19" a="1"/>
  <c r="F121" i="19" s="1"/>
  <c r="E121" i="19" a="1"/>
  <c r="E121" i="19" s="1"/>
  <c r="C121" i="19"/>
  <c r="B121" i="19" a="1"/>
  <c r="B121" i="19" s="1"/>
  <c r="F120" i="19" a="1"/>
  <c r="F120" i="19" s="1"/>
  <c r="E120" i="19" a="1"/>
  <c r="E120" i="19" s="1"/>
  <c r="C120" i="19"/>
  <c r="B120" i="19" a="1"/>
  <c r="B120" i="19" s="1"/>
  <c r="F119" i="19" a="1"/>
  <c r="F119" i="19" s="1"/>
  <c r="E119" i="19" a="1"/>
  <c r="E119" i="19" s="1"/>
  <c r="C119" i="19"/>
  <c r="B119" i="19" a="1"/>
  <c r="B119" i="19" s="1"/>
  <c r="F118" i="19" a="1"/>
  <c r="F118" i="19" s="1"/>
  <c r="E118" i="19" a="1"/>
  <c r="E118" i="19" s="1"/>
  <c r="C118" i="19"/>
  <c r="B118" i="19" a="1"/>
  <c r="B118" i="19" s="1"/>
  <c r="F117" i="19" a="1"/>
  <c r="F117" i="19" s="1"/>
  <c r="E117" i="19" a="1"/>
  <c r="E117" i="19" s="1"/>
  <c r="C117" i="19"/>
  <c r="B117" i="19" a="1"/>
  <c r="B117" i="19" s="1"/>
  <c r="F116" i="19" a="1"/>
  <c r="F116" i="19" s="1"/>
  <c r="E116" i="19" a="1"/>
  <c r="E116" i="19" s="1"/>
  <c r="C116" i="19"/>
  <c r="B116" i="19" a="1"/>
  <c r="B116" i="19" s="1"/>
  <c r="F115" i="19" a="1"/>
  <c r="F115" i="19" s="1"/>
  <c r="E115" i="19" a="1"/>
  <c r="E115" i="19" s="1"/>
  <c r="C115" i="19"/>
  <c r="B115" i="19" a="1"/>
  <c r="B115" i="19" s="1"/>
  <c r="F114" i="19" a="1"/>
  <c r="F114" i="19" s="1"/>
  <c r="E114" i="19" a="1"/>
  <c r="E114" i="19" s="1"/>
  <c r="C114" i="19"/>
  <c r="B114" i="19" a="1"/>
  <c r="B114" i="19" s="1"/>
  <c r="F113" i="19" a="1"/>
  <c r="F113" i="19" s="1"/>
  <c r="E113" i="19" a="1"/>
  <c r="E113" i="19" s="1"/>
  <c r="C113" i="19"/>
  <c r="B113" i="19" a="1"/>
  <c r="B113" i="19" s="1"/>
  <c r="F112" i="19" a="1"/>
  <c r="F112" i="19" s="1"/>
  <c r="E112" i="19" a="1"/>
  <c r="E112" i="19" s="1"/>
  <c r="C112" i="19"/>
  <c r="B112" i="19" a="1"/>
  <c r="B112" i="19" s="1"/>
  <c r="F111" i="19" a="1"/>
  <c r="F111" i="19" s="1"/>
  <c r="E111" i="19" a="1"/>
  <c r="E111" i="19" s="1"/>
  <c r="C111" i="19"/>
  <c r="B111" i="19" a="1"/>
  <c r="B111" i="19" s="1"/>
  <c r="F110" i="19" a="1"/>
  <c r="F110" i="19" s="1"/>
  <c r="E110" i="19" a="1"/>
  <c r="E110" i="19" s="1"/>
  <c r="C110" i="19"/>
  <c r="B110" i="19" a="1"/>
  <c r="B110" i="19" s="1"/>
  <c r="F109" i="19" a="1"/>
  <c r="F109" i="19" s="1"/>
  <c r="E109" i="19" a="1"/>
  <c r="E109" i="19" s="1"/>
  <c r="C109" i="19"/>
  <c r="B109" i="19" a="1"/>
  <c r="B109" i="19" s="1"/>
  <c r="F108" i="19" a="1"/>
  <c r="F108" i="19" s="1"/>
  <c r="E108" i="19" a="1"/>
  <c r="E108" i="19" s="1"/>
  <c r="C108" i="19"/>
  <c r="B108" i="19" a="1"/>
  <c r="B108" i="19" s="1"/>
  <c r="F107" i="19" a="1"/>
  <c r="F107" i="19" s="1"/>
  <c r="E107" i="19" a="1"/>
  <c r="E107" i="19" s="1"/>
  <c r="C107" i="19"/>
  <c r="B107" i="19" a="1"/>
  <c r="B107" i="19" s="1"/>
  <c r="F106" i="19" a="1"/>
  <c r="F106" i="19" s="1"/>
  <c r="E106" i="19" a="1"/>
  <c r="E106" i="19" s="1"/>
  <c r="C106" i="19"/>
  <c r="B106" i="19" a="1"/>
  <c r="B106" i="19" s="1"/>
  <c r="F105" i="19" a="1"/>
  <c r="F105" i="19" s="1"/>
  <c r="E105" i="19" a="1"/>
  <c r="E105" i="19" s="1"/>
  <c r="C105" i="19"/>
  <c r="B105" i="19" a="1"/>
  <c r="B105" i="19" s="1"/>
  <c r="F104" i="19" a="1"/>
  <c r="F104" i="19" s="1"/>
  <c r="E104" i="19" a="1"/>
  <c r="E104" i="19" s="1"/>
  <c r="C104" i="19"/>
  <c r="B104" i="19" a="1"/>
  <c r="B104" i="19" s="1"/>
  <c r="F103" i="19" a="1"/>
  <c r="F103" i="19" s="1"/>
  <c r="E103" i="19" a="1"/>
  <c r="E103" i="19" s="1"/>
  <c r="C103" i="19"/>
  <c r="B103" i="19" a="1"/>
  <c r="B103" i="19" s="1"/>
  <c r="F102" i="19" a="1"/>
  <c r="F102" i="19" s="1"/>
  <c r="E102" i="19" a="1"/>
  <c r="E102" i="19" s="1"/>
  <c r="C102" i="19"/>
  <c r="B102" i="19" a="1"/>
  <c r="B102" i="19" s="1"/>
  <c r="F101" i="19" a="1"/>
  <c r="F101" i="19" s="1"/>
  <c r="E101" i="19" a="1"/>
  <c r="E101" i="19" s="1"/>
  <c r="C101" i="19"/>
  <c r="B101" i="19" a="1"/>
  <c r="B101" i="19" s="1"/>
  <c r="F100" i="19" a="1"/>
  <c r="F100" i="19" s="1"/>
  <c r="E100" i="19" a="1"/>
  <c r="E100" i="19" s="1"/>
  <c r="C100" i="19"/>
  <c r="B100" i="19" a="1"/>
  <c r="B100" i="19" s="1"/>
  <c r="F99" i="19" a="1"/>
  <c r="F99" i="19" s="1"/>
  <c r="E99" i="19" a="1"/>
  <c r="E99" i="19" s="1"/>
  <c r="C99" i="19"/>
  <c r="B99" i="19" a="1"/>
  <c r="B99" i="19" s="1"/>
  <c r="F98" i="19" a="1"/>
  <c r="F98" i="19" s="1"/>
  <c r="E98" i="19" a="1"/>
  <c r="E98" i="19" s="1"/>
  <c r="C98" i="19"/>
  <c r="B98" i="19" a="1"/>
  <c r="B98" i="19" s="1"/>
  <c r="F97" i="19" a="1"/>
  <c r="F97" i="19" s="1"/>
  <c r="E97" i="19" a="1"/>
  <c r="E97" i="19" s="1"/>
  <c r="C97" i="19"/>
  <c r="B97" i="19" a="1"/>
  <c r="B97" i="19" s="1"/>
  <c r="F96" i="19" a="1"/>
  <c r="F96" i="19" s="1"/>
  <c r="E96" i="19" a="1"/>
  <c r="E96" i="19" s="1"/>
  <c r="C96" i="19"/>
  <c r="B96" i="19" a="1"/>
  <c r="B96" i="19" s="1"/>
  <c r="F95" i="19" a="1"/>
  <c r="F95" i="19" s="1"/>
  <c r="E95" i="19" a="1"/>
  <c r="E95" i="19" s="1"/>
  <c r="C95" i="19"/>
  <c r="B95" i="19" a="1"/>
  <c r="B95" i="19" s="1"/>
  <c r="F94" i="19" a="1"/>
  <c r="F94" i="19" s="1"/>
  <c r="E94" i="19" a="1"/>
  <c r="E94" i="19" s="1"/>
  <c r="C94" i="19"/>
  <c r="B94" i="19" a="1"/>
  <c r="B94" i="19" s="1"/>
  <c r="F93" i="19" a="1"/>
  <c r="F93" i="19" s="1"/>
  <c r="E93" i="19" a="1"/>
  <c r="E93" i="19" s="1"/>
  <c r="C93" i="19"/>
  <c r="B93" i="19" a="1"/>
  <c r="B93" i="19" s="1"/>
  <c r="F92" i="19" a="1"/>
  <c r="F92" i="19" s="1"/>
  <c r="E92" i="19" a="1"/>
  <c r="E92" i="19" s="1"/>
  <c r="C92" i="19"/>
  <c r="B92" i="19" a="1"/>
  <c r="B92" i="19" s="1"/>
  <c r="F91" i="19" a="1"/>
  <c r="F91" i="19" s="1"/>
  <c r="E91" i="19" a="1"/>
  <c r="E91" i="19" s="1"/>
  <c r="C91" i="19"/>
  <c r="B91" i="19" a="1"/>
  <c r="B91" i="19" s="1"/>
  <c r="F90" i="19" a="1"/>
  <c r="F90" i="19" s="1"/>
  <c r="E90" i="19" a="1"/>
  <c r="E90" i="19" s="1"/>
  <c r="C90" i="19"/>
  <c r="B90" i="19" a="1"/>
  <c r="B90" i="19" s="1"/>
  <c r="F89" i="19" a="1"/>
  <c r="F89" i="19" s="1"/>
  <c r="E89" i="19" a="1"/>
  <c r="E89" i="19" s="1"/>
  <c r="C89" i="19"/>
  <c r="B89" i="19" a="1"/>
  <c r="B89" i="19" s="1"/>
  <c r="F88" i="19" a="1"/>
  <c r="F88" i="19" s="1"/>
  <c r="E88" i="19" a="1"/>
  <c r="E88" i="19" s="1"/>
  <c r="C88" i="19"/>
  <c r="B88" i="19" a="1"/>
  <c r="B88" i="19" s="1"/>
  <c r="F87" i="19" a="1"/>
  <c r="F87" i="19" s="1"/>
  <c r="E87" i="19" a="1"/>
  <c r="E87" i="19" s="1"/>
  <c r="C87" i="19"/>
  <c r="B87" i="19" a="1"/>
  <c r="B87" i="19" s="1"/>
  <c r="F86" i="19" a="1"/>
  <c r="F86" i="19" s="1"/>
  <c r="E86" i="19" a="1"/>
  <c r="E86" i="19" s="1"/>
  <c r="C86" i="19"/>
  <c r="B86" i="19" a="1"/>
  <c r="B86" i="19" s="1"/>
  <c r="F85" i="19" a="1"/>
  <c r="F85" i="19" s="1"/>
  <c r="E85" i="19" a="1"/>
  <c r="E85" i="19" s="1"/>
  <c r="C85" i="19"/>
  <c r="B85" i="19" a="1"/>
  <c r="B85" i="19" s="1"/>
  <c r="F84" i="19" a="1"/>
  <c r="F84" i="19" s="1"/>
  <c r="E84" i="19" a="1"/>
  <c r="E84" i="19" s="1"/>
  <c r="C84" i="19"/>
  <c r="B84" i="19" a="1"/>
  <c r="B84" i="19" s="1"/>
  <c r="F83" i="19" a="1"/>
  <c r="F83" i="19" s="1"/>
  <c r="E83" i="19" a="1"/>
  <c r="E83" i="19" s="1"/>
  <c r="C83" i="19"/>
  <c r="B83" i="19" a="1"/>
  <c r="B83" i="19" s="1"/>
  <c r="F82" i="19" a="1"/>
  <c r="F82" i="19" s="1"/>
  <c r="E82" i="19" a="1"/>
  <c r="E82" i="19" s="1"/>
  <c r="C82" i="19"/>
  <c r="B82" i="19" a="1"/>
  <c r="B82" i="19" s="1"/>
  <c r="F81" i="19" a="1"/>
  <c r="F81" i="19" s="1"/>
  <c r="E81" i="19" a="1"/>
  <c r="E81" i="19" s="1"/>
  <c r="C81" i="19"/>
  <c r="B81" i="19" a="1"/>
  <c r="B81" i="19" s="1"/>
  <c r="F80" i="19" a="1"/>
  <c r="F80" i="19" s="1"/>
  <c r="E80" i="19" a="1"/>
  <c r="E80" i="19" s="1"/>
  <c r="C80" i="19"/>
  <c r="B80" i="19" a="1"/>
  <c r="B80" i="19" s="1"/>
  <c r="F79" i="19" a="1"/>
  <c r="F79" i="19" s="1"/>
  <c r="E79" i="19" a="1"/>
  <c r="E79" i="19" s="1"/>
  <c r="C79" i="19"/>
  <c r="B79" i="19" a="1"/>
  <c r="B79" i="19" s="1"/>
  <c r="F78" i="19" a="1"/>
  <c r="F78" i="19" s="1"/>
  <c r="E78" i="19" a="1"/>
  <c r="E78" i="19" s="1"/>
  <c r="C78" i="19"/>
  <c r="B78" i="19" a="1"/>
  <c r="B78" i="19" s="1"/>
  <c r="F77" i="19" a="1"/>
  <c r="F77" i="19" s="1"/>
  <c r="E77" i="19" a="1"/>
  <c r="E77" i="19" s="1"/>
  <c r="C77" i="19"/>
  <c r="B77" i="19" a="1"/>
  <c r="B77" i="19" s="1"/>
  <c r="F76" i="19" a="1"/>
  <c r="F76" i="19" s="1"/>
  <c r="E76" i="19" a="1"/>
  <c r="E76" i="19" s="1"/>
  <c r="C76" i="19"/>
  <c r="B76" i="19" a="1"/>
  <c r="B76" i="19" s="1"/>
  <c r="F75" i="19" a="1"/>
  <c r="F75" i="19" s="1"/>
  <c r="E75" i="19" a="1"/>
  <c r="E75" i="19" s="1"/>
  <c r="C75" i="19"/>
  <c r="B75" i="19" a="1"/>
  <c r="B75" i="19" s="1"/>
  <c r="F74" i="19" a="1"/>
  <c r="F74" i="19" s="1"/>
  <c r="E74" i="19" a="1"/>
  <c r="E74" i="19" s="1"/>
  <c r="C74" i="19"/>
  <c r="B74" i="19" a="1"/>
  <c r="B74" i="19" s="1"/>
  <c r="F73" i="19" a="1"/>
  <c r="F73" i="19" s="1"/>
  <c r="E73" i="19" a="1"/>
  <c r="E73" i="19" s="1"/>
  <c r="C73" i="19"/>
  <c r="B73" i="19" a="1"/>
  <c r="B73" i="19" s="1"/>
  <c r="F72" i="19" a="1"/>
  <c r="F72" i="19" s="1"/>
  <c r="E72" i="19" a="1"/>
  <c r="E72" i="19" s="1"/>
  <c r="C72" i="19"/>
  <c r="B72" i="19" a="1"/>
  <c r="B72" i="19" s="1"/>
  <c r="F71" i="19" a="1"/>
  <c r="F71" i="19" s="1"/>
  <c r="E71" i="19" a="1"/>
  <c r="E71" i="19" s="1"/>
  <c r="C71" i="19"/>
  <c r="B71" i="19" a="1"/>
  <c r="B71" i="19" s="1"/>
  <c r="F70" i="19" a="1"/>
  <c r="F70" i="19" s="1"/>
  <c r="E70" i="19" a="1"/>
  <c r="E70" i="19" s="1"/>
  <c r="C70" i="19"/>
  <c r="B70" i="19" a="1"/>
  <c r="B70" i="19" s="1"/>
  <c r="F69" i="19" a="1"/>
  <c r="F69" i="19" s="1"/>
  <c r="E69" i="19" a="1"/>
  <c r="E69" i="19" s="1"/>
  <c r="C69" i="19"/>
  <c r="B69" i="19" a="1"/>
  <c r="B69" i="19" s="1"/>
  <c r="F68" i="19" a="1"/>
  <c r="F68" i="19" s="1"/>
  <c r="E68" i="19" a="1"/>
  <c r="E68" i="19" s="1"/>
  <c r="C68" i="19"/>
  <c r="B68" i="19" a="1"/>
  <c r="B68" i="19" s="1"/>
  <c r="F67" i="19" a="1"/>
  <c r="F67" i="19" s="1"/>
  <c r="E67" i="19" a="1"/>
  <c r="E67" i="19" s="1"/>
  <c r="C67" i="19"/>
  <c r="B67" i="19" a="1"/>
  <c r="B67" i="19" s="1"/>
  <c r="F66" i="19" a="1"/>
  <c r="F66" i="19" s="1"/>
  <c r="E66" i="19" a="1"/>
  <c r="E66" i="19" s="1"/>
  <c r="C66" i="19"/>
  <c r="B66" i="19" a="1"/>
  <c r="B66" i="19" s="1"/>
  <c r="F65" i="19" a="1"/>
  <c r="F65" i="19" s="1"/>
  <c r="E65" i="19" a="1"/>
  <c r="E65" i="19" s="1"/>
  <c r="C65" i="19"/>
  <c r="B65" i="19" a="1"/>
  <c r="B65" i="19" s="1"/>
  <c r="F64" i="19" a="1"/>
  <c r="F64" i="19" s="1"/>
  <c r="E64" i="19" a="1"/>
  <c r="E64" i="19" s="1"/>
  <c r="C64" i="19"/>
  <c r="B64" i="19" a="1"/>
  <c r="B64" i="19" s="1"/>
  <c r="F63" i="19" a="1"/>
  <c r="F63" i="19" s="1"/>
  <c r="E63" i="19" a="1"/>
  <c r="E63" i="19" s="1"/>
  <c r="C63" i="19"/>
  <c r="B63" i="19" a="1"/>
  <c r="B63" i="19" s="1"/>
  <c r="F62" i="19" a="1"/>
  <c r="F62" i="19" s="1"/>
  <c r="E62" i="19" a="1"/>
  <c r="E62" i="19" s="1"/>
  <c r="C62" i="19"/>
  <c r="B62" i="19" a="1"/>
  <c r="B62" i="19" s="1"/>
  <c r="F61" i="19" a="1"/>
  <c r="F61" i="19" s="1"/>
  <c r="E61" i="19" a="1"/>
  <c r="E61" i="19" s="1"/>
  <c r="C61" i="19"/>
  <c r="B61" i="19" a="1"/>
  <c r="B61" i="19" s="1"/>
  <c r="F60" i="19" a="1"/>
  <c r="F60" i="19" s="1"/>
  <c r="E60" i="19" a="1"/>
  <c r="E60" i="19" s="1"/>
  <c r="C60" i="19"/>
  <c r="B60" i="19" a="1"/>
  <c r="B60" i="19" s="1"/>
  <c r="F59" i="19" a="1"/>
  <c r="F59" i="19" s="1"/>
  <c r="E59" i="19" a="1"/>
  <c r="E59" i="19" s="1"/>
  <c r="C59" i="19"/>
  <c r="B59" i="19" a="1"/>
  <c r="B59" i="19" s="1"/>
  <c r="F58" i="19" a="1"/>
  <c r="F58" i="19" s="1"/>
  <c r="E58" i="19" a="1"/>
  <c r="E58" i="19" s="1"/>
  <c r="C58" i="19"/>
  <c r="B58" i="19" a="1"/>
  <c r="B58" i="19" s="1"/>
  <c r="F57" i="19" a="1"/>
  <c r="F57" i="19" s="1"/>
  <c r="E57" i="19" a="1"/>
  <c r="E57" i="19" s="1"/>
  <c r="C57" i="19"/>
  <c r="B57" i="19" a="1"/>
  <c r="B57" i="19" s="1"/>
  <c r="F56" i="19" a="1"/>
  <c r="F56" i="19" s="1"/>
  <c r="E56" i="19" a="1"/>
  <c r="E56" i="19" s="1"/>
  <c r="C56" i="19"/>
  <c r="B56" i="19" a="1"/>
  <c r="B56" i="19" s="1"/>
  <c r="F55" i="19" a="1"/>
  <c r="F55" i="19" s="1"/>
  <c r="E55" i="19" a="1"/>
  <c r="E55" i="19" s="1"/>
  <c r="C55" i="19"/>
  <c r="B55" i="19" a="1"/>
  <c r="B55" i="19" s="1"/>
  <c r="F54" i="19" a="1"/>
  <c r="F54" i="19" s="1"/>
  <c r="E54" i="19" a="1"/>
  <c r="E54" i="19" s="1"/>
  <c r="C54" i="19"/>
  <c r="B54" i="19" a="1"/>
  <c r="B54" i="19" s="1"/>
  <c r="F53" i="19" a="1"/>
  <c r="F53" i="19" s="1"/>
  <c r="E53" i="19" a="1"/>
  <c r="E53" i="19" s="1"/>
  <c r="C53" i="19"/>
  <c r="B53" i="19" a="1"/>
  <c r="B53" i="19" s="1"/>
  <c r="F52" i="19" a="1"/>
  <c r="F52" i="19" s="1"/>
  <c r="E52" i="19" a="1"/>
  <c r="E52" i="19" s="1"/>
  <c r="C52" i="19"/>
  <c r="B52" i="19" a="1"/>
  <c r="B52" i="19" s="1"/>
  <c r="F51" i="19" a="1"/>
  <c r="F51" i="19" s="1"/>
  <c r="E51" i="19" a="1"/>
  <c r="E51" i="19" s="1"/>
  <c r="C51" i="19"/>
  <c r="B51" i="19" a="1"/>
  <c r="B51" i="19" s="1"/>
  <c r="F50" i="19" a="1"/>
  <c r="F50" i="19" s="1"/>
  <c r="E50" i="19" a="1"/>
  <c r="E50" i="19" s="1"/>
  <c r="C50" i="19"/>
  <c r="B50" i="19" a="1"/>
  <c r="B50" i="19" s="1"/>
  <c r="F49" i="19" a="1"/>
  <c r="F49" i="19" s="1"/>
  <c r="E49" i="19" a="1"/>
  <c r="E49" i="19" s="1"/>
  <c r="C49" i="19"/>
  <c r="B49" i="19" a="1"/>
  <c r="B49" i="19" s="1"/>
  <c r="F48" i="19" a="1"/>
  <c r="F48" i="19" s="1"/>
  <c r="E48" i="19" a="1"/>
  <c r="E48" i="19" s="1"/>
  <c r="C48" i="19"/>
  <c r="B48" i="19" a="1"/>
  <c r="B48" i="19" s="1"/>
  <c r="F47" i="19" a="1"/>
  <c r="F47" i="19" s="1"/>
  <c r="E47" i="19" a="1"/>
  <c r="E47" i="19" s="1"/>
  <c r="C47" i="19"/>
  <c r="B47" i="19" a="1"/>
  <c r="B47" i="19" s="1"/>
  <c r="F46" i="19" a="1"/>
  <c r="F46" i="19" s="1"/>
  <c r="E46" i="19" a="1"/>
  <c r="E46" i="19" s="1"/>
  <c r="C46" i="19"/>
  <c r="B46" i="19" a="1"/>
  <c r="B46" i="19" s="1"/>
  <c r="F45" i="19" a="1"/>
  <c r="F45" i="19" s="1"/>
  <c r="E45" i="19" a="1"/>
  <c r="E45" i="19" s="1"/>
  <c r="C45" i="19"/>
  <c r="B45" i="19" a="1"/>
  <c r="B45" i="19" s="1"/>
  <c r="F44" i="19" a="1"/>
  <c r="F44" i="19" s="1"/>
  <c r="E44" i="19" a="1"/>
  <c r="E44" i="19" s="1"/>
  <c r="C44" i="19"/>
  <c r="B44" i="19" a="1"/>
  <c r="B44" i="19" s="1"/>
  <c r="F43" i="19" a="1"/>
  <c r="F43" i="19" s="1"/>
  <c r="E43" i="19" a="1"/>
  <c r="E43" i="19" s="1"/>
  <c r="C43" i="19"/>
  <c r="B43" i="19" a="1"/>
  <c r="B43" i="19" s="1"/>
  <c r="F42" i="19" a="1"/>
  <c r="F42" i="19" s="1"/>
  <c r="E42" i="19" a="1"/>
  <c r="E42" i="19" s="1"/>
  <c r="C42" i="19"/>
  <c r="B42" i="19" a="1"/>
  <c r="B42" i="19" s="1"/>
  <c r="F41" i="19" a="1"/>
  <c r="F41" i="19" s="1"/>
  <c r="E41" i="19" a="1"/>
  <c r="E41" i="19" s="1"/>
  <c r="C41" i="19"/>
  <c r="B41" i="19" a="1"/>
  <c r="B41" i="19" s="1"/>
  <c r="F40" i="19" a="1"/>
  <c r="F40" i="19" s="1"/>
  <c r="E40" i="19" a="1"/>
  <c r="E40" i="19" s="1"/>
  <c r="C40" i="19"/>
  <c r="B40" i="19" a="1"/>
  <c r="B40" i="19" s="1"/>
  <c r="F39" i="19" a="1"/>
  <c r="F39" i="19" s="1"/>
  <c r="E39" i="19" a="1"/>
  <c r="E39" i="19" s="1"/>
  <c r="C39" i="19"/>
  <c r="B39" i="19" a="1"/>
  <c r="B39" i="19" s="1"/>
  <c r="F38" i="19" a="1"/>
  <c r="F38" i="19" s="1"/>
  <c r="E38" i="19" a="1"/>
  <c r="E38" i="19" s="1"/>
  <c r="C38" i="19"/>
  <c r="B38" i="19" a="1"/>
  <c r="B38" i="19" s="1"/>
  <c r="F37" i="19" a="1"/>
  <c r="F37" i="19" s="1"/>
  <c r="E37" i="19" a="1"/>
  <c r="E37" i="19" s="1"/>
  <c r="C37" i="19"/>
  <c r="B37" i="19" a="1"/>
  <c r="B37" i="19" s="1"/>
  <c r="F36" i="19" a="1"/>
  <c r="F36" i="19" s="1"/>
  <c r="E36" i="19" a="1"/>
  <c r="E36" i="19" s="1"/>
  <c r="C36" i="19"/>
  <c r="B36" i="19" a="1"/>
  <c r="B36" i="19" s="1"/>
  <c r="F35" i="19" a="1"/>
  <c r="F35" i="19" s="1"/>
  <c r="E35" i="19" a="1"/>
  <c r="E35" i="19" s="1"/>
  <c r="C35" i="19"/>
  <c r="B35" i="19" a="1"/>
  <c r="B35" i="19" s="1"/>
  <c r="F34" i="19" a="1"/>
  <c r="F34" i="19" s="1"/>
  <c r="E34" i="19" a="1"/>
  <c r="E34" i="19" s="1"/>
  <c r="C34" i="19"/>
  <c r="B34" i="19" a="1"/>
  <c r="B34" i="19" s="1"/>
  <c r="F33" i="19" a="1"/>
  <c r="F33" i="19" s="1"/>
  <c r="E33" i="19" a="1"/>
  <c r="E33" i="19" s="1"/>
  <c r="C33" i="19"/>
  <c r="B33" i="19" a="1"/>
  <c r="B33" i="19" s="1"/>
  <c r="F32" i="19" a="1"/>
  <c r="F32" i="19" s="1"/>
  <c r="E32" i="19" a="1"/>
  <c r="E32" i="19" s="1"/>
  <c r="C32" i="19"/>
  <c r="B32" i="19" a="1"/>
  <c r="B32" i="19" s="1"/>
  <c r="F31" i="19" a="1"/>
  <c r="F31" i="19" s="1"/>
  <c r="E31" i="19" a="1"/>
  <c r="E31" i="19" s="1"/>
  <c r="C31" i="19"/>
  <c r="B31" i="19" a="1"/>
  <c r="B31" i="19" s="1"/>
  <c r="F30" i="19" a="1"/>
  <c r="F30" i="19" s="1"/>
  <c r="E30" i="19" a="1"/>
  <c r="E30" i="19" s="1"/>
  <c r="C30" i="19"/>
  <c r="B30" i="19" a="1"/>
  <c r="B30" i="19" s="1"/>
  <c r="F29" i="19" a="1"/>
  <c r="F29" i="19" s="1"/>
  <c r="E29" i="19" a="1"/>
  <c r="E29" i="19" s="1"/>
  <c r="C29" i="19"/>
  <c r="B29" i="19" a="1"/>
  <c r="B29" i="19" s="1"/>
  <c r="F28" i="19" a="1"/>
  <c r="F28" i="19" s="1"/>
  <c r="E28" i="19" a="1"/>
  <c r="E28" i="19" s="1"/>
  <c r="C28" i="19"/>
  <c r="B28" i="19" a="1"/>
  <c r="B28" i="19" s="1"/>
  <c r="F27" i="19" a="1"/>
  <c r="F27" i="19" s="1"/>
  <c r="E27" i="19" a="1"/>
  <c r="E27" i="19" s="1"/>
  <c r="C27" i="19"/>
  <c r="B27" i="19" a="1"/>
  <c r="B27" i="19" s="1"/>
  <c r="F26" i="19" a="1"/>
  <c r="F26" i="19" s="1"/>
  <c r="E26" i="19" a="1"/>
  <c r="E26" i="19" s="1"/>
  <c r="C26" i="19"/>
  <c r="B26" i="19" a="1"/>
  <c r="B26" i="19" s="1"/>
  <c r="F25" i="19" a="1"/>
  <c r="F25" i="19" s="1"/>
  <c r="E25" i="19" a="1"/>
  <c r="E25" i="19" s="1"/>
  <c r="C25" i="19"/>
  <c r="B25" i="19" a="1"/>
  <c r="B25" i="19" s="1"/>
  <c r="F24" i="19" a="1"/>
  <c r="F24" i="19" s="1"/>
  <c r="E24" i="19" a="1"/>
  <c r="E24" i="19" s="1"/>
  <c r="C24" i="19"/>
  <c r="B24" i="19" a="1"/>
  <c r="B24" i="19" s="1"/>
  <c r="F23" i="19" a="1"/>
  <c r="F23" i="19" s="1"/>
  <c r="E23" i="19" a="1"/>
  <c r="E23" i="19" s="1"/>
  <c r="C23" i="19"/>
  <c r="B23" i="19" a="1"/>
  <c r="B23" i="19" s="1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3" i="2"/>
  <c r="C4" i="2" s="1"/>
  <c r="C5" i="2" s="1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F19" i="2" l="1" a="1"/>
  <c r="F19" i="2" s="1"/>
  <c r="F22" i="2" a="1"/>
  <c r="F22" i="2" s="1"/>
  <c r="E22" i="2" a="1"/>
  <c r="E22" i="2" s="1"/>
  <c r="B22" i="2" a="1"/>
  <c r="B22" i="2" s="1"/>
  <c r="E21" i="2" a="1"/>
  <c r="E21" i="2" s="1"/>
  <c r="B21" i="2" a="1"/>
  <c r="B21" i="2" s="1"/>
  <c r="F20" i="2" a="1"/>
  <c r="F20" i="2" s="1"/>
  <c r="E20" i="2" a="1"/>
  <c r="E20" i="2" s="1"/>
  <c r="B20" i="2" a="1"/>
  <c r="B20" i="2" s="1"/>
  <c r="E19" i="2" a="1"/>
  <c r="E19" i="2" s="1"/>
  <c r="B19" i="2" a="1"/>
  <c r="B19" i="2" s="1"/>
  <c r="F21" i="2" a="1"/>
  <c r="F21" i="2" s="1"/>
  <c r="F15" i="2" a="1"/>
  <c r="F15" i="2" s="1"/>
  <c r="F7" i="2" a="1"/>
  <c r="F7" i="2" s="1"/>
  <c r="E16" i="2" a="1"/>
  <c r="E16" i="2" s="1"/>
  <c r="E12" i="2" a="1"/>
  <c r="E12" i="2" s="1"/>
  <c r="E8" i="2" a="1"/>
  <c r="E8" i="2" s="1"/>
  <c r="E4" i="2" a="1"/>
  <c r="E4" i="2" s="1"/>
  <c r="F11" i="2" a="1"/>
  <c r="F11" i="2" s="1"/>
  <c r="E18" i="2" a="1"/>
  <c r="E18" i="2" s="1"/>
  <c r="E14" i="2" a="1"/>
  <c r="E14" i="2" s="1"/>
  <c r="E10" i="2" a="1"/>
  <c r="E10" i="2" s="1"/>
  <c r="E6" i="2" a="1"/>
  <c r="E6" i="2" s="1"/>
  <c r="E5" i="2" a="1"/>
  <c r="E5" i="2" s="1"/>
  <c r="E7" i="2" a="1"/>
  <c r="E7" i="2" s="1"/>
  <c r="E9" i="2" a="1"/>
  <c r="E9" i="2" s="1"/>
  <c r="E11" i="2" a="1"/>
  <c r="E11" i="2" s="1"/>
  <c r="E13" i="2" a="1"/>
  <c r="E13" i="2" s="1"/>
  <c r="E15" i="2" a="1"/>
  <c r="E15" i="2" s="1"/>
  <c r="E17" i="2" a="1"/>
  <c r="E17" i="2" s="1"/>
  <c r="F5" i="2" a="1"/>
  <c r="F5" i="2" s="1"/>
  <c r="F9" i="2" a="1"/>
  <c r="F9" i="2" s="1"/>
  <c r="F13" i="2" a="1"/>
  <c r="F13" i="2" s="1"/>
  <c r="F17" i="2" a="1"/>
  <c r="F17" i="2" s="1"/>
  <c r="F4" i="2" a="1"/>
  <c r="F4" i="2" s="1"/>
  <c r="F6" i="2" a="1"/>
  <c r="F6" i="2" s="1"/>
  <c r="F8" i="2" a="1"/>
  <c r="F8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B2" i="18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3" i="18"/>
  <c r="D2" i="18"/>
  <c r="C3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4" i="18" l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B2" i="16"/>
  <c r="G4" i="16"/>
  <c r="H4" i="14"/>
  <c r="B11" i="14"/>
  <c r="H10" i="14"/>
  <c r="H11" i="16"/>
  <c r="G10" i="16"/>
  <c r="G3" i="9" l="1"/>
  <c r="F3" i="9"/>
  <c r="G3" i="16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<sst xmlns="http://schemas.openxmlformats.org/spreadsheetml/2006/main" count="95" uniqueCount="39">
  <si>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</si>
  <si>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</si>
  <si>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</si>
  <si>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</si>
  <si>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</si>
  <si>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</si>
  <si>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</si>
  <si>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</si>
  <si>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</si>
  <si>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</si>
  <si>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</si>
  <si>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</si>
  <si>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</si>
  <si>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</si>
  <si>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</si>
  <si>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</si>
  <si>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</si>
  <si>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</si>
  <si>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</si>
  <si>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</si>
  <si>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</si>
  <si>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</si>
  <si>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</si>
  <si>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</si>
  <si>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</si>
  <si>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</si>
  <si>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</si>
  <si>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</si>
  <si>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</si>
  <si>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</si>
  <si>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</si>
  <si>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Create an Admin account</t>
  </si>
  <si>
    <t>Login to AdminPortal</t>
  </si>
  <si>
    <t>View admin dashboard</t>
  </si>
  <si>
    <t>View logs</t>
  </si>
  <si>
    <t>Create an article</t>
  </si>
  <si>
    <t>View an article</t>
  </si>
  <si>
    <t>View all articles</t>
  </si>
  <si>
    <t>Search for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</si>
</sst>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1" fontId="2" fillId="0" borderId="0" xfId="0" applyNumberFormat="1" applyFont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4"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1C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1C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Medium7"/>
  <colors>
    <mruColors>
      <color rgb="FFFFC1C1"/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45306</c:v>
                </c:pt>
                <c:pt idx="1">
                  <c:v>45307</c:v>
                </c:pt>
                <c:pt idx="2">
                  <c:v>45308</c:v>
                </c:pt>
                <c:pt idx="3">
                  <c:v>45309</c:v>
                </c:pt>
                <c:pt idx="4">
                  <c:v>45310</c:v>
                </c:pt>
                <c:pt idx="5">
                  <c:v>45311</c:v>
                </c:pt>
                <c:pt idx="6">
                  <c:v>45312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45306</c:v>
                </c:pt>
                <c:pt idx="1">
                  <c:v>45307</c:v>
                </c:pt>
                <c:pt idx="2">
                  <c:v>45308</c:v>
                </c:pt>
                <c:pt idx="3">
                  <c:v>45309</c:v>
                </c:pt>
                <c:pt idx="4">
                  <c:v>45310</c:v>
                </c:pt>
                <c:pt idx="5">
                  <c:v>45311</c:v>
                </c:pt>
                <c:pt idx="6">
                  <c:v>45312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45306</c:v>
                </c:pt>
                <c:pt idx="1">
                  <c:v>45307</c:v>
                </c:pt>
                <c:pt idx="2">
                  <c:v>45308</c:v>
                </c:pt>
                <c:pt idx="3">
                  <c:v>45309</c:v>
                </c:pt>
                <c:pt idx="4">
                  <c:v>45310</c:v>
                </c:pt>
                <c:pt idx="5">
                  <c:v>45311</c:v>
                </c:pt>
                <c:pt idx="6">
                  <c:v>45312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45305</c:v>
                </c:pt>
                <c:pt idx="1">
                  <c:v>45306</c:v>
                </c:pt>
                <c:pt idx="2">
                  <c:v>45307</c:v>
                </c:pt>
                <c:pt idx="3">
                  <c:v>45308</c:v>
                </c:pt>
                <c:pt idx="4">
                  <c:v>45309</c:v>
                </c:pt>
                <c:pt idx="5">
                  <c:v>45310</c:v>
                </c:pt>
                <c:pt idx="6">
                  <c:v>45311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45305</c:v>
                </c:pt>
                <c:pt idx="1">
                  <c:v>45306</c:v>
                </c:pt>
                <c:pt idx="2">
                  <c:v>45307</c:v>
                </c:pt>
                <c:pt idx="3">
                  <c:v>45308</c:v>
                </c:pt>
                <c:pt idx="4">
                  <c:v>45309</c:v>
                </c:pt>
                <c:pt idx="5">
                  <c:v>45310</c:v>
                </c:pt>
                <c:pt idx="6">
                  <c:v>45311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45305</c:v>
                </c:pt>
                <c:pt idx="1">
                  <c:v>45306</c:v>
                </c:pt>
                <c:pt idx="2">
                  <c:v>45307</c:v>
                </c:pt>
                <c:pt idx="3">
                  <c:v>45308</c:v>
                </c:pt>
                <c:pt idx="4">
                  <c:v>45309</c:v>
                </c:pt>
                <c:pt idx="5">
                  <c:v>45310</c:v>
                </c:pt>
                <c:pt idx="6">
                  <c:v>45311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workbookViewId="0">
      <pane ySplit="1" topLeftCell="A2" activePane="bottomLeft" state="frozen"/>
      <selection pane="bottomLeft" activeCell="E10" sqref="E10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10.25" style="6" customWidth="1"/>
    <col min="7" max="7" width="82.875" style="4" customWidth="1"/>
    <col min="8" max="8" width="60.875" style="6" customWidth="1"/>
    <col min="9" max="16384" width="10.875" style="6"/>
  </cols>
  <sheetData>
    <row r="1" spans="1:8" s="12" customFormat="1" ht="27.7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">
      <c r="A2" s="6">
        <v>1</v>
      </c>
      <c r="B2" s="5" t="s">
        <v>31</v>
      </c>
      <c r="C2" s="15" t="str">
        <f t="shared" ref="C2:C12" si="0">IF(B2&lt;&gt;"","Jake","")</f>
        <v>Jake</v>
      </c>
      <c r="D2" s="7" t="s">
        <v>8</v>
      </c>
      <c r="E2" s="7">
        <v>2</v>
      </c>
      <c r="F2" s="7" t="s">
        <v>26</v>
      </c>
      <c r="G2" s="5"/>
    </row>
    <row r="3" spans="1:8" x14ac:dyDescent="0.2">
      <c r="A3" s="6">
        <f t="shared" ref="A3:A14" si="1">IF(B3&lt;&gt;"",A2+1,"")</f>
        <v>2</v>
      </c>
      <c r="B3" s="5" t="s">
        <v>32</v>
      </c>
      <c r="C3" s="15" t="str">
        <f t="shared" si="0"/>
        <v>Jake</v>
      </c>
      <c r="D3" s="7" t="s">
        <v>8</v>
      </c>
      <c r="E3" s="7">
        <v>1</v>
      </c>
      <c r="F3" s="7" t="str">
        <f>IF(B3&lt;&gt;"","To do","")</f>
        <v>To do</v>
      </c>
      <c r="G3" s="5"/>
    </row>
    <row r="4" spans="1:8" x14ac:dyDescent="0.2">
      <c r="A4" s="6">
        <f t="shared" si="1"/>
        <v>3</v>
      </c>
      <c r="B4" s="5" t="s">
        <v>33</v>
      </c>
      <c r="C4" s="15" t="str">
        <f t="shared" si="0"/>
        <v>Jake</v>
      </c>
      <c r="D4" s="7" t="s">
        <v>13</v>
      </c>
      <c r="E4" s="7">
        <v>3</v>
      </c>
      <c r="F4" s="7" t="str">
        <f>IF(B4&lt;&gt;"","To do","")</f>
        <v>To do</v>
      </c>
      <c r="G4" s="5"/>
    </row>
    <row r="5" spans="1:8" x14ac:dyDescent="0.2">
      <c r="A5" s="6">
        <f t="shared" si="1"/>
        <v>4</v>
      </c>
      <c r="B5" s="5" t="s">
        <v>34</v>
      </c>
      <c r="C5" s="15" t="str">
        <f t="shared" si="0"/>
        <v>Jake</v>
      </c>
      <c r="D5" s="7" t="s">
        <v>12</v>
      </c>
      <c r="E5" s="7">
        <v>2</v>
      </c>
      <c r="F5" s="7" t="str">
        <f>IF(B5&lt;&gt;"","To do","")</f>
        <v>To do</v>
      </c>
      <c r="G5" s="5"/>
    </row>
    <row r="6" spans="1:8" x14ac:dyDescent="0.2">
      <c r="A6" s="6">
        <f t="shared" si="1"/>
        <v>5</v>
      </c>
      <c r="B6" s="5" t="s">
        <v>35</v>
      </c>
      <c r="C6" s="15" t="str">
        <f t="shared" si="0"/>
        <v>Jake</v>
      </c>
      <c r="D6" s="7" t="s">
        <v>8</v>
      </c>
      <c r="E6" s="7">
        <v>3</v>
      </c>
      <c r="F6" s="7" t="str">
        <f>IF(B6&lt;&gt;"","To do","")</f>
        <v>To do</v>
      </c>
      <c r="G6" s="5"/>
    </row>
    <row r="7" spans="1:8" x14ac:dyDescent="0.2">
      <c r="A7" s="6">
        <f t="shared" si="1"/>
        <v>6</v>
      </c>
      <c r="B7" s="5" t="s">
        <v>36</v>
      </c>
      <c r="C7" s="15" t="str">
        <f t="shared" si="0"/>
        <v>Jake</v>
      </c>
      <c r="D7" s="7" t="s">
        <v>8</v>
      </c>
      <c r="E7" s="7">
        <v>2</v>
      </c>
      <c r="F7" s="7" t="str">
        <f>IF(B7&lt;&gt;"","To do","")</f>
        <v>To do</v>
      </c>
      <c r="G7" s="5"/>
    </row>
    <row r="8" spans="1:8" x14ac:dyDescent="0.2">
      <c r="A8" s="6">
        <f t="shared" si="1"/>
        <v>7</v>
      </c>
      <c r="B8" s="5" t="s">
        <v>37</v>
      </c>
      <c r="C8" s="15" t="str">
        <f t="shared" si="0"/>
        <v>Jake</v>
      </c>
      <c r="D8" s="7" t="s">
        <v>8</v>
      </c>
      <c r="E8" s="7">
        <v>2</v>
      </c>
      <c r="F8" s="7" t="str">
        <f>IF(B8&lt;&gt;"","To do","")</f>
        <v>To do</v>
      </c>
      <c r="G8" s="5"/>
    </row>
    <row r="9" spans="1:8" x14ac:dyDescent="0.2">
      <c r="A9" s="6">
        <f t="shared" si="1"/>
        <v>8</v>
      </c>
      <c r="B9" s="5" t="s">
        <v>38</v>
      </c>
      <c r="C9" s="15" t="str">
        <f t="shared" si="0"/>
        <v>Jake</v>
      </c>
      <c r="D9" s="7" t="s">
        <v>12</v>
      </c>
      <c r="E9" s="7">
        <v>2</v>
      </c>
      <c r="F9" s="7" t="str">
        <f>IF(B9&lt;&gt;"","To do","")</f>
        <v>To do</v>
      </c>
      <c r="G9" s="5"/>
    </row>
    <row r="10" spans="1:8" x14ac:dyDescent="0.2">
      <c r="A10" s="6" t="str">
        <f t="shared" si="1"/>
        <v/>
      </c>
      <c r="B10" s="5"/>
      <c r="C10" s="15" t="str">
        <f t="shared" si="0"/>
        <v/>
      </c>
      <c r="D10" s="7"/>
      <c r="E10" s="7"/>
      <c r="F10" s="7" t="str">
        <f>IF(B10&lt;&gt;"","To do","")</f>
        <v/>
      </c>
      <c r="G10" s="5"/>
    </row>
    <row r="11" spans="1:8" x14ac:dyDescent="0.2">
      <c r="A11" s="6" t="str">
        <f t="shared" si="1"/>
        <v/>
      </c>
      <c r="B11" s="5"/>
      <c r="C11" s="15" t="str">
        <f t="shared" si="0"/>
        <v/>
      </c>
      <c r="D11" s="7"/>
      <c r="E11" s="7"/>
      <c r="F11" s="7" t="str">
        <f t="shared" ref="F11:F74" si="2">IF(B11&lt;&gt;"","To do","")</f>
        <v/>
      </c>
      <c r="G11" s="5"/>
    </row>
    <row r="12" spans="1:8" x14ac:dyDescent="0.2">
      <c r="A12" s="6" t="str">
        <f t="shared" si="1"/>
        <v/>
      </c>
      <c r="B12" s="5"/>
      <c r="C12" s="15" t="str">
        <f t="shared" si="0"/>
        <v/>
      </c>
      <c r="D12" s="7"/>
      <c r="E12" s="7"/>
      <c r="F12" s="7" t="str">
        <f t="shared" si="2"/>
        <v/>
      </c>
      <c r="G12" s="5"/>
    </row>
    <row r="13" spans="1:8" x14ac:dyDescent="0.2">
      <c r="A13" s="6" t="str">
        <f t="shared" si="1"/>
        <v/>
      </c>
      <c r="B13" s="5"/>
      <c r="C13" s="15" t="str">
        <f t="shared" ref="C13:C76" si="3">IF(B13&lt;&gt;"","Jake","")</f>
        <v/>
      </c>
      <c r="D13" s="7"/>
      <c r="E13" s="7"/>
      <c r="F13" s="7" t="str">
        <f t="shared" si="2"/>
        <v/>
      </c>
      <c r="G13" s="5"/>
    </row>
    <row r="14" spans="1:8" x14ac:dyDescent="0.2">
      <c r="A14" s="6" t="str">
        <f t="shared" si="1"/>
        <v/>
      </c>
      <c r="B14" s="5"/>
      <c r="C14" s="15" t="str">
        <f t="shared" si="3"/>
        <v/>
      </c>
      <c r="D14" s="7"/>
      <c r="E14" s="7"/>
      <c r="F14" s="7" t="str">
        <f t="shared" si="2"/>
        <v/>
      </c>
      <c r="G14" s="5"/>
    </row>
    <row r="15" spans="1:8" x14ac:dyDescent="0.2">
      <c r="A15" s="6" t="str">
        <f t="shared" ref="A15:A78" si="4">IF(B15&lt;&gt;"",A14+1,"")</f>
        <v/>
      </c>
      <c r="B15" s="5"/>
      <c r="C15" s="15" t="str">
        <f t="shared" si="3"/>
        <v/>
      </c>
      <c r="D15" s="7"/>
      <c r="E15" s="7"/>
      <c r="F15" s="7" t="str">
        <f t="shared" si="2"/>
        <v/>
      </c>
      <c r="G15" s="5"/>
    </row>
    <row r="16" spans="1:8" x14ac:dyDescent="0.2">
      <c r="A16" s="6" t="str">
        <f t="shared" si="4"/>
        <v/>
      </c>
      <c r="B16" s="5"/>
      <c r="C16" s="15" t="str">
        <f t="shared" si="3"/>
        <v/>
      </c>
      <c r="D16" s="7"/>
      <c r="E16" s="7"/>
      <c r="F16" s="7" t="str">
        <f t="shared" si="2"/>
        <v/>
      </c>
      <c r="G16" s="5"/>
    </row>
    <row r="17" spans="1:7" x14ac:dyDescent="0.2">
      <c r="A17" s="6" t="str">
        <f t="shared" si="4"/>
        <v/>
      </c>
      <c r="B17" s="5"/>
      <c r="C17" s="15" t="str">
        <f t="shared" si="3"/>
        <v/>
      </c>
      <c r="D17" s="7"/>
      <c r="E17" s="7"/>
      <c r="F17" s="7" t="str">
        <f t="shared" si="2"/>
        <v/>
      </c>
      <c r="G17" s="5"/>
    </row>
    <row r="18" spans="1:7" x14ac:dyDescent="0.2">
      <c r="A18" s="6" t="str">
        <f t="shared" si="4"/>
        <v/>
      </c>
      <c r="B18" s="5"/>
      <c r="C18" s="15" t="str">
        <f t="shared" si="3"/>
        <v/>
      </c>
      <c r="D18" s="7"/>
      <c r="E18" s="7"/>
      <c r="F18" s="7" t="str">
        <f t="shared" si="2"/>
        <v/>
      </c>
      <c r="G18" s="5"/>
    </row>
    <row r="19" spans="1:7" x14ac:dyDescent="0.2">
      <c r="A19" s="6" t="str">
        <f t="shared" si="4"/>
        <v/>
      </c>
      <c r="B19" s="5"/>
      <c r="C19" s="15" t="str">
        <f t="shared" si="3"/>
        <v/>
      </c>
      <c r="D19" s="7"/>
      <c r="E19" s="7"/>
      <c r="F19" s="7" t="str">
        <f t="shared" si="2"/>
        <v/>
      </c>
      <c r="G19" s="5"/>
    </row>
    <row r="20" spans="1:7" x14ac:dyDescent="0.2">
      <c r="A20" s="6" t="str">
        <f t="shared" si="4"/>
        <v/>
      </c>
      <c r="B20" s="5"/>
      <c r="C20" s="15" t="str">
        <f t="shared" si="3"/>
        <v/>
      </c>
      <c r="D20" s="7"/>
      <c r="E20" s="7"/>
      <c r="F20" s="7" t="str">
        <f t="shared" si="2"/>
        <v/>
      </c>
      <c r="G20" s="5"/>
    </row>
    <row r="21" spans="1:7" x14ac:dyDescent="0.2">
      <c r="A21" s="6" t="str">
        <f t="shared" si="4"/>
        <v/>
      </c>
      <c r="B21" s="5"/>
      <c r="C21" s="15" t="str">
        <f t="shared" si="3"/>
        <v/>
      </c>
      <c r="D21" s="7"/>
      <c r="E21" s="7"/>
      <c r="F21" s="7" t="str">
        <f t="shared" si="2"/>
        <v/>
      </c>
      <c r="G21" s="5"/>
    </row>
    <row r="22" spans="1:7" x14ac:dyDescent="0.2">
      <c r="A22" s="6" t="str">
        <f t="shared" si="4"/>
        <v/>
      </c>
      <c r="B22" s="5"/>
      <c r="C22" s="15" t="str">
        <f t="shared" si="3"/>
        <v/>
      </c>
      <c r="D22" s="7"/>
      <c r="E22" s="7"/>
      <c r="F22" s="7" t="str">
        <f t="shared" si="2"/>
        <v/>
      </c>
      <c r="G22" s="5"/>
    </row>
    <row r="23" spans="1:7" x14ac:dyDescent="0.2">
      <c r="A23" s="6" t="str">
        <f t="shared" si="4"/>
        <v/>
      </c>
      <c r="B23" s="5"/>
      <c r="C23" s="15" t="str">
        <f t="shared" si="3"/>
        <v/>
      </c>
      <c r="D23" s="7"/>
      <c r="E23" s="7"/>
      <c r="F23" s="7" t="str">
        <f t="shared" si="2"/>
        <v/>
      </c>
      <c r="G23" s="5"/>
    </row>
    <row r="24" spans="1:7" x14ac:dyDescent="0.2">
      <c r="A24" s="6" t="str">
        <f t="shared" si="4"/>
        <v/>
      </c>
      <c r="B24" s="5"/>
      <c r="C24" s="15" t="str">
        <f t="shared" si="3"/>
        <v/>
      </c>
      <c r="D24" s="7"/>
      <c r="E24" s="7"/>
      <c r="F24" s="7" t="str">
        <f t="shared" si="2"/>
        <v/>
      </c>
      <c r="G24" s="5"/>
    </row>
    <row r="25" spans="1:7" x14ac:dyDescent="0.2">
      <c r="A25" s="6" t="str">
        <f t="shared" si="4"/>
        <v/>
      </c>
      <c r="B25" s="5"/>
      <c r="C25" s="15" t="str">
        <f t="shared" si="3"/>
        <v/>
      </c>
      <c r="D25" s="7"/>
      <c r="E25" s="7"/>
      <c r="F25" s="7" t="str">
        <f t="shared" si="2"/>
        <v/>
      </c>
      <c r="G25" s="5"/>
    </row>
    <row r="26" spans="1:7" x14ac:dyDescent="0.2">
      <c r="A26" s="6" t="str">
        <f t="shared" si="4"/>
        <v/>
      </c>
      <c r="B26" s="5"/>
      <c r="C26" s="15" t="str">
        <f t="shared" si="3"/>
        <v/>
      </c>
      <c r="D26" s="7"/>
      <c r="E26" s="7"/>
      <c r="F26" s="7" t="str">
        <f t="shared" si="2"/>
        <v/>
      </c>
      <c r="G26" s="5"/>
    </row>
    <row r="27" spans="1:7" x14ac:dyDescent="0.2">
      <c r="A27" s="6" t="str">
        <f t="shared" si="4"/>
        <v/>
      </c>
      <c r="B27" s="5"/>
      <c r="C27" s="15" t="str">
        <f t="shared" si="3"/>
        <v/>
      </c>
      <c r="D27" s="7"/>
      <c r="E27" s="7"/>
      <c r="F27" s="7" t="str">
        <f t="shared" si="2"/>
        <v/>
      </c>
      <c r="G27" s="5"/>
    </row>
    <row r="28" spans="1:7" x14ac:dyDescent="0.2">
      <c r="A28" s="6" t="str">
        <f t="shared" si="4"/>
        <v/>
      </c>
      <c r="B28" s="5"/>
      <c r="C28" s="15" t="str">
        <f t="shared" si="3"/>
        <v/>
      </c>
      <c r="D28" s="7"/>
      <c r="E28" s="7"/>
      <c r="F28" s="7" t="str">
        <f t="shared" si="2"/>
        <v/>
      </c>
      <c r="G28" s="5"/>
    </row>
    <row r="29" spans="1:7" x14ac:dyDescent="0.2">
      <c r="A29" s="6" t="str">
        <f t="shared" si="4"/>
        <v/>
      </c>
      <c r="B29" s="5"/>
      <c r="C29" s="15" t="str">
        <f t="shared" si="3"/>
        <v/>
      </c>
      <c r="D29" s="7"/>
      <c r="E29" s="7"/>
      <c r="F29" s="7" t="str">
        <f t="shared" si="2"/>
        <v/>
      </c>
      <c r="G29" s="5"/>
    </row>
    <row r="30" spans="1:7" x14ac:dyDescent="0.2">
      <c r="A30" s="6" t="str">
        <f t="shared" si="4"/>
        <v/>
      </c>
      <c r="B30" s="5"/>
      <c r="C30" s="15" t="str">
        <f t="shared" si="3"/>
        <v/>
      </c>
      <c r="D30" s="7"/>
      <c r="E30" s="7"/>
      <c r="F30" s="7" t="str">
        <f t="shared" si="2"/>
        <v/>
      </c>
      <c r="G30" s="5"/>
    </row>
    <row r="31" spans="1:7" x14ac:dyDescent="0.2">
      <c r="A31" s="6" t="str">
        <f t="shared" si="4"/>
        <v/>
      </c>
      <c r="B31" s="5"/>
      <c r="C31" s="15" t="str">
        <f t="shared" si="3"/>
        <v/>
      </c>
      <c r="D31" s="7"/>
      <c r="E31" s="7"/>
      <c r="F31" s="7" t="str">
        <f t="shared" si="2"/>
        <v/>
      </c>
      <c r="G31" s="5"/>
    </row>
    <row r="32" spans="1:7" x14ac:dyDescent="0.2">
      <c r="A32" s="6" t="str">
        <f t="shared" si="4"/>
        <v/>
      </c>
      <c r="B32" s="5"/>
      <c r="C32" s="15" t="str">
        <f t="shared" si="3"/>
        <v/>
      </c>
      <c r="D32" s="7"/>
      <c r="E32" s="7"/>
      <c r="F32" s="7" t="str">
        <f t="shared" si="2"/>
        <v/>
      </c>
      <c r="G32" s="5"/>
    </row>
    <row r="33" spans="1:7" x14ac:dyDescent="0.2">
      <c r="A33" s="6" t="str">
        <f t="shared" si="4"/>
        <v/>
      </c>
      <c r="B33" s="5"/>
      <c r="C33" s="15" t="str">
        <f t="shared" si="3"/>
        <v/>
      </c>
      <c r="D33" s="7"/>
      <c r="E33" s="7"/>
      <c r="F33" s="7" t="str">
        <f t="shared" si="2"/>
        <v/>
      </c>
      <c r="G33" s="5"/>
    </row>
    <row r="34" spans="1:7" x14ac:dyDescent="0.2">
      <c r="A34" s="6" t="str">
        <f t="shared" si="4"/>
        <v/>
      </c>
      <c r="B34" s="5"/>
      <c r="C34" s="15" t="str">
        <f t="shared" si="3"/>
        <v/>
      </c>
      <c r="D34" s="7"/>
      <c r="E34" s="7"/>
      <c r="F34" s="7" t="str">
        <f t="shared" si="2"/>
        <v/>
      </c>
      <c r="G34" s="5"/>
    </row>
    <row r="35" spans="1:7" x14ac:dyDescent="0.2">
      <c r="A35" s="6" t="str">
        <f t="shared" si="4"/>
        <v/>
      </c>
      <c r="B35" s="5"/>
      <c r="C35" s="15" t="str">
        <f t="shared" si="3"/>
        <v/>
      </c>
      <c r="D35" s="7"/>
      <c r="E35" s="7"/>
      <c r="F35" s="7" t="str">
        <f t="shared" si="2"/>
        <v/>
      </c>
      <c r="G35" s="5"/>
    </row>
    <row r="36" spans="1:7" x14ac:dyDescent="0.2">
      <c r="A36" s="6" t="str">
        <f t="shared" si="4"/>
        <v/>
      </c>
      <c r="B36" s="5"/>
      <c r="C36" s="15" t="str">
        <f t="shared" si="3"/>
        <v/>
      </c>
      <c r="D36" s="7"/>
      <c r="E36" s="7"/>
      <c r="F36" s="7" t="str">
        <f t="shared" si="2"/>
        <v/>
      </c>
      <c r="G36" s="5"/>
    </row>
    <row r="37" spans="1:7" x14ac:dyDescent="0.2">
      <c r="A37" s="6" t="str">
        <f t="shared" si="4"/>
        <v/>
      </c>
      <c r="B37" s="5"/>
      <c r="C37" s="15" t="str">
        <f t="shared" si="3"/>
        <v/>
      </c>
      <c r="D37" s="7"/>
      <c r="E37" s="7"/>
      <c r="F37" s="7" t="str">
        <f t="shared" si="2"/>
        <v/>
      </c>
      <c r="G37" s="5"/>
    </row>
    <row r="38" spans="1:7" x14ac:dyDescent="0.2">
      <c r="A38" s="6" t="str">
        <f t="shared" si="4"/>
        <v/>
      </c>
      <c r="B38" s="5"/>
      <c r="C38" s="15" t="str">
        <f t="shared" si="3"/>
        <v/>
      </c>
      <c r="D38" s="7"/>
      <c r="E38" s="7"/>
      <c r="F38" s="7" t="str">
        <f t="shared" si="2"/>
        <v/>
      </c>
      <c r="G38" s="5"/>
    </row>
    <row r="39" spans="1:7" x14ac:dyDescent="0.2">
      <c r="A39" s="6" t="str">
        <f t="shared" si="4"/>
        <v/>
      </c>
      <c r="B39" s="5"/>
      <c r="C39" s="15" t="str">
        <f t="shared" si="3"/>
        <v/>
      </c>
      <c r="D39" s="7"/>
      <c r="E39" s="7"/>
      <c r="F39" s="7" t="str">
        <f t="shared" si="2"/>
        <v/>
      </c>
      <c r="G39" s="5"/>
    </row>
    <row r="40" spans="1:7" x14ac:dyDescent="0.2">
      <c r="A40" s="6" t="str">
        <f t="shared" si="4"/>
        <v/>
      </c>
      <c r="B40" s="5"/>
      <c r="C40" s="15" t="str">
        <f t="shared" si="3"/>
        <v/>
      </c>
      <c r="D40" s="7"/>
      <c r="E40" s="7"/>
      <c r="F40" s="7" t="str">
        <f t="shared" si="2"/>
        <v/>
      </c>
      <c r="G40" s="5"/>
    </row>
    <row r="41" spans="1:7" x14ac:dyDescent="0.2">
      <c r="A41" s="6" t="str">
        <f t="shared" si="4"/>
        <v/>
      </c>
      <c r="B41" s="5"/>
      <c r="C41" s="15" t="str">
        <f t="shared" si="3"/>
        <v/>
      </c>
      <c r="D41" s="7"/>
      <c r="E41" s="7"/>
      <c r="F41" s="7" t="str">
        <f t="shared" si="2"/>
        <v/>
      </c>
      <c r="G41" s="5"/>
    </row>
    <row r="42" spans="1:7" x14ac:dyDescent="0.2">
      <c r="A42" s="6" t="str">
        <f t="shared" si="4"/>
        <v/>
      </c>
      <c r="B42" s="5"/>
      <c r="C42" s="15" t="str">
        <f t="shared" si="3"/>
        <v/>
      </c>
      <c r="D42" s="7"/>
      <c r="E42" s="7"/>
      <c r="F42" s="7" t="str">
        <f t="shared" si="2"/>
        <v/>
      </c>
      <c r="G42" s="5"/>
    </row>
    <row r="43" spans="1:7" x14ac:dyDescent="0.2">
      <c r="A43" s="6" t="str">
        <f t="shared" si="4"/>
        <v/>
      </c>
      <c r="B43" s="5"/>
      <c r="C43" s="15" t="str">
        <f t="shared" si="3"/>
        <v/>
      </c>
      <c r="D43" s="7"/>
      <c r="E43" s="7"/>
      <c r="F43" s="7" t="str">
        <f t="shared" si="2"/>
        <v/>
      </c>
      <c r="G43" s="5"/>
    </row>
    <row r="44" spans="1:7" x14ac:dyDescent="0.2">
      <c r="A44" s="6" t="str">
        <f t="shared" si="4"/>
        <v/>
      </c>
      <c r="B44" s="5"/>
      <c r="C44" s="15" t="str">
        <f t="shared" si="3"/>
        <v/>
      </c>
      <c r="D44" s="7"/>
      <c r="E44" s="7"/>
      <c r="F44" s="7" t="str">
        <f t="shared" si="2"/>
        <v/>
      </c>
      <c r="G44" s="5"/>
    </row>
    <row r="45" spans="1:7" x14ac:dyDescent="0.2">
      <c r="A45" s="6" t="str">
        <f t="shared" si="4"/>
        <v/>
      </c>
      <c r="B45" s="5"/>
      <c r="C45" s="15" t="str">
        <f t="shared" si="3"/>
        <v/>
      </c>
      <c r="D45" s="7"/>
      <c r="E45" s="7"/>
      <c r="F45" s="7" t="str">
        <f t="shared" si="2"/>
        <v/>
      </c>
      <c r="G45" s="5"/>
    </row>
    <row r="46" spans="1:7" x14ac:dyDescent="0.2">
      <c r="A46" s="6" t="str">
        <f t="shared" si="4"/>
        <v/>
      </c>
      <c r="B46" s="5"/>
      <c r="C46" s="15" t="str">
        <f t="shared" si="3"/>
        <v/>
      </c>
      <c r="D46" s="7"/>
      <c r="E46" s="7"/>
      <c r="F46" s="7" t="str">
        <f t="shared" si="2"/>
        <v/>
      </c>
      <c r="G46" s="5"/>
    </row>
    <row r="47" spans="1:7" x14ac:dyDescent="0.2">
      <c r="A47" s="6" t="str">
        <f t="shared" si="4"/>
        <v/>
      </c>
      <c r="B47" s="5"/>
      <c r="C47" s="15" t="str">
        <f t="shared" si="3"/>
        <v/>
      </c>
      <c r="D47" s="7"/>
      <c r="E47" s="7"/>
      <c r="F47" s="7" t="str">
        <f t="shared" si="2"/>
        <v/>
      </c>
      <c r="G47" s="5"/>
    </row>
    <row r="48" spans="1:7" x14ac:dyDescent="0.2">
      <c r="A48" s="6" t="str">
        <f t="shared" si="4"/>
        <v/>
      </c>
      <c r="B48" s="5"/>
      <c r="C48" s="15" t="str">
        <f t="shared" si="3"/>
        <v/>
      </c>
      <c r="D48" s="7"/>
      <c r="E48" s="7"/>
      <c r="F48" s="7" t="str">
        <f t="shared" si="2"/>
        <v/>
      </c>
      <c r="G48" s="5"/>
    </row>
    <row r="49" spans="1:7" x14ac:dyDescent="0.2">
      <c r="A49" s="6" t="str">
        <f t="shared" si="4"/>
        <v/>
      </c>
      <c r="B49" s="5"/>
      <c r="C49" s="15" t="str">
        <f t="shared" si="3"/>
        <v/>
      </c>
      <c r="D49" s="7"/>
      <c r="E49" s="7"/>
      <c r="F49" s="7" t="str">
        <f t="shared" si="2"/>
        <v/>
      </c>
      <c r="G49" s="5"/>
    </row>
    <row r="50" spans="1:7" x14ac:dyDescent="0.2">
      <c r="A50" s="6" t="str">
        <f t="shared" si="4"/>
        <v/>
      </c>
      <c r="B50" s="5"/>
      <c r="C50" s="15" t="str">
        <f t="shared" si="3"/>
        <v/>
      </c>
      <c r="D50" s="7"/>
      <c r="E50" s="7"/>
      <c r="F50" s="7" t="str">
        <f t="shared" si="2"/>
        <v/>
      </c>
      <c r="G50" s="5"/>
    </row>
    <row r="51" spans="1:7" x14ac:dyDescent="0.2">
      <c r="A51" s="6" t="str">
        <f t="shared" si="4"/>
        <v/>
      </c>
      <c r="B51" s="5"/>
      <c r="C51" s="15" t="str">
        <f t="shared" si="3"/>
        <v/>
      </c>
      <c r="D51" s="7"/>
      <c r="E51" s="7"/>
      <c r="F51" s="7" t="str">
        <f t="shared" si="2"/>
        <v/>
      </c>
      <c r="G51" s="5"/>
    </row>
    <row r="52" spans="1:7" x14ac:dyDescent="0.2">
      <c r="A52" s="6" t="str">
        <f t="shared" si="4"/>
        <v/>
      </c>
      <c r="B52" s="5"/>
      <c r="C52" s="15" t="str">
        <f t="shared" si="3"/>
        <v/>
      </c>
      <c r="D52" s="7"/>
      <c r="E52" s="7"/>
      <c r="F52" s="7" t="str">
        <f t="shared" si="2"/>
        <v/>
      </c>
      <c r="G52" s="5"/>
    </row>
    <row r="53" spans="1:7" x14ac:dyDescent="0.2">
      <c r="A53" s="6" t="str">
        <f t="shared" si="4"/>
        <v/>
      </c>
      <c r="B53" s="5"/>
      <c r="C53" s="15" t="str">
        <f t="shared" si="3"/>
        <v/>
      </c>
      <c r="D53" s="7"/>
      <c r="E53" s="7"/>
      <c r="F53" s="7" t="str">
        <f t="shared" si="2"/>
        <v/>
      </c>
      <c r="G53" s="5"/>
    </row>
    <row r="54" spans="1:7" x14ac:dyDescent="0.2">
      <c r="A54" s="6" t="str">
        <f t="shared" si="4"/>
        <v/>
      </c>
      <c r="B54" s="5"/>
      <c r="C54" s="15" t="str">
        <f t="shared" si="3"/>
        <v/>
      </c>
      <c r="D54" s="7"/>
      <c r="E54" s="7"/>
      <c r="F54" s="7" t="str">
        <f t="shared" si="2"/>
        <v/>
      </c>
      <c r="G54" s="5"/>
    </row>
    <row r="55" spans="1:7" x14ac:dyDescent="0.2">
      <c r="A55" s="6" t="str">
        <f t="shared" si="4"/>
        <v/>
      </c>
      <c r="B55" s="5"/>
      <c r="C55" s="15" t="str">
        <f t="shared" si="3"/>
        <v/>
      </c>
      <c r="D55" s="7"/>
      <c r="E55" s="7"/>
      <c r="F55" s="7" t="str">
        <f t="shared" si="2"/>
        <v/>
      </c>
      <c r="G55" s="5"/>
    </row>
    <row r="56" spans="1:7" x14ac:dyDescent="0.2">
      <c r="A56" s="6" t="str">
        <f t="shared" si="4"/>
        <v/>
      </c>
      <c r="B56" s="5"/>
      <c r="C56" s="15" t="str">
        <f t="shared" si="3"/>
        <v/>
      </c>
      <c r="D56" s="7"/>
      <c r="E56" s="7"/>
      <c r="F56" s="7" t="str">
        <f t="shared" si="2"/>
        <v/>
      </c>
      <c r="G56" s="5"/>
    </row>
    <row r="57" spans="1:7" x14ac:dyDescent="0.2">
      <c r="A57" s="6" t="str">
        <f t="shared" si="4"/>
        <v/>
      </c>
      <c r="B57" s="5"/>
      <c r="C57" s="15" t="str">
        <f t="shared" si="3"/>
        <v/>
      </c>
      <c r="D57" s="7"/>
      <c r="E57" s="7"/>
      <c r="F57" s="7" t="str">
        <f t="shared" si="2"/>
        <v/>
      </c>
      <c r="G57" s="5"/>
    </row>
    <row r="58" spans="1:7" x14ac:dyDescent="0.2">
      <c r="A58" s="6" t="str">
        <f t="shared" si="4"/>
        <v/>
      </c>
      <c r="B58" s="5"/>
      <c r="C58" s="15" t="str">
        <f t="shared" si="3"/>
        <v/>
      </c>
      <c r="D58" s="7"/>
      <c r="E58" s="7"/>
      <c r="F58" s="7" t="str">
        <f t="shared" si="2"/>
        <v/>
      </c>
      <c r="G58" s="5"/>
    </row>
    <row r="59" spans="1:7" x14ac:dyDescent="0.2">
      <c r="A59" s="6" t="str">
        <f t="shared" si="4"/>
        <v/>
      </c>
      <c r="B59" s="5"/>
      <c r="C59" s="15" t="str">
        <f t="shared" si="3"/>
        <v/>
      </c>
      <c r="D59" s="7"/>
      <c r="E59" s="7"/>
      <c r="F59" s="7" t="str">
        <f t="shared" si="2"/>
        <v/>
      </c>
      <c r="G59" s="5"/>
    </row>
    <row r="60" spans="1:7" x14ac:dyDescent="0.2">
      <c r="A60" s="6" t="str">
        <f t="shared" si="4"/>
        <v/>
      </c>
      <c r="B60" s="5"/>
      <c r="C60" s="15" t="str">
        <f t="shared" si="3"/>
        <v/>
      </c>
      <c r="D60" s="7"/>
      <c r="E60" s="7"/>
      <c r="F60" s="7" t="str">
        <f t="shared" si="2"/>
        <v/>
      </c>
      <c r="G60" s="5"/>
    </row>
    <row r="61" spans="1:7" x14ac:dyDescent="0.2">
      <c r="A61" s="6" t="str">
        <f t="shared" si="4"/>
        <v/>
      </c>
      <c r="B61" s="5"/>
      <c r="C61" s="15" t="str">
        <f t="shared" si="3"/>
        <v/>
      </c>
      <c r="D61" s="7"/>
      <c r="E61" s="7"/>
      <c r="F61" s="7" t="str">
        <f t="shared" si="2"/>
        <v/>
      </c>
      <c r="G61" s="5"/>
    </row>
    <row r="62" spans="1:7" x14ac:dyDescent="0.2">
      <c r="A62" s="6" t="str">
        <f t="shared" si="4"/>
        <v/>
      </c>
      <c r="B62" s="5"/>
      <c r="C62" s="15" t="str">
        <f t="shared" si="3"/>
        <v/>
      </c>
      <c r="D62" s="7"/>
      <c r="E62" s="7"/>
      <c r="F62" s="7" t="str">
        <f t="shared" si="2"/>
        <v/>
      </c>
      <c r="G62" s="5"/>
    </row>
    <row r="63" spans="1:7" x14ac:dyDescent="0.2">
      <c r="A63" s="6" t="str">
        <f t="shared" si="4"/>
        <v/>
      </c>
      <c r="B63" s="5"/>
      <c r="C63" s="15" t="str">
        <f t="shared" si="3"/>
        <v/>
      </c>
      <c r="D63" s="7"/>
      <c r="E63" s="7"/>
      <c r="F63" s="7" t="str">
        <f t="shared" si="2"/>
        <v/>
      </c>
      <c r="G63" s="5"/>
    </row>
    <row r="64" spans="1:7" x14ac:dyDescent="0.2">
      <c r="A64" s="6" t="str">
        <f t="shared" si="4"/>
        <v/>
      </c>
      <c r="B64" s="5"/>
      <c r="C64" s="15" t="str">
        <f t="shared" si="3"/>
        <v/>
      </c>
      <c r="D64" s="7"/>
      <c r="E64" s="7"/>
      <c r="F64" s="7" t="str">
        <f t="shared" si="2"/>
        <v/>
      </c>
      <c r="G64" s="5"/>
    </row>
    <row r="65" spans="1:7" x14ac:dyDescent="0.2">
      <c r="A65" s="6" t="str">
        <f t="shared" si="4"/>
        <v/>
      </c>
      <c r="B65" s="5"/>
      <c r="C65" s="15" t="str">
        <f t="shared" si="3"/>
        <v/>
      </c>
      <c r="D65" s="7"/>
      <c r="E65" s="7"/>
      <c r="F65" s="7" t="str">
        <f t="shared" si="2"/>
        <v/>
      </c>
      <c r="G65" s="5"/>
    </row>
    <row r="66" spans="1:7" x14ac:dyDescent="0.2">
      <c r="A66" s="6" t="str">
        <f t="shared" si="4"/>
        <v/>
      </c>
      <c r="B66" s="5"/>
      <c r="C66" s="15" t="str">
        <f t="shared" si="3"/>
        <v/>
      </c>
      <c r="D66" s="7"/>
      <c r="E66" s="7"/>
      <c r="F66" s="7" t="str">
        <f t="shared" si="2"/>
        <v/>
      </c>
      <c r="G66" s="5"/>
    </row>
    <row r="67" spans="1:7" x14ac:dyDescent="0.2">
      <c r="A67" s="6" t="str">
        <f t="shared" si="4"/>
        <v/>
      </c>
      <c r="B67" s="5"/>
      <c r="C67" s="15" t="str">
        <f t="shared" si="3"/>
        <v/>
      </c>
      <c r="D67" s="7"/>
      <c r="E67" s="7"/>
      <c r="F67" s="7" t="str">
        <f t="shared" si="2"/>
        <v/>
      </c>
      <c r="G67" s="5"/>
    </row>
    <row r="68" spans="1:7" x14ac:dyDescent="0.2">
      <c r="A68" s="6" t="str">
        <f t="shared" si="4"/>
        <v/>
      </c>
      <c r="B68" s="5"/>
      <c r="C68" s="15" t="str">
        <f t="shared" si="3"/>
        <v/>
      </c>
      <c r="D68" s="7"/>
      <c r="E68" s="7"/>
      <c r="F68" s="7" t="str">
        <f t="shared" si="2"/>
        <v/>
      </c>
      <c r="G68" s="5"/>
    </row>
    <row r="69" spans="1:7" x14ac:dyDescent="0.2">
      <c r="A69" s="6" t="str">
        <f t="shared" si="4"/>
        <v/>
      </c>
      <c r="B69" s="5"/>
      <c r="C69" s="15" t="str">
        <f t="shared" si="3"/>
        <v/>
      </c>
      <c r="D69" s="7"/>
      <c r="E69" s="7"/>
      <c r="F69" s="7" t="str">
        <f t="shared" si="2"/>
        <v/>
      </c>
      <c r="G69" s="5"/>
    </row>
    <row r="70" spans="1:7" x14ac:dyDescent="0.2">
      <c r="A70" s="6" t="str">
        <f t="shared" si="4"/>
        <v/>
      </c>
      <c r="B70" s="5"/>
      <c r="C70" s="15" t="str">
        <f t="shared" si="3"/>
        <v/>
      </c>
      <c r="D70" s="7"/>
      <c r="E70" s="7"/>
      <c r="F70" s="7" t="str">
        <f t="shared" si="2"/>
        <v/>
      </c>
      <c r="G70" s="5"/>
    </row>
    <row r="71" spans="1:7" x14ac:dyDescent="0.2">
      <c r="A71" s="6" t="str">
        <f t="shared" si="4"/>
        <v/>
      </c>
      <c r="B71" s="5"/>
      <c r="C71" s="15" t="str">
        <f t="shared" si="3"/>
        <v/>
      </c>
      <c r="D71" s="7"/>
      <c r="E71" s="7"/>
      <c r="F71" s="7" t="str">
        <f t="shared" si="2"/>
        <v/>
      </c>
      <c r="G71" s="5"/>
    </row>
    <row r="72" spans="1:7" x14ac:dyDescent="0.2">
      <c r="A72" s="6" t="str">
        <f t="shared" si="4"/>
        <v/>
      </c>
      <c r="B72" s="5"/>
      <c r="C72" s="15" t="str">
        <f t="shared" si="3"/>
        <v/>
      </c>
      <c r="D72" s="7"/>
      <c r="E72" s="7"/>
      <c r="F72" s="7" t="str">
        <f t="shared" si="2"/>
        <v/>
      </c>
      <c r="G72" s="5"/>
    </row>
    <row r="73" spans="1:7" x14ac:dyDescent="0.2">
      <c r="A73" s="6" t="str">
        <f t="shared" si="4"/>
        <v/>
      </c>
      <c r="B73" s="5"/>
      <c r="C73" s="15" t="str">
        <f t="shared" si="3"/>
        <v/>
      </c>
      <c r="D73" s="7"/>
      <c r="E73" s="7"/>
      <c r="F73" s="7" t="str">
        <f t="shared" si="2"/>
        <v/>
      </c>
      <c r="G73" s="5"/>
    </row>
    <row r="74" spans="1:7" x14ac:dyDescent="0.2">
      <c r="A74" s="6" t="str">
        <f t="shared" si="4"/>
        <v/>
      </c>
      <c r="B74" s="5"/>
      <c r="C74" s="15" t="str">
        <f t="shared" si="3"/>
        <v/>
      </c>
      <c r="D74" s="7"/>
      <c r="E74" s="7"/>
      <c r="F74" s="7" t="str">
        <f t="shared" si="2"/>
        <v/>
      </c>
      <c r="G74" s="5"/>
    </row>
    <row r="75" spans="1:7" x14ac:dyDescent="0.2">
      <c r="A75" s="6" t="str">
        <f t="shared" si="4"/>
        <v/>
      </c>
      <c r="B75" s="5"/>
      <c r="C75" s="15" t="str">
        <f t="shared" si="3"/>
        <v/>
      </c>
      <c r="D75" s="7"/>
      <c r="E75" s="7"/>
      <c r="F75" s="7" t="str">
        <f t="shared" ref="F75:F138" si="5">IF(B75&lt;&gt;"","To do","")</f>
        <v/>
      </c>
      <c r="G75" s="5"/>
    </row>
    <row r="76" spans="1:7" x14ac:dyDescent="0.2">
      <c r="A76" s="6" t="str">
        <f t="shared" si="4"/>
        <v/>
      </c>
      <c r="B76" s="5"/>
      <c r="C76" s="15" t="str">
        <f t="shared" si="3"/>
        <v/>
      </c>
      <c r="D76" s="7"/>
      <c r="E76" s="7"/>
      <c r="F76" s="7" t="str">
        <f t="shared" si="5"/>
        <v/>
      </c>
      <c r="G76" s="5"/>
    </row>
    <row r="77" spans="1:7" x14ac:dyDescent="0.2">
      <c r="A77" s="6" t="str">
        <f t="shared" si="4"/>
        <v/>
      </c>
      <c r="B77" s="5"/>
      <c r="C77" s="15" t="str">
        <f t="shared" ref="C77:C140" si="6">IF(B77&lt;&gt;"","Jake","")</f>
        <v/>
      </c>
      <c r="D77" s="7"/>
      <c r="E77" s="7"/>
      <c r="F77" s="7" t="str">
        <f t="shared" si="5"/>
        <v/>
      </c>
      <c r="G77" s="5"/>
    </row>
    <row r="78" spans="1:7" x14ac:dyDescent="0.2">
      <c r="A78" s="6" t="str">
        <f t="shared" si="4"/>
        <v/>
      </c>
      <c r="B78" s="5"/>
      <c r="C78" s="15" t="str">
        <f t="shared" si="6"/>
        <v/>
      </c>
      <c r="D78" s="7"/>
      <c r="E78" s="7"/>
      <c r="F78" s="7" t="str">
        <f t="shared" si="5"/>
        <v/>
      </c>
      <c r="G78" s="5"/>
    </row>
    <row r="79" spans="1:7" x14ac:dyDescent="0.2">
      <c r="A79" s="6" t="str">
        <f t="shared" ref="A79:A142" si="7">IF(B79&lt;&gt;"",A78+1,"")</f>
        <v/>
      </c>
      <c r="B79" s="5"/>
      <c r="C79" s="15" t="str">
        <f t="shared" si="6"/>
        <v/>
      </c>
      <c r="D79" s="7"/>
      <c r="E79" s="7"/>
      <c r="F79" s="7" t="str">
        <f t="shared" si="5"/>
        <v/>
      </c>
      <c r="G79" s="5"/>
    </row>
    <row r="80" spans="1:7" x14ac:dyDescent="0.2">
      <c r="A80" s="6" t="str">
        <f t="shared" si="7"/>
        <v/>
      </c>
      <c r="B80" s="5"/>
      <c r="C80" s="15" t="str">
        <f t="shared" si="6"/>
        <v/>
      </c>
      <c r="D80" s="7"/>
      <c r="E80" s="7"/>
      <c r="F80" s="7" t="str">
        <f t="shared" si="5"/>
        <v/>
      </c>
      <c r="G80" s="5"/>
    </row>
    <row r="81" spans="1:7" x14ac:dyDescent="0.2">
      <c r="A81" s="6" t="str">
        <f t="shared" si="7"/>
        <v/>
      </c>
      <c r="B81" s="5"/>
      <c r="C81" s="15" t="str">
        <f t="shared" si="6"/>
        <v/>
      </c>
      <c r="D81" s="7"/>
      <c r="E81" s="7"/>
      <c r="F81" s="7" t="str">
        <f t="shared" si="5"/>
        <v/>
      </c>
      <c r="G81" s="5"/>
    </row>
    <row r="82" spans="1:7" x14ac:dyDescent="0.2">
      <c r="A82" s="6" t="str">
        <f t="shared" si="7"/>
        <v/>
      </c>
      <c r="B82" s="5"/>
      <c r="C82" s="15" t="str">
        <f t="shared" si="6"/>
        <v/>
      </c>
      <c r="D82" s="7"/>
      <c r="E82" s="7"/>
      <c r="F82" s="7" t="str">
        <f t="shared" si="5"/>
        <v/>
      </c>
      <c r="G82" s="5"/>
    </row>
    <row r="83" spans="1:7" x14ac:dyDescent="0.2">
      <c r="A83" s="6" t="str">
        <f t="shared" si="7"/>
        <v/>
      </c>
      <c r="B83" s="5"/>
      <c r="C83" s="15" t="str">
        <f t="shared" si="6"/>
        <v/>
      </c>
      <c r="D83" s="7"/>
      <c r="E83" s="7"/>
      <c r="F83" s="7" t="str">
        <f t="shared" si="5"/>
        <v/>
      </c>
      <c r="G83" s="5"/>
    </row>
    <row r="84" spans="1:7" x14ac:dyDescent="0.2">
      <c r="A84" s="6" t="str">
        <f t="shared" si="7"/>
        <v/>
      </c>
      <c r="B84" s="5"/>
      <c r="C84" s="15" t="str">
        <f t="shared" si="6"/>
        <v/>
      </c>
      <c r="D84" s="7"/>
      <c r="E84" s="7"/>
      <c r="F84" s="7" t="str">
        <f t="shared" si="5"/>
        <v/>
      </c>
      <c r="G84" s="5"/>
    </row>
    <row r="85" spans="1:7" x14ac:dyDescent="0.2">
      <c r="A85" s="6" t="str">
        <f t="shared" si="7"/>
        <v/>
      </c>
      <c r="B85" s="5"/>
      <c r="C85" s="15" t="str">
        <f t="shared" si="6"/>
        <v/>
      </c>
      <c r="D85" s="7"/>
      <c r="E85" s="7"/>
      <c r="F85" s="7" t="str">
        <f t="shared" si="5"/>
        <v/>
      </c>
      <c r="G85" s="5"/>
    </row>
    <row r="86" spans="1:7" x14ac:dyDescent="0.2">
      <c r="A86" s="6" t="str">
        <f t="shared" si="7"/>
        <v/>
      </c>
      <c r="B86" s="5"/>
      <c r="C86" s="15" t="str">
        <f t="shared" si="6"/>
        <v/>
      </c>
      <c r="D86" s="7"/>
      <c r="E86" s="7"/>
      <c r="F86" s="7" t="str">
        <f t="shared" si="5"/>
        <v/>
      </c>
      <c r="G86" s="5"/>
    </row>
    <row r="87" spans="1:7" x14ac:dyDescent="0.2">
      <c r="A87" s="6" t="str">
        <f t="shared" si="7"/>
        <v/>
      </c>
      <c r="B87" s="5"/>
      <c r="C87" s="15" t="str">
        <f t="shared" si="6"/>
        <v/>
      </c>
      <c r="D87" s="7"/>
      <c r="E87" s="7"/>
      <c r="F87" s="7" t="str">
        <f t="shared" si="5"/>
        <v/>
      </c>
      <c r="G87" s="5"/>
    </row>
    <row r="88" spans="1:7" x14ac:dyDescent="0.2">
      <c r="A88" s="6" t="str">
        <f t="shared" si="7"/>
        <v/>
      </c>
      <c r="B88" s="5"/>
      <c r="C88" s="15" t="str">
        <f t="shared" si="6"/>
        <v/>
      </c>
      <c r="D88" s="7"/>
      <c r="E88" s="7"/>
      <c r="F88" s="7" t="str">
        <f t="shared" si="5"/>
        <v/>
      </c>
      <c r="G88" s="5"/>
    </row>
    <row r="89" spans="1:7" x14ac:dyDescent="0.2">
      <c r="A89" s="6" t="str">
        <f t="shared" si="7"/>
        <v/>
      </c>
      <c r="B89" s="5"/>
      <c r="C89" s="15" t="str">
        <f t="shared" si="6"/>
        <v/>
      </c>
      <c r="D89" s="7"/>
      <c r="E89" s="7"/>
      <c r="F89" s="7" t="str">
        <f t="shared" si="5"/>
        <v/>
      </c>
      <c r="G89" s="5"/>
    </row>
    <row r="90" spans="1:7" x14ac:dyDescent="0.2">
      <c r="A90" s="6" t="str">
        <f t="shared" si="7"/>
        <v/>
      </c>
      <c r="B90" s="5"/>
      <c r="C90" s="15" t="str">
        <f t="shared" si="6"/>
        <v/>
      </c>
      <c r="D90" s="7"/>
      <c r="E90" s="7"/>
      <c r="F90" s="7" t="str">
        <f t="shared" si="5"/>
        <v/>
      </c>
      <c r="G90" s="5"/>
    </row>
    <row r="91" spans="1:7" x14ac:dyDescent="0.2">
      <c r="A91" s="6" t="str">
        <f t="shared" si="7"/>
        <v/>
      </c>
      <c r="B91" s="5"/>
      <c r="C91" s="15" t="str">
        <f t="shared" si="6"/>
        <v/>
      </c>
      <c r="D91" s="7"/>
      <c r="E91" s="7"/>
      <c r="F91" s="7" t="str">
        <f t="shared" si="5"/>
        <v/>
      </c>
      <c r="G91" s="5"/>
    </row>
    <row r="92" spans="1:7" x14ac:dyDescent="0.2">
      <c r="A92" s="6" t="str">
        <f t="shared" si="7"/>
        <v/>
      </c>
      <c r="B92" s="5"/>
      <c r="C92" s="15" t="str">
        <f t="shared" si="6"/>
        <v/>
      </c>
      <c r="D92" s="7"/>
      <c r="E92" s="7"/>
      <c r="F92" s="7" t="str">
        <f t="shared" si="5"/>
        <v/>
      </c>
      <c r="G92" s="5"/>
    </row>
    <row r="93" spans="1:7" x14ac:dyDescent="0.2">
      <c r="A93" s="6" t="str">
        <f t="shared" si="7"/>
        <v/>
      </c>
      <c r="B93" s="5"/>
      <c r="C93" s="15" t="str">
        <f t="shared" si="6"/>
        <v/>
      </c>
      <c r="D93" s="7"/>
      <c r="E93" s="7"/>
      <c r="F93" s="7" t="str">
        <f t="shared" si="5"/>
        <v/>
      </c>
      <c r="G93" s="5"/>
    </row>
    <row r="94" spans="1:7" x14ac:dyDescent="0.2">
      <c r="A94" s="6" t="str">
        <f t="shared" si="7"/>
        <v/>
      </c>
      <c r="B94" s="5"/>
      <c r="C94" s="15" t="str">
        <f t="shared" si="6"/>
        <v/>
      </c>
      <c r="D94" s="7"/>
      <c r="E94" s="7"/>
      <c r="F94" s="7" t="str">
        <f t="shared" si="5"/>
        <v/>
      </c>
      <c r="G94" s="5"/>
    </row>
    <row r="95" spans="1:7" x14ac:dyDescent="0.2">
      <c r="A95" s="6" t="str">
        <f t="shared" si="7"/>
        <v/>
      </c>
      <c r="B95" s="5"/>
      <c r="C95" s="15" t="str">
        <f t="shared" si="6"/>
        <v/>
      </c>
      <c r="D95" s="7"/>
      <c r="E95" s="7"/>
      <c r="F95" s="7" t="str">
        <f t="shared" si="5"/>
        <v/>
      </c>
      <c r="G95" s="5"/>
    </row>
    <row r="96" spans="1:7" x14ac:dyDescent="0.2">
      <c r="A96" s="6" t="str">
        <f t="shared" si="7"/>
        <v/>
      </c>
      <c r="B96" s="5"/>
      <c r="C96" s="15" t="str">
        <f t="shared" si="6"/>
        <v/>
      </c>
      <c r="D96" s="7"/>
      <c r="E96" s="7"/>
      <c r="F96" s="7" t="str">
        <f t="shared" si="5"/>
        <v/>
      </c>
      <c r="G96" s="5"/>
    </row>
    <row r="97" spans="1:7" x14ac:dyDescent="0.2">
      <c r="A97" s="6" t="str">
        <f t="shared" si="7"/>
        <v/>
      </c>
      <c r="B97" s="5"/>
      <c r="C97" s="15" t="str">
        <f t="shared" si="6"/>
        <v/>
      </c>
      <c r="D97" s="7"/>
      <c r="E97" s="7"/>
      <c r="F97" s="7" t="str">
        <f t="shared" si="5"/>
        <v/>
      </c>
      <c r="G97" s="5"/>
    </row>
    <row r="98" spans="1:7" x14ac:dyDescent="0.2">
      <c r="A98" s="6" t="str">
        <f t="shared" si="7"/>
        <v/>
      </c>
      <c r="B98" s="5"/>
      <c r="C98" s="15" t="str">
        <f t="shared" si="6"/>
        <v/>
      </c>
      <c r="D98" s="7"/>
      <c r="E98" s="7"/>
      <c r="F98" s="7" t="str">
        <f t="shared" si="5"/>
        <v/>
      </c>
      <c r="G98" s="5"/>
    </row>
    <row r="99" spans="1:7" x14ac:dyDescent="0.2">
      <c r="A99" s="6" t="str">
        <f t="shared" si="7"/>
        <v/>
      </c>
      <c r="B99" s="5"/>
      <c r="C99" s="15" t="str">
        <f t="shared" si="6"/>
        <v/>
      </c>
      <c r="D99" s="7"/>
      <c r="E99" s="7"/>
      <c r="F99" s="7" t="str">
        <f t="shared" si="5"/>
        <v/>
      </c>
      <c r="G99" s="5"/>
    </row>
    <row r="100" spans="1:7" x14ac:dyDescent="0.2">
      <c r="A100" s="6" t="str">
        <f t="shared" si="7"/>
        <v/>
      </c>
      <c r="B100" s="5"/>
      <c r="C100" s="15" t="str">
        <f t="shared" si="6"/>
        <v/>
      </c>
      <c r="D100" s="7"/>
      <c r="E100" s="7"/>
      <c r="F100" s="7" t="str">
        <f t="shared" si="5"/>
        <v/>
      </c>
      <c r="G100" s="5"/>
    </row>
    <row r="101" spans="1:7" x14ac:dyDescent="0.2">
      <c r="A101" s="6" t="str">
        <f t="shared" si="7"/>
        <v/>
      </c>
      <c r="C101" s="15" t="str">
        <f t="shared" si="6"/>
        <v/>
      </c>
      <c r="F101" s="7" t="str">
        <f t="shared" si="5"/>
        <v/>
      </c>
    </row>
    <row r="102" spans="1:7" x14ac:dyDescent="0.2">
      <c r="A102" s="6" t="str">
        <f t="shared" si="7"/>
        <v/>
      </c>
      <c r="C102" s="15" t="str">
        <f t="shared" si="6"/>
        <v/>
      </c>
      <c r="F102" s="7" t="str">
        <f t="shared" si="5"/>
        <v/>
      </c>
    </row>
    <row r="103" spans="1:7" x14ac:dyDescent="0.2">
      <c r="A103" s="6" t="str">
        <f t="shared" si="7"/>
        <v/>
      </c>
      <c r="C103" s="15" t="str">
        <f t="shared" si="6"/>
        <v/>
      </c>
      <c r="F103" s="7" t="str">
        <f t="shared" si="5"/>
        <v/>
      </c>
    </row>
    <row r="104" spans="1:7" x14ac:dyDescent="0.2">
      <c r="A104" s="6" t="str">
        <f t="shared" si="7"/>
        <v/>
      </c>
      <c r="C104" s="15" t="str">
        <f t="shared" si="6"/>
        <v/>
      </c>
      <c r="F104" s="7" t="str">
        <f t="shared" si="5"/>
        <v/>
      </c>
    </row>
    <row r="105" spans="1:7" x14ac:dyDescent="0.2">
      <c r="A105" s="6" t="str">
        <f t="shared" si="7"/>
        <v/>
      </c>
      <c r="C105" s="15" t="str">
        <f t="shared" si="6"/>
        <v/>
      </c>
      <c r="F105" s="7" t="str">
        <f t="shared" si="5"/>
        <v/>
      </c>
    </row>
    <row r="106" spans="1:7" x14ac:dyDescent="0.2">
      <c r="A106" s="6" t="str">
        <f t="shared" si="7"/>
        <v/>
      </c>
      <c r="C106" s="15" t="str">
        <f t="shared" si="6"/>
        <v/>
      </c>
      <c r="F106" s="7" t="str">
        <f t="shared" si="5"/>
        <v/>
      </c>
    </row>
    <row r="107" spans="1:7" x14ac:dyDescent="0.2">
      <c r="A107" s="6" t="str">
        <f t="shared" si="7"/>
        <v/>
      </c>
      <c r="C107" s="15" t="str">
        <f t="shared" si="6"/>
        <v/>
      </c>
      <c r="F107" s="7" t="str">
        <f t="shared" si="5"/>
        <v/>
      </c>
    </row>
    <row r="108" spans="1:7" x14ac:dyDescent="0.2">
      <c r="A108" s="6" t="str">
        <f t="shared" si="7"/>
        <v/>
      </c>
      <c r="C108" s="15" t="str">
        <f t="shared" si="6"/>
        <v/>
      </c>
      <c r="F108" s="7" t="str">
        <f t="shared" si="5"/>
        <v/>
      </c>
    </row>
    <row r="109" spans="1:7" x14ac:dyDescent="0.2">
      <c r="A109" s="6" t="str">
        <f t="shared" si="7"/>
        <v/>
      </c>
      <c r="C109" s="15" t="str">
        <f t="shared" si="6"/>
        <v/>
      </c>
      <c r="F109" s="7" t="str">
        <f t="shared" si="5"/>
        <v/>
      </c>
    </row>
    <row r="110" spans="1:7" x14ac:dyDescent="0.2">
      <c r="A110" s="6" t="str">
        <f t="shared" si="7"/>
        <v/>
      </c>
      <c r="C110" s="15" t="str">
        <f t="shared" si="6"/>
        <v/>
      </c>
      <c r="F110" s="7" t="str">
        <f t="shared" si="5"/>
        <v/>
      </c>
    </row>
    <row r="111" spans="1:7" x14ac:dyDescent="0.2">
      <c r="A111" s="6" t="str">
        <f t="shared" si="7"/>
        <v/>
      </c>
      <c r="C111" s="15" t="str">
        <f t="shared" si="6"/>
        <v/>
      </c>
      <c r="F111" s="7" t="str">
        <f t="shared" si="5"/>
        <v/>
      </c>
    </row>
    <row r="112" spans="1:7" x14ac:dyDescent="0.2">
      <c r="A112" s="6" t="str">
        <f t="shared" si="7"/>
        <v/>
      </c>
      <c r="C112" s="15" t="str">
        <f t="shared" si="6"/>
        <v/>
      </c>
      <c r="F112" s="7" t="str">
        <f t="shared" si="5"/>
        <v/>
      </c>
    </row>
    <row r="113" spans="1:6" x14ac:dyDescent="0.2">
      <c r="A113" s="6" t="str">
        <f t="shared" si="7"/>
        <v/>
      </c>
      <c r="C113" s="15" t="str">
        <f t="shared" si="6"/>
        <v/>
      </c>
      <c r="F113" s="7" t="str">
        <f t="shared" si="5"/>
        <v/>
      </c>
    </row>
    <row r="114" spans="1:6" x14ac:dyDescent="0.2">
      <c r="A114" s="6" t="str">
        <f t="shared" si="7"/>
        <v/>
      </c>
      <c r="C114" s="15" t="str">
        <f t="shared" si="6"/>
        <v/>
      </c>
      <c r="F114" s="7" t="str">
        <f t="shared" si="5"/>
        <v/>
      </c>
    </row>
    <row r="115" spans="1:6" x14ac:dyDescent="0.2">
      <c r="A115" s="6" t="str">
        <f t="shared" si="7"/>
        <v/>
      </c>
      <c r="C115" s="15" t="str">
        <f t="shared" si="6"/>
        <v/>
      </c>
      <c r="F115" s="7" t="str">
        <f t="shared" si="5"/>
        <v/>
      </c>
    </row>
    <row r="116" spans="1:6" x14ac:dyDescent="0.2">
      <c r="A116" s="6" t="str">
        <f t="shared" si="7"/>
        <v/>
      </c>
      <c r="C116" s="15" t="str">
        <f t="shared" si="6"/>
        <v/>
      </c>
      <c r="F116" s="7" t="str">
        <f t="shared" si="5"/>
        <v/>
      </c>
    </row>
    <row r="117" spans="1:6" x14ac:dyDescent="0.2">
      <c r="A117" s="6" t="str">
        <f t="shared" si="7"/>
        <v/>
      </c>
      <c r="C117" s="15" t="str">
        <f t="shared" si="6"/>
        <v/>
      </c>
      <c r="F117" s="7" t="str">
        <f t="shared" si="5"/>
        <v/>
      </c>
    </row>
    <row r="118" spans="1:6" x14ac:dyDescent="0.2">
      <c r="A118" s="6" t="str">
        <f t="shared" si="7"/>
        <v/>
      </c>
      <c r="C118" s="15" t="str">
        <f t="shared" si="6"/>
        <v/>
      </c>
      <c r="F118" s="7" t="str">
        <f t="shared" si="5"/>
        <v/>
      </c>
    </row>
    <row r="119" spans="1:6" x14ac:dyDescent="0.2">
      <c r="A119" s="6" t="str">
        <f t="shared" si="7"/>
        <v/>
      </c>
      <c r="C119" s="15" t="str">
        <f t="shared" si="6"/>
        <v/>
      </c>
      <c r="F119" s="7" t="str">
        <f t="shared" si="5"/>
        <v/>
      </c>
    </row>
    <row r="120" spans="1:6" x14ac:dyDescent="0.2">
      <c r="A120" s="6" t="str">
        <f t="shared" si="7"/>
        <v/>
      </c>
      <c r="C120" s="15" t="str">
        <f t="shared" si="6"/>
        <v/>
      </c>
      <c r="F120" s="7" t="str">
        <f t="shared" si="5"/>
        <v/>
      </c>
    </row>
    <row r="121" spans="1:6" x14ac:dyDescent="0.2">
      <c r="A121" s="6" t="str">
        <f t="shared" si="7"/>
        <v/>
      </c>
      <c r="C121" s="15" t="str">
        <f t="shared" si="6"/>
        <v/>
      </c>
      <c r="F121" s="7" t="str">
        <f t="shared" si="5"/>
        <v/>
      </c>
    </row>
    <row r="122" spans="1:6" x14ac:dyDescent="0.2">
      <c r="A122" s="6" t="str">
        <f t="shared" si="7"/>
        <v/>
      </c>
      <c r="C122" s="15" t="str">
        <f t="shared" si="6"/>
        <v/>
      </c>
      <c r="F122" s="7" t="str">
        <f t="shared" si="5"/>
        <v/>
      </c>
    </row>
    <row r="123" spans="1:6" x14ac:dyDescent="0.2">
      <c r="A123" s="6" t="str">
        <f t="shared" si="7"/>
        <v/>
      </c>
      <c r="C123" s="15" t="str">
        <f t="shared" si="6"/>
        <v/>
      </c>
      <c r="F123" s="7" t="str">
        <f t="shared" si="5"/>
        <v/>
      </c>
    </row>
    <row r="124" spans="1:6" x14ac:dyDescent="0.2">
      <c r="A124" s="6" t="str">
        <f t="shared" si="7"/>
        <v/>
      </c>
      <c r="C124" s="15" t="str">
        <f t="shared" si="6"/>
        <v/>
      </c>
      <c r="F124" s="7" t="str">
        <f t="shared" si="5"/>
        <v/>
      </c>
    </row>
    <row r="125" spans="1:6" x14ac:dyDescent="0.2">
      <c r="A125" s="6" t="str">
        <f t="shared" si="7"/>
        <v/>
      </c>
      <c r="C125" s="15" t="str">
        <f t="shared" si="6"/>
        <v/>
      </c>
      <c r="F125" s="7" t="str">
        <f t="shared" si="5"/>
        <v/>
      </c>
    </row>
    <row r="126" spans="1:6" x14ac:dyDescent="0.2">
      <c r="A126" s="6" t="str">
        <f t="shared" si="7"/>
        <v/>
      </c>
      <c r="C126" s="15" t="str">
        <f t="shared" si="6"/>
        <v/>
      </c>
      <c r="F126" s="7" t="str">
        <f t="shared" si="5"/>
        <v/>
      </c>
    </row>
    <row r="127" spans="1:6" x14ac:dyDescent="0.2">
      <c r="A127" s="6" t="str">
        <f t="shared" si="7"/>
        <v/>
      </c>
      <c r="C127" s="15" t="str">
        <f t="shared" si="6"/>
        <v/>
      </c>
      <c r="F127" s="7" t="str">
        <f t="shared" si="5"/>
        <v/>
      </c>
    </row>
    <row r="128" spans="1:6" x14ac:dyDescent="0.2">
      <c r="A128" s="6" t="str">
        <f t="shared" si="7"/>
        <v/>
      </c>
      <c r="C128" s="15" t="str">
        <f t="shared" si="6"/>
        <v/>
      </c>
      <c r="F128" s="7" t="str">
        <f t="shared" si="5"/>
        <v/>
      </c>
    </row>
    <row r="129" spans="1:6" x14ac:dyDescent="0.2">
      <c r="A129" s="6" t="str">
        <f t="shared" si="7"/>
        <v/>
      </c>
      <c r="C129" s="15" t="str">
        <f t="shared" si="6"/>
        <v/>
      </c>
      <c r="F129" s="7" t="str">
        <f t="shared" si="5"/>
        <v/>
      </c>
    </row>
    <row r="130" spans="1:6" x14ac:dyDescent="0.2">
      <c r="A130" s="6" t="str">
        <f t="shared" si="7"/>
        <v/>
      </c>
      <c r="C130" s="15" t="str">
        <f t="shared" si="6"/>
        <v/>
      </c>
      <c r="F130" s="7" t="str">
        <f t="shared" si="5"/>
        <v/>
      </c>
    </row>
    <row r="131" spans="1:6" x14ac:dyDescent="0.2">
      <c r="A131" s="6" t="str">
        <f t="shared" si="7"/>
        <v/>
      </c>
      <c r="C131" s="15" t="str">
        <f t="shared" si="6"/>
        <v/>
      </c>
      <c r="F131" s="7" t="str">
        <f t="shared" si="5"/>
        <v/>
      </c>
    </row>
    <row r="132" spans="1:6" x14ac:dyDescent="0.2">
      <c r="A132" s="6" t="str">
        <f t="shared" si="7"/>
        <v/>
      </c>
      <c r="C132" s="15" t="str">
        <f t="shared" si="6"/>
        <v/>
      </c>
      <c r="F132" s="7" t="str">
        <f t="shared" si="5"/>
        <v/>
      </c>
    </row>
    <row r="133" spans="1:6" x14ac:dyDescent="0.2">
      <c r="A133" s="6" t="str">
        <f t="shared" si="7"/>
        <v/>
      </c>
      <c r="C133" s="15" t="str">
        <f t="shared" si="6"/>
        <v/>
      </c>
      <c r="F133" s="7" t="str">
        <f t="shared" si="5"/>
        <v/>
      </c>
    </row>
    <row r="134" spans="1:6" x14ac:dyDescent="0.2">
      <c r="A134" s="6" t="str">
        <f t="shared" si="7"/>
        <v/>
      </c>
      <c r="C134" s="15" t="str">
        <f t="shared" si="6"/>
        <v/>
      </c>
      <c r="F134" s="7" t="str">
        <f t="shared" si="5"/>
        <v/>
      </c>
    </row>
    <row r="135" spans="1:6" x14ac:dyDescent="0.2">
      <c r="A135" s="6" t="str">
        <f t="shared" si="7"/>
        <v/>
      </c>
      <c r="C135" s="15" t="str">
        <f t="shared" si="6"/>
        <v/>
      </c>
      <c r="F135" s="7" t="str">
        <f t="shared" si="5"/>
        <v/>
      </c>
    </row>
    <row r="136" spans="1:6" x14ac:dyDescent="0.2">
      <c r="A136" s="6" t="str">
        <f t="shared" si="7"/>
        <v/>
      </c>
      <c r="C136" s="15" t="str">
        <f t="shared" si="6"/>
        <v/>
      </c>
      <c r="F136" s="7" t="str">
        <f t="shared" si="5"/>
        <v/>
      </c>
    </row>
    <row r="137" spans="1:6" x14ac:dyDescent="0.2">
      <c r="A137" s="6" t="str">
        <f t="shared" si="7"/>
        <v/>
      </c>
      <c r="C137" s="15" t="str">
        <f t="shared" si="6"/>
        <v/>
      </c>
      <c r="F137" s="7" t="str">
        <f t="shared" si="5"/>
        <v/>
      </c>
    </row>
    <row r="138" spans="1:6" x14ac:dyDescent="0.2">
      <c r="A138" s="6" t="str">
        <f t="shared" si="7"/>
        <v/>
      </c>
      <c r="C138" s="15" t="str">
        <f t="shared" si="6"/>
        <v/>
      </c>
      <c r="F138" s="7" t="str">
        <f t="shared" si="5"/>
        <v/>
      </c>
    </row>
    <row r="139" spans="1:6" x14ac:dyDescent="0.2">
      <c r="A139" s="6" t="str">
        <f t="shared" si="7"/>
        <v/>
      </c>
      <c r="C139" s="15" t="str">
        <f t="shared" si="6"/>
        <v/>
      </c>
      <c r="F139" s="7" t="str">
        <f t="shared" ref="F139:F202" si="8">IF(B139&lt;&gt;"","To do","")</f>
        <v/>
      </c>
    </row>
    <row r="140" spans="1:6" x14ac:dyDescent="0.2">
      <c r="A140" s="6" t="str">
        <f t="shared" si="7"/>
        <v/>
      </c>
      <c r="C140" s="15" t="str">
        <f t="shared" si="6"/>
        <v/>
      </c>
      <c r="F140" s="7" t="str">
        <f t="shared" si="8"/>
        <v/>
      </c>
    </row>
    <row r="141" spans="1:6" x14ac:dyDescent="0.2">
      <c r="A141" s="6" t="str">
        <f t="shared" si="7"/>
        <v/>
      </c>
      <c r="C141" s="15" t="str">
        <f t="shared" ref="C141:C204" si="9">IF(B141&lt;&gt;"","Jake","")</f>
        <v/>
      </c>
      <c r="F141" s="7" t="str">
        <f t="shared" si="8"/>
        <v/>
      </c>
    </row>
    <row r="142" spans="1:6" x14ac:dyDescent="0.2">
      <c r="A142" s="6" t="str">
        <f t="shared" si="7"/>
        <v/>
      </c>
      <c r="C142" s="15" t="str">
        <f t="shared" si="9"/>
        <v/>
      </c>
      <c r="F142" s="7" t="str">
        <f t="shared" si="8"/>
        <v/>
      </c>
    </row>
    <row r="143" spans="1:6" x14ac:dyDescent="0.2">
      <c r="A143" s="6" t="str">
        <f t="shared" ref="A143:A206" si="10">IF(B143&lt;&gt;"",A142+1,"")</f>
        <v/>
      </c>
      <c r="C143" s="15" t="str">
        <f t="shared" si="9"/>
        <v/>
      </c>
      <c r="F143" s="7" t="str">
        <f t="shared" si="8"/>
        <v/>
      </c>
    </row>
    <row r="144" spans="1:6" x14ac:dyDescent="0.2">
      <c r="A144" s="6" t="str">
        <f t="shared" si="10"/>
        <v/>
      </c>
      <c r="C144" s="15" t="str">
        <f t="shared" si="9"/>
        <v/>
      </c>
      <c r="F144" s="7" t="str">
        <f t="shared" si="8"/>
        <v/>
      </c>
    </row>
    <row r="145" spans="1:6" x14ac:dyDescent="0.2">
      <c r="A145" s="6" t="str">
        <f t="shared" si="10"/>
        <v/>
      </c>
      <c r="C145" s="15" t="str">
        <f t="shared" si="9"/>
        <v/>
      </c>
      <c r="F145" s="7" t="str">
        <f t="shared" si="8"/>
        <v/>
      </c>
    </row>
    <row r="146" spans="1:6" x14ac:dyDescent="0.2">
      <c r="A146" s="6" t="str">
        <f t="shared" si="10"/>
        <v/>
      </c>
      <c r="C146" s="15" t="str">
        <f t="shared" si="9"/>
        <v/>
      </c>
      <c r="F146" s="7" t="str">
        <f t="shared" si="8"/>
        <v/>
      </c>
    </row>
    <row r="147" spans="1:6" x14ac:dyDescent="0.2">
      <c r="A147" s="6" t="str">
        <f t="shared" si="10"/>
        <v/>
      </c>
      <c r="C147" s="15" t="str">
        <f t="shared" si="9"/>
        <v/>
      </c>
      <c r="F147" s="7" t="str">
        <f t="shared" si="8"/>
        <v/>
      </c>
    </row>
    <row r="148" spans="1:6" x14ac:dyDescent="0.2">
      <c r="A148" s="6" t="str">
        <f t="shared" si="10"/>
        <v/>
      </c>
      <c r="C148" s="15" t="str">
        <f t="shared" si="9"/>
        <v/>
      </c>
      <c r="F148" s="7" t="str">
        <f t="shared" si="8"/>
        <v/>
      </c>
    </row>
    <row r="149" spans="1:6" x14ac:dyDescent="0.2">
      <c r="A149" s="6" t="str">
        <f t="shared" si="10"/>
        <v/>
      </c>
      <c r="C149" s="15" t="str">
        <f t="shared" si="9"/>
        <v/>
      </c>
      <c r="F149" s="7" t="str">
        <f t="shared" si="8"/>
        <v/>
      </c>
    </row>
    <row r="150" spans="1:6" x14ac:dyDescent="0.2">
      <c r="A150" s="6" t="str">
        <f t="shared" si="10"/>
        <v/>
      </c>
      <c r="C150" s="15" t="str">
        <f t="shared" si="9"/>
        <v/>
      </c>
      <c r="F150" s="7" t="str">
        <f t="shared" si="8"/>
        <v/>
      </c>
    </row>
    <row r="151" spans="1:6" x14ac:dyDescent="0.2">
      <c r="A151" s="6" t="str">
        <f t="shared" si="10"/>
        <v/>
      </c>
      <c r="C151" s="15" t="str">
        <f t="shared" si="9"/>
        <v/>
      </c>
      <c r="F151" s="7" t="str">
        <f t="shared" si="8"/>
        <v/>
      </c>
    </row>
    <row r="152" spans="1:6" x14ac:dyDescent="0.2">
      <c r="A152" s="6" t="str">
        <f t="shared" si="10"/>
        <v/>
      </c>
      <c r="C152" s="15" t="str">
        <f t="shared" si="9"/>
        <v/>
      </c>
      <c r="F152" s="7" t="str">
        <f t="shared" si="8"/>
        <v/>
      </c>
    </row>
    <row r="153" spans="1:6" x14ac:dyDescent="0.2">
      <c r="A153" s="6" t="str">
        <f t="shared" si="10"/>
        <v/>
      </c>
      <c r="C153" s="15" t="str">
        <f t="shared" si="9"/>
        <v/>
      </c>
      <c r="F153" s="7" t="str">
        <f t="shared" si="8"/>
        <v/>
      </c>
    </row>
    <row r="154" spans="1:6" x14ac:dyDescent="0.2">
      <c r="A154" s="6" t="str">
        <f t="shared" si="10"/>
        <v/>
      </c>
      <c r="C154" s="15" t="str">
        <f t="shared" si="9"/>
        <v/>
      </c>
      <c r="F154" s="7" t="str">
        <f t="shared" si="8"/>
        <v/>
      </c>
    </row>
    <row r="155" spans="1:6" x14ac:dyDescent="0.2">
      <c r="A155" s="6" t="str">
        <f t="shared" si="10"/>
        <v/>
      </c>
      <c r="C155" s="15" t="str">
        <f t="shared" si="9"/>
        <v/>
      </c>
      <c r="F155" s="7" t="str">
        <f t="shared" si="8"/>
        <v/>
      </c>
    </row>
    <row r="156" spans="1:6" x14ac:dyDescent="0.2">
      <c r="A156" s="6" t="str">
        <f t="shared" si="10"/>
        <v/>
      </c>
      <c r="C156" s="15" t="str">
        <f t="shared" si="9"/>
        <v/>
      </c>
      <c r="F156" s="7" t="str">
        <f t="shared" si="8"/>
        <v/>
      </c>
    </row>
    <row r="157" spans="1:6" x14ac:dyDescent="0.2">
      <c r="A157" s="6" t="str">
        <f t="shared" si="10"/>
        <v/>
      </c>
      <c r="C157" s="15" t="str">
        <f t="shared" si="9"/>
        <v/>
      </c>
      <c r="F157" s="7" t="str">
        <f t="shared" si="8"/>
        <v/>
      </c>
    </row>
    <row r="158" spans="1:6" x14ac:dyDescent="0.2">
      <c r="A158" s="6" t="str">
        <f t="shared" si="10"/>
        <v/>
      </c>
      <c r="C158" s="15" t="str">
        <f t="shared" si="9"/>
        <v/>
      </c>
      <c r="F158" s="7" t="str">
        <f t="shared" si="8"/>
        <v/>
      </c>
    </row>
    <row r="159" spans="1:6" x14ac:dyDescent="0.2">
      <c r="A159" s="6" t="str">
        <f t="shared" si="10"/>
        <v/>
      </c>
      <c r="C159" s="15" t="str">
        <f t="shared" si="9"/>
        <v/>
      </c>
      <c r="F159" s="7" t="str">
        <f t="shared" si="8"/>
        <v/>
      </c>
    </row>
    <row r="160" spans="1:6" x14ac:dyDescent="0.2">
      <c r="A160" s="6" t="str">
        <f t="shared" si="10"/>
        <v/>
      </c>
      <c r="C160" s="15" t="str">
        <f t="shared" si="9"/>
        <v/>
      </c>
      <c r="F160" s="7" t="str">
        <f t="shared" si="8"/>
        <v/>
      </c>
    </row>
    <row r="161" spans="1:6" x14ac:dyDescent="0.2">
      <c r="A161" s="6" t="str">
        <f t="shared" si="10"/>
        <v/>
      </c>
      <c r="C161" s="15" t="str">
        <f t="shared" si="9"/>
        <v/>
      </c>
      <c r="F161" s="7" t="str">
        <f t="shared" si="8"/>
        <v/>
      </c>
    </row>
    <row r="162" spans="1:6" x14ac:dyDescent="0.2">
      <c r="A162" s="6" t="str">
        <f t="shared" si="10"/>
        <v/>
      </c>
      <c r="C162" s="15" t="str">
        <f t="shared" si="9"/>
        <v/>
      </c>
      <c r="F162" s="7" t="str">
        <f t="shared" si="8"/>
        <v/>
      </c>
    </row>
    <row r="163" spans="1:6" x14ac:dyDescent="0.2">
      <c r="A163" s="6" t="str">
        <f t="shared" si="10"/>
        <v/>
      </c>
      <c r="C163" s="15" t="str">
        <f t="shared" si="9"/>
        <v/>
      </c>
      <c r="F163" s="7" t="str">
        <f t="shared" si="8"/>
        <v/>
      </c>
    </row>
    <row r="164" spans="1:6" x14ac:dyDescent="0.2">
      <c r="A164" s="6" t="str">
        <f t="shared" si="10"/>
        <v/>
      </c>
      <c r="C164" s="15" t="str">
        <f t="shared" si="9"/>
        <v/>
      </c>
      <c r="F164" s="7" t="str">
        <f t="shared" si="8"/>
        <v/>
      </c>
    </row>
    <row r="165" spans="1:6" x14ac:dyDescent="0.2">
      <c r="A165" s="6" t="str">
        <f t="shared" si="10"/>
        <v/>
      </c>
      <c r="C165" s="15" t="str">
        <f t="shared" si="9"/>
        <v/>
      </c>
      <c r="F165" s="7" t="str">
        <f t="shared" si="8"/>
        <v/>
      </c>
    </row>
    <row r="166" spans="1:6" x14ac:dyDescent="0.2">
      <c r="A166" s="6" t="str">
        <f t="shared" si="10"/>
        <v/>
      </c>
      <c r="C166" s="15" t="str">
        <f t="shared" si="9"/>
        <v/>
      </c>
      <c r="F166" s="7" t="str">
        <f t="shared" si="8"/>
        <v/>
      </c>
    </row>
    <row r="167" spans="1:6" x14ac:dyDescent="0.2">
      <c r="A167" s="6" t="str">
        <f t="shared" si="10"/>
        <v/>
      </c>
      <c r="C167" s="15" t="str">
        <f t="shared" si="9"/>
        <v/>
      </c>
      <c r="F167" s="7" t="str">
        <f t="shared" si="8"/>
        <v/>
      </c>
    </row>
    <row r="168" spans="1:6" x14ac:dyDescent="0.2">
      <c r="A168" s="6" t="str">
        <f t="shared" si="10"/>
        <v/>
      </c>
      <c r="C168" s="15" t="str">
        <f t="shared" si="9"/>
        <v/>
      </c>
      <c r="F168" s="7" t="str">
        <f t="shared" si="8"/>
        <v/>
      </c>
    </row>
    <row r="169" spans="1:6" x14ac:dyDescent="0.2">
      <c r="A169" s="6" t="str">
        <f t="shared" si="10"/>
        <v/>
      </c>
      <c r="C169" s="15" t="str">
        <f t="shared" si="9"/>
        <v/>
      </c>
      <c r="F169" s="7" t="str">
        <f t="shared" si="8"/>
        <v/>
      </c>
    </row>
    <row r="170" spans="1:6" x14ac:dyDescent="0.2">
      <c r="A170" s="6" t="str">
        <f t="shared" si="10"/>
        <v/>
      </c>
      <c r="C170" s="15" t="str">
        <f t="shared" si="9"/>
        <v/>
      </c>
      <c r="F170" s="7" t="str">
        <f t="shared" si="8"/>
        <v/>
      </c>
    </row>
    <row r="171" spans="1:6" x14ac:dyDescent="0.2">
      <c r="A171" s="6" t="str">
        <f t="shared" si="10"/>
        <v/>
      </c>
      <c r="C171" s="15" t="str">
        <f t="shared" si="9"/>
        <v/>
      </c>
      <c r="F171" s="7" t="str">
        <f t="shared" si="8"/>
        <v/>
      </c>
    </row>
    <row r="172" spans="1:6" x14ac:dyDescent="0.2">
      <c r="A172" s="6" t="str">
        <f t="shared" si="10"/>
        <v/>
      </c>
      <c r="C172" s="15" t="str">
        <f t="shared" si="9"/>
        <v/>
      </c>
      <c r="F172" s="7" t="str">
        <f t="shared" si="8"/>
        <v/>
      </c>
    </row>
    <row r="173" spans="1:6" x14ac:dyDescent="0.2">
      <c r="A173" s="6" t="str">
        <f t="shared" si="10"/>
        <v/>
      </c>
      <c r="C173" s="15" t="str">
        <f t="shared" si="9"/>
        <v/>
      </c>
      <c r="F173" s="7" t="str">
        <f t="shared" si="8"/>
        <v/>
      </c>
    </row>
    <row r="174" spans="1:6" x14ac:dyDescent="0.2">
      <c r="A174" s="6" t="str">
        <f t="shared" si="10"/>
        <v/>
      </c>
      <c r="C174" s="15" t="str">
        <f t="shared" si="9"/>
        <v/>
      </c>
      <c r="F174" s="7" t="str">
        <f t="shared" si="8"/>
        <v/>
      </c>
    </row>
    <row r="175" spans="1:6" x14ac:dyDescent="0.2">
      <c r="A175" s="6" t="str">
        <f t="shared" si="10"/>
        <v/>
      </c>
      <c r="C175" s="15" t="str">
        <f t="shared" si="9"/>
        <v/>
      </c>
      <c r="F175" s="7" t="str">
        <f t="shared" si="8"/>
        <v/>
      </c>
    </row>
    <row r="176" spans="1:6" x14ac:dyDescent="0.2">
      <c r="A176" s="6" t="str">
        <f t="shared" si="10"/>
        <v/>
      </c>
      <c r="C176" s="15" t="str">
        <f t="shared" si="9"/>
        <v/>
      </c>
      <c r="F176" s="7" t="str">
        <f t="shared" si="8"/>
        <v/>
      </c>
    </row>
    <row r="177" spans="1:6" x14ac:dyDescent="0.2">
      <c r="A177" s="6" t="str">
        <f t="shared" si="10"/>
        <v/>
      </c>
      <c r="C177" s="15" t="str">
        <f t="shared" si="9"/>
        <v/>
      </c>
      <c r="F177" s="7" t="str">
        <f t="shared" si="8"/>
        <v/>
      </c>
    </row>
    <row r="178" spans="1:6" x14ac:dyDescent="0.2">
      <c r="A178" s="6" t="str">
        <f t="shared" si="10"/>
        <v/>
      </c>
      <c r="C178" s="15" t="str">
        <f t="shared" si="9"/>
        <v/>
      </c>
      <c r="F178" s="7" t="str">
        <f t="shared" si="8"/>
        <v/>
      </c>
    </row>
    <row r="179" spans="1:6" x14ac:dyDescent="0.2">
      <c r="A179" s="6" t="str">
        <f t="shared" si="10"/>
        <v/>
      </c>
      <c r="C179" s="15" t="str">
        <f t="shared" si="9"/>
        <v/>
      </c>
      <c r="F179" s="7" t="str">
        <f t="shared" si="8"/>
        <v/>
      </c>
    </row>
    <row r="180" spans="1:6" x14ac:dyDescent="0.2">
      <c r="A180" s="6" t="str">
        <f t="shared" si="10"/>
        <v/>
      </c>
      <c r="C180" s="15" t="str">
        <f t="shared" si="9"/>
        <v/>
      </c>
      <c r="F180" s="7" t="str">
        <f t="shared" si="8"/>
        <v/>
      </c>
    </row>
    <row r="181" spans="1:6" x14ac:dyDescent="0.2">
      <c r="A181" s="6" t="str">
        <f t="shared" si="10"/>
        <v/>
      </c>
      <c r="C181" s="15" t="str">
        <f t="shared" si="9"/>
        <v/>
      </c>
      <c r="F181" s="7" t="str">
        <f t="shared" si="8"/>
        <v/>
      </c>
    </row>
    <row r="182" spans="1:6" x14ac:dyDescent="0.2">
      <c r="A182" s="6" t="str">
        <f t="shared" si="10"/>
        <v/>
      </c>
      <c r="C182" s="15" t="str">
        <f t="shared" si="9"/>
        <v/>
      </c>
      <c r="F182" s="7" t="str">
        <f t="shared" si="8"/>
        <v/>
      </c>
    </row>
    <row r="183" spans="1:6" x14ac:dyDescent="0.2">
      <c r="A183" s="6" t="str">
        <f t="shared" si="10"/>
        <v/>
      </c>
      <c r="C183" s="15" t="str">
        <f t="shared" si="9"/>
        <v/>
      </c>
      <c r="F183" s="7" t="str">
        <f t="shared" si="8"/>
        <v/>
      </c>
    </row>
    <row r="184" spans="1:6" x14ac:dyDescent="0.2">
      <c r="A184" s="6" t="str">
        <f t="shared" si="10"/>
        <v/>
      </c>
      <c r="C184" s="15" t="str">
        <f t="shared" si="9"/>
        <v/>
      </c>
      <c r="F184" s="7" t="str">
        <f t="shared" si="8"/>
        <v/>
      </c>
    </row>
    <row r="185" spans="1:6" x14ac:dyDescent="0.2">
      <c r="A185" s="6" t="str">
        <f t="shared" si="10"/>
        <v/>
      </c>
      <c r="C185" s="15" t="str">
        <f t="shared" si="9"/>
        <v/>
      </c>
      <c r="F185" s="7" t="str">
        <f t="shared" si="8"/>
        <v/>
      </c>
    </row>
    <row r="186" spans="1:6" x14ac:dyDescent="0.2">
      <c r="A186" s="6" t="str">
        <f t="shared" si="10"/>
        <v/>
      </c>
      <c r="C186" s="15" t="str">
        <f t="shared" si="9"/>
        <v/>
      </c>
      <c r="F186" s="7" t="str">
        <f t="shared" si="8"/>
        <v/>
      </c>
    </row>
    <row r="187" spans="1:6" x14ac:dyDescent="0.2">
      <c r="A187" s="6" t="str">
        <f t="shared" si="10"/>
        <v/>
      </c>
      <c r="C187" s="15" t="str">
        <f t="shared" si="9"/>
        <v/>
      </c>
      <c r="F187" s="7" t="str">
        <f t="shared" si="8"/>
        <v/>
      </c>
    </row>
    <row r="188" spans="1:6" x14ac:dyDescent="0.2">
      <c r="A188" s="6" t="str">
        <f t="shared" si="10"/>
        <v/>
      </c>
      <c r="C188" s="15" t="str">
        <f t="shared" si="9"/>
        <v/>
      </c>
      <c r="F188" s="7" t="str">
        <f t="shared" si="8"/>
        <v/>
      </c>
    </row>
    <row r="189" spans="1:6" x14ac:dyDescent="0.2">
      <c r="A189" s="6" t="str">
        <f t="shared" si="10"/>
        <v/>
      </c>
      <c r="C189" s="15" t="str">
        <f t="shared" si="9"/>
        <v/>
      </c>
      <c r="F189" s="7" t="str">
        <f t="shared" si="8"/>
        <v/>
      </c>
    </row>
    <row r="190" spans="1:6" x14ac:dyDescent="0.2">
      <c r="A190" s="6" t="str">
        <f t="shared" si="10"/>
        <v/>
      </c>
      <c r="C190" s="15" t="str">
        <f t="shared" si="9"/>
        <v/>
      </c>
      <c r="F190" s="7" t="str">
        <f t="shared" si="8"/>
        <v/>
      </c>
    </row>
    <row r="191" spans="1:6" x14ac:dyDescent="0.2">
      <c r="A191" s="6" t="str">
        <f t="shared" si="10"/>
        <v/>
      </c>
      <c r="C191" s="15" t="str">
        <f t="shared" si="9"/>
        <v/>
      </c>
      <c r="F191" s="7" t="str">
        <f t="shared" si="8"/>
        <v/>
      </c>
    </row>
    <row r="192" spans="1:6" x14ac:dyDescent="0.2">
      <c r="A192" s="6" t="str">
        <f t="shared" si="10"/>
        <v/>
      </c>
      <c r="C192" s="15" t="str">
        <f t="shared" si="9"/>
        <v/>
      </c>
      <c r="F192" s="7" t="str">
        <f t="shared" si="8"/>
        <v/>
      </c>
    </row>
    <row r="193" spans="1:6" x14ac:dyDescent="0.2">
      <c r="A193" s="6" t="str">
        <f t="shared" si="10"/>
        <v/>
      </c>
      <c r="C193" s="15" t="str">
        <f t="shared" si="9"/>
        <v/>
      </c>
      <c r="F193" s="7" t="str">
        <f t="shared" si="8"/>
        <v/>
      </c>
    </row>
    <row r="194" spans="1:6" x14ac:dyDescent="0.2">
      <c r="A194" s="6" t="str">
        <f t="shared" si="10"/>
        <v/>
      </c>
      <c r="C194" s="15" t="str">
        <f t="shared" si="9"/>
        <v/>
      </c>
      <c r="F194" s="7" t="str">
        <f t="shared" si="8"/>
        <v/>
      </c>
    </row>
    <row r="195" spans="1:6" x14ac:dyDescent="0.2">
      <c r="A195" s="6" t="str">
        <f t="shared" si="10"/>
        <v/>
      </c>
      <c r="C195" s="15" t="str">
        <f t="shared" si="9"/>
        <v/>
      </c>
      <c r="F195" s="7" t="str">
        <f t="shared" si="8"/>
        <v/>
      </c>
    </row>
    <row r="196" spans="1:6" x14ac:dyDescent="0.2">
      <c r="A196" s="6" t="str">
        <f t="shared" si="10"/>
        <v/>
      </c>
      <c r="C196" s="15" t="str">
        <f t="shared" si="9"/>
        <v/>
      </c>
      <c r="F196" s="7" t="str">
        <f t="shared" si="8"/>
        <v/>
      </c>
    </row>
    <row r="197" spans="1:6" x14ac:dyDescent="0.2">
      <c r="A197" s="6" t="str">
        <f t="shared" si="10"/>
        <v/>
      </c>
      <c r="C197" s="15" t="str">
        <f t="shared" si="9"/>
        <v/>
      </c>
      <c r="F197" s="7" t="str">
        <f t="shared" si="8"/>
        <v/>
      </c>
    </row>
    <row r="198" spans="1:6" x14ac:dyDescent="0.2">
      <c r="A198" s="6" t="str">
        <f t="shared" si="10"/>
        <v/>
      </c>
      <c r="C198" s="15" t="str">
        <f t="shared" si="9"/>
        <v/>
      </c>
      <c r="F198" s="7" t="str">
        <f t="shared" si="8"/>
        <v/>
      </c>
    </row>
    <row r="199" spans="1:6" x14ac:dyDescent="0.2">
      <c r="A199" s="6" t="str">
        <f t="shared" si="10"/>
        <v/>
      </c>
      <c r="C199" s="15" t="str">
        <f t="shared" si="9"/>
        <v/>
      </c>
      <c r="F199" s="7" t="str">
        <f t="shared" si="8"/>
        <v/>
      </c>
    </row>
    <row r="200" spans="1:6" x14ac:dyDescent="0.2">
      <c r="A200" s="6" t="str">
        <f t="shared" si="10"/>
        <v/>
      </c>
      <c r="C200" s="15" t="str">
        <f t="shared" si="9"/>
        <v/>
      </c>
      <c r="F200" s="7" t="str">
        <f t="shared" si="8"/>
        <v/>
      </c>
    </row>
    <row r="201" spans="1:6" x14ac:dyDescent="0.2">
      <c r="A201" s="6" t="str">
        <f t="shared" si="10"/>
        <v/>
      </c>
      <c r="C201" s="15" t="str">
        <f t="shared" si="9"/>
        <v/>
      </c>
      <c r="F201" s="7" t="str">
        <f t="shared" si="8"/>
        <v/>
      </c>
    </row>
    <row r="202" spans="1:6" x14ac:dyDescent="0.2">
      <c r="A202" s="6" t="str">
        <f t="shared" si="10"/>
        <v/>
      </c>
      <c r="C202" s="15" t="str">
        <f t="shared" si="9"/>
        <v/>
      </c>
      <c r="F202" s="7" t="str">
        <f t="shared" si="8"/>
        <v/>
      </c>
    </row>
    <row r="203" spans="1:6" x14ac:dyDescent="0.2">
      <c r="A203" s="6" t="str">
        <f t="shared" si="10"/>
        <v/>
      </c>
      <c r="C203" s="15" t="str">
        <f t="shared" si="9"/>
        <v/>
      </c>
      <c r="F203" s="7" t="str">
        <f t="shared" ref="F203:F266" si="11">IF(B203&lt;&gt;"","To do","")</f>
        <v/>
      </c>
    </row>
    <row r="204" spans="1:6" x14ac:dyDescent="0.2">
      <c r="A204" s="6" t="str">
        <f t="shared" si="10"/>
        <v/>
      </c>
      <c r="C204" s="15" t="str">
        <f t="shared" si="9"/>
        <v/>
      </c>
      <c r="F204" s="7" t="str">
        <f t="shared" si="11"/>
        <v/>
      </c>
    </row>
    <row r="205" spans="1:6" x14ac:dyDescent="0.2">
      <c r="A205" s="6" t="str">
        <f t="shared" si="10"/>
        <v/>
      </c>
      <c r="C205" s="15" t="str">
        <f t="shared" ref="C205:C268" si="12">IF(B205&lt;&gt;"","Jake","")</f>
        <v/>
      </c>
      <c r="F205" s="7" t="str">
        <f t="shared" si="11"/>
        <v/>
      </c>
    </row>
    <row r="206" spans="1:6" x14ac:dyDescent="0.2">
      <c r="A206" s="6" t="str">
        <f t="shared" si="10"/>
        <v/>
      </c>
      <c r="C206" s="15" t="str">
        <f t="shared" si="12"/>
        <v/>
      </c>
      <c r="F206" s="7" t="str">
        <f t="shared" si="11"/>
        <v/>
      </c>
    </row>
    <row r="207" spans="1:6" x14ac:dyDescent="0.2">
      <c r="A207" s="6" t="str">
        <f t="shared" ref="A207:A270" si="13">IF(B207&lt;&gt;"",A206+1,"")</f>
        <v/>
      </c>
      <c r="C207" s="15" t="str">
        <f t="shared" si="12"/>
        <v/>
      </c>
      <c r="F207" s="7" t="str">
        <f t="shared" si="11"/>
        <v/>
      </c>
    </row>
    <row r="208" spans="1:6" x14ac:dyDescent="0.2">
      <c r="A208" s="6" t="str">
        <f t="shared" si="13"/>
        <v/>
      </c>
      <c r="C208" s="15" t="str">
        <f t="shared" si="12"/>
        <v/>
      </c>
      <c r="F208" s="7" t="str">
        <f t="shared" si="11"/>
        <v/>
      </c>
    </row>
    <row r="209" spans="1:6" x14ac:dyDescent="0.2">
      <c r="A209" s="6" t="str">
        <f t="shared" si="13"/>
        <v/>
      </c>
      <c r="C209" s="15" t="str">
        <f t="shared" si="12"/>
        <v/>
      </c>
      <c r="F209" s="7" t="str">
        <f t="shared" si="11"/>
        <v/>
      </c>
    </row>
    <row r="210" spans="1:6" x14ac:dyDescent="0.2">
      <c r="A210" s="6" t="str">
        <f t="shared" si="13"/>
        <v/>
      </c>
      <c r="C210" s="15" t="str">
        <f t="shared" si="12"/>
        <v/>
      </c>
      <c r="F210" s="7" t="str">
        <f t="shared" si="11"/>
        <v/>
      </c>
    </row>
    <row r="211" spans="1:6" x14ac:dyDescent="0.2">
      <c r="A211" s="6" t="str">
        <f t="shared" si="13"/>
        <v/>
      </c>
      <c r="C211" s="15" t="str">
        <f t="shared" si="12"/>
        <v/>
      </c>
      <c r="F211" s="7" t="str">
        <f t="shared" si="11"/>
        <v/>
      </c>
    </row>
    <row r="212" spans="1:6" x14ac:dyDescent="0.2">
      <c r="A212" s="6" t="str">
        <f t="shared" si="13"/>
        <v/>
      </c>
      <c r="C212" s="15" t="str">
        <f t="shared" si="12"/>
        <v/>
      </c>
      <c r="F212" s="7" t="str">
        <f t="shared" si="11"/>
        <v/>
      </c>
    </row>
    <row r="213" spans="1:6" x14ac:dyDescent="0.2">
      <c r="A213" s="6" t="str">
        <f t="shared" si="13"/>
        <v/>
      </c>
      <c r="C213" s="15" t="str">
        <f t="shared" si="12"/>
        <v/>
      </c>
      <c r="F213" s="7" t="str">
        <f t="shared" si="11"/>
        <v/>
      </c>
    </row>
    <row r="214" spans="1:6" x14ac:dyDescent="0.2">
      <c r="A214" s="6" t="str">
        <f t="shared" si="13"/>
        <v/>
      </c>
      <c r="C214" s="15" t="str">
        <f t="shared" si="12"/>
        <v/>
      </c>
      <c r="F214" s="7" t="str">
        <f t="shared" si="11"/>
        <v/>
      </c>
    </row>
    <row r="215" spans="1:6" x14ac:dyDescent="0.2">
      <c r="A215" s="6" t="str">
        <f t="shared" si="13"/>
        <v/>
      </c>
      <c r="C215" s="15" t="str">
        <f t="shared" si="12"/>
        <v/>
      </c>
      <c r="F215" s="7" t="str">
        <f t="shared" si="11"/>
        <v/>
      </c>
    </row>
    <row r="216" spans="1:6" x14ac:dyDescent="0.2">
      <c r="A216" s="6" t="str">
        <f t="shared" si="13"/>
        <v/>
      </c>
      <c r="C216" s="15" t="str">
        <f t="shared" si="12"/>
        <v/>
      </c>
      <c r="F216" s="7" t="str">
        <f t="shared" si="11"/>
        <v/>
      </c>
    </row>
    <row r="217" spans="1:6" x14ac:dyDescent="0.2">
      <c r="A217" s="6" t="str">
        <f t="shared" si="13"/>
        <v/>
      </c>
      <c r="C217" s="15" t="str">
        <f t="shared" si="12"/>
        <v/>
      </c>
      <c r="F217" s="7" t="str">
        <f t="shared" si="11"/>
        <v/>
      </c>
    </row>
    <row r="218" spans="1:6" x14ac:dyDescent="0.2">
      <c r="A218" s="6" t="str">
        <f t="shared" si="13"/>
        <v/>
      </c>
      <c r="C218" s="15" t="str">
        <f t="shared" si="12"/>
        <v/>
      </c>
      <c r="F218" s="7" t="str">
        <f t="shared" si="11"/>
        <v/>
      </c>
    </row>
    <row r="219" spans="1:6" x14ac:dyDescent="0.2">
      <c r="A219" s="6" t="str">
        <f t="shared" si="13"/>
        <v/>
      </c>
      <c r="C219" s="15" t="str">
        <f t="shared" si="12"/>
        <v/>
      </c>
      <c r="F219" s="7" t="str">
        <f t="shared" si="11"/>
        <v/>
      </c>
    </row>
    <row r="220" spans="1:6" x14ac:dyDescent="0.2">
      <c r="A220" s="6" t="str">
        <f t="shared" si="13"/>
        <v/>
      </c>
      <c r="C220" s="15" t="str">
        <f t="shared" si="12"/>
        <v/>
      </c>
      <c r="F220" s="7" t="str">
        <f t="shared" si="11"/>
        <v/>
      </c>
    </row>
    <row r="221" spans="1:6" x14ac:dyDescent="0.2">
      <c r="A221" s="6" t="str">
        <f t="shared" si="13"/>
        <v/>
      </c>
      <c r="C221" s="15" t="str">
        <f t="shared" si="12"/>
        <v/>
      </c>
      <c r="F221" s="7" t="str">
        <f t="shared" si="11"/>
        <v/>
      </c>
    </row>
    <row r="222" spans="1:6" x14ac:dyDescent="0.2">
      <c r="A222" s="6" t="str">
        <f t="shared" si="13"/>
        <v/>
      </c>
      <c r="C222" s="15" t="str">
        <f t="shared" si="12"/>
        <v/>
      </c>
      <c r="F222" s="7" t="str">
        <f t="shared" si="11"/>
        <v/>
      </c>
    </row>
    <row r="223" spans="1:6" x14ac:dyDescent="0.2">
      <c r="A223" s="6" t="str">
        <f t="shared" si="13"/>
        <v/>
      </c>
      <c r="C223" s="15" t="str">
        <f t="shared" si="12"/>
        <v/>
      </c>
      <c r="F223" s="7" t="str">
        <f t="shared" si="11"/>
        <v/>
      </c>
    </row>
    <row r="224" spans="1:6" x14ac:dyDescent="0.2">
      <c r="A224" s="6" t="str">
        <f t="shared" si="13"/>
        <v/>
      </c>
      <c r="C224" s="15" t="str">
        <f t="shared" si="12"/>
        <v/>
      </c>
      <c r="F224" s="7" t="str">
        <f t="shared" si="11"/>
        <v/>
      </c>
    </row>
    <row r="225" spans="1:6" x14ac:dyDescent="0.2">
      <c r="A225" s="6" t="str">
        <f t="shared" si="13"/>
        <v/>
      </c>
      <c r="C225" s="15" t="str">
        <f t="shared" si="12"/>
        <v/>
      </c>
      <c r="F225" s="7" t="str">
        <f t="shared" si="11"/>
        <v/>
      </c>
    </row>
    <row r="226" spans="1:6" x14ac:dyDescent="0.2">
      <c r="A226" s="6" t="str">
        <f t="shared" si="13"/>
        <v/>
      </c>
      <c r="C226" s="15" t="str">
        <f t="shared" si="12"/>
        <v/>
      </c>
      <c r="F226" s="7" t="str">
        <f t="shared" si="11"/>
        <v/>
      </c>
    </row>
    <row r="227" spans="1:6" x14ac:dyDescent="0.2">
      <c r="A227" s="6" t="str">
        <f t="shared" si="13"/>
        <v/>
      </c>
      <c r="C227" s="15" t="str">
        <f t="shared" si="12"/>
        <v/>
      </c>
      <c r="F227" s="7" t="str">
        <f t="shared" si="11"/>
        <v/>
      </c>
    </row>
    <row r="228" spans="1:6" x14ac:dyDescent="0.2">
      <c r="A228" s="6" t="str">
        <f t="shared" si="13"/>
        <v/>
      </c>
      <c r="C228" s="15" t="str">
        <f t="shared" si="12"/>
        <v/>
      </c>
      <c r="F228" s="7" t="str">
        <f t="shared" si="11"/>
        <v/>
      </c>
    </row>
    <row r="229" spans="1:6" x14ac:dyDescent="0.2">
      <c r="A229" s="6" t="str">
        <f t="shared" si="13"/>
        <v/>
      </c>
      <c r="C229" s="15" t="str">
        <f t="shared" si="12"/>
        <v/>
      </c>
      <c r="F229" s="7" t="str">
        <f t="shared" si="11"/>
        <v/>
      </c>
    </row>
    <row r="230" spans="1:6" x14ac:dyDescent="0.2">
      <c r="A230" s="6" t="str">
        <f t="shared" si="13"/>
        <v/>
      </c>
      <c r="C230" s="15" t="str">
        <f t="shared" si="12"/>
        <v/>
      </c>
      <c r="F230" s="7" t="str">
        <f t="shared" si="11"/>
        <v/>
      </c>
    </row>
    <row r="231" spans="1:6" x14ac:dyDescent="0.2">
      <c r="A231" s="6" t="str">
        <f t="shared" si="13"/>
        <v/>
      </c>
      <c r="C231" s="15" t="str">
        <f t="shared" si="12"/>
        <v/>
      </c>
      <c r="F231" s="7" t="str">
        <f t="shared" si="11"/>
        <v/>
      </c>
    </row>
    <row r="232" spans="1:6" x14ac:dyDescent="0.2">
      <c r="A232" s="6" t="str">
        <f t="shared" si="13"/>
        <v/>
      </c>
      <c r="C232" s="15" t="str">
        <f t="shared" si="12"/>
        <v/>
      </c>
      <c r="F232" s="7" t="str">
        <f t="shared" si="11"/>
        <v/>
      </c>
    </row>
    <row r="233" spans="1:6" x14ac:dyDescent="0.2">
      <c r="A233" s="6" t="str">
        <f t="shared" si="13"/>
        <v/>
      </c>
      <c r="C233" s="15" t="str">
        <f t="shared" si="12"/>
        <v/>
      </c>
      <c r="F233" s="7" t="str">
        <f t="shared" si="11"/>
        <v/>
      </c>
    </row>
    <row r="234" spans="1:6" x14ac:dyDescent="0.2">
      <c r="A234" s="6" t="str">
        <f t="shared" si="13"/>
        <v/>
      </c>
      <c r="C234" s="15" t="str">
        <f t="shared" si="12"/>
        <v/>
      </c>
      <c r="F234" s="7" t="str">
        <f t="shared" si="11"/>
        <v/>
      </c>
    </row>
    <row r="235" spans="1:6" x14ac:dyDescent="0.2">
      <c r="A235" s="6" t="str">
        <f t="shared" si="13"/>
        <v/>
      </c>
      <c r="C235" s="15" t="str">
        <f t="shared" si="12"/>
        <v/>
      </c>
      <c r="F235" s="7" t="str">
        <f t="shared" si="11"/>
        <v/>
      </c>
    </row>
    <row r="236" spans="1:6" x14ac:dyDescent="0.2">
      <c r="A236" s="6" t="str">
        <f t="shared" si="13"/>
        <v/>
      </c>
      <c r="C236" s="15" t="str">
        <f t="shared" si="12"/>
        <v/>
      </c>
      <c r="F236" s="7" t="str">
        <f t="shared" si="11"/>
        <v/>
      </c>
    </row>
    <row r="237" spans="1:6" x14ac:dyDescent="0.2">
      <c r="A237" s="6" t="str">
        <f t="shared" si="13"/>
        <v/>
      </c>
      <c r="C237" s="15" t="str">
        <f t="shared" si="12"/>
        <v/>
      </c>
      <c r="F237" s="7" t="str">
        <f t="shared" si="11"/>
        <v/>
      </c>
    </row>
    <row r="238" spans="1:6" x14ac:dyDescent="0.2">
      <c r="A238" s="6" t="str">
        <f t="shared" si="13"/>
        <v/>
      </c>
      <c r="C238" s="15" t="str">
        <f t="shared" si="12"/>
        <v/>
      </c>
      <c r="F238" s="7" t="str">
        <f t="shared" si="11"/>
        <v/>
      </c>
    </row>
    <row r="239" spans="1:6" x14ac:dyDescent="0.2">
      <c r="A239" s="6" t="str">
        <f t="shared" si="13"/>
        <v/>
      </c>
      <c r="C239" s="15" t="str">
        <f t="shared" si="12"/>
        <v/>
      </c>
      <c r="F239" s="7" t="str">
        <f t="shared" si="11"/>
        <v/>
      </c>
    </row>
    <row r="240" spans="1:6" x14ac:dyDescent="0.2">
      <c r="A240" s="6" t="str">
        <f t="shared" si="13"/>
        <v/>
      </c>
      <c r="C240" s="15" t="str">
        <f t="shared" si="12"/>
        <v/>
      </c>
      <c r="F240" s="7" t="str">
        <f t="shared" si="11"/>
        <v/>
      </c>
    </row>
    <row r="241" spans="1:6" x14ac:dyDescent="0.2">
      <c r="A241" s="6" t="str">
        <f t="shared" si="13"/>
        <v/>
      </c>
      <c r="C241" s="15" t="str">
        <f t="shared" si="12"/>
        <v/>
      </c>
      <c r="F241" s="7" t="str">
        <f t="shared" si="11"/>
        <v/>
      </c>
    </row>
    <row r="242" spans="1:6" x14ac:dyDescent="0.2">
      <c r="A242" s="6" t="str">
        <f t="shared" si="13"/>
        <v/>
      </c>
      <c r="C242" s="15" t="str">
        <f t="shared" si="12"/>
        <v/>
      </c>
      <c r="F242" s="7" t="str">
        <f t="shared" si="11"/>
        <v/>
      </c>
    </row>
    <row r="243" spans="1:6" x14ac:dyDescent="0.2">
      <c r="A243" s="6" t="str">
        <f t="shared" si="13"/>
        <v/>
      </c>
      <c r="C243" s="15" t="str">
        <f t="shared" si="12"/>
        <v/>
      </c>
      <c r="F243" s="7" t="str">
        <f t="shared" si="11"/>
        <v/>
      </c>
    </row>
    <row r="244" spans="1:6" x14ac:dyDescent="0.2">
      <c r="A244" s="6" t="str">
        <f t="shared" si="13"/>
        <v/>
      </c>
      <c r="C244" s="15" t="str">
        <f t="shared" si="12"/>
        <v/>
      </c>
      <c r="F244" s="7" t="str">
        <f t="shared" si="11"/>
        <v/>
      </c>
    </row>
    <row r="245" spans="1:6" x14ac:dyDescent="0.2">
      <c r="A245" s="6" t="str">
        <f t="shared" si="13"/>
        <v/>
      </c>
      <c r="C245" s="15" t="str">
        <f t="shared" si="12"/>
        <v/>
      </c>
      <c r="F245" s="7" t="str">
        <f t="shared" si="11"/>
        <v/>
      </c>
    </row>
    <row r="246" spans="1:6" x14ac:dyDescent="0.2">
      <c r="A246" s="6" t="str">
        <f t="shared" si="13"/>
        <v/>
      </c>
      <c r="C246" s="15" t="str">
        <f t="shared" si="12"/>
        <v/>
      </c>
      <c r="F246" s="7" t="str">
        <f t="shared" si="11"/>
        <v/>
      </c>
    </row>
    <row r="247" spans="1:6" x14ac:dyDescent="0.2">
      <c r="A247" s="6" t="str">
        <f t="shared" si="13"/>
        <v/>
      </c>
      <c r="C247" s="15" t="str">
        <f t="shared" si="12"/>
        <v/>
      </c>
      <c r="F247" s="7" t="str">
        <f t="shared" si="11"/>
        <v/>
      </c>
    </row>
    <row r="248" spans="1:6" x14ac:dyDescent="0.2">
      <c r="A248" s="6" t="str">
        <f t="shared" si="13"/>
        <v/>
      </c>
      <c r="C248" s="15" t="str">
        <f t="shared" si="12"/>
        <v/>
      </c>
      <c r="F248" s="7" t="str">
        <f t="shared" si="11"/>
        <v/>
      </c>
    </row>
    <row r="249" spans="1:6" x14ac:dyDescent="0.2">
      <c r="A249" s="6" t="str">
        <f t="shared" si="13"/>
        <v/>
      </c>
      <c r="C249" s="15" t="str">
        <f t="shared" si="12"/>
        <v/>
      </c>
      <c r="F249" s="7" t="str">
        <f t="shared" si="11"/>
        <v/>
      </c>
    </row>
    <row r="250" spans="1:6" x14ac:dyDescent="0.2">
      <c r="A250" s="6" t="str">
        <f t="shared" si="13"/>
        <v/>
      </c>
      <c r="C250" s="15" t="str">
        <f t="shared" si="12"/>
        <v/>
      </c>
      <c r="F250" s="7" t="str">
        <f t="shared" si="11"/>
        <v/>
      </c>
    </row>
    <row r="251" spans="1:6" x14ac:dyDescent="0.2">
      <c r="A251" s="6" t="str">
        <f t="shared" si="13"/>
        <v/>
      </c>
      <c r="C251" s="15" t="str">
        <f t="shared" si="12"/>
        <v/>
      </c>
      <c r="F251" s="7" t="str">
        <f t="shared" si="11"/>
        <v/>
      </c>
    </row>
    <row r="252" spans="1:6" x14ac:dyDescent="0.2">
      <c r="A252" s="6" t="str">
        <f t="shared" si="13"/>
        <v/>
      </c>
      <c r="C252" s="15" t="str">
        <f t="shared" si="12"/>
        <v/>
      </c>
      <c r="F252" s="7" t="str">
        <f t="shared" si="11"/>
        <v/>
      </c>
    </row>
    <row r="253" spans="1:6" x14ac:dyDescent="0.2">
      <c r="A253" s="6" t="str">
        <f t="shared" si="13"/>
        <v/>
      </c>
      <c r="C253" s="15" t="str">
        <f t="shared" si="12"/>
        <v/>
      </c>
      <c r="F253" s="7" t="str">
        <f t="shared" si="11"/>
        <v/>
      </c>
    </row>
    <row r="254" spans="1:6" x14ac:dyDescent="0.2">
      <c r="A254" s="6" t="str">
        <f t="shared" si="13"/>
        <v/>
      </c>
      <c r="C254" s="15" t="str">
        <f t="shared" si="12"/>
        <v/>
      </c>
      <c r="F254" s="7" t="str">
        <f t="shared" si="11"/>
        <v/>
      </c>
    </row>
    <row r="255" spans="1:6" x14ac:dyDescent="0.2">
      <c r="A255" s="6" t="str">
        <f t="shared" si="13"/>
        <v/>
      </c>
      <c r="C255" s="15" t="str">
        <f t="shared" si="12"/>
        <v/>
      </c>
      <c r="F255" s="7" t="str">
        <f t="shared" si="11"/>
        <v/>
      </c>
    </row>
    <row r="256" spans="1:6" x14ac:dyDescent="0.2">
      <c r="A256" s="6" t="str">
        <f t="shared" si="13"/>
        <v/>
      </c>
      <c r="C256" s="15" t="str">
        <f t="shared" si="12"/>
        <v/>
      </c>
      <c r="F256" s="7" t="str">
        <f t="shared" si="11"/>
        <v/>
      </c>
    </row>
    <row r="257" spans="1:6" x14ac:dyDescent="0.2">
      <c r="A257" s="6" t="str">
        <f t="shared" si="13"/>
        <v/>
      </c>
      <c r="C257" s="15" t="str">
        <f t="shared" si="12"/>
        <v/>
      </c>
      <c r="F257" s="7" t="str">
        <f t="shared" si="11"/>
        <v/>
      </c>
    </row>
    <row r="258" spans="1:6" x14ac:dyDescent="0.2">
      <c r="A258" s="6" t="str">
        <f t="shared" si="13"/>
        <v/>
      </c>
      <c r="C258" s="15" t="str">
        <f t="shared" si="12"/>
        <v/>
      </c>
      <c r="F258" s="7" t="str">
        <f t="shared" si="11"/>
        <v/>
      </c>
    </row>
    <row r="259" spans="1:6" x14ac:dyDescent="0.2">
      <c r="A259" s="6" t="str">
        <f t="shared" si="13"/>
        <v/>
      </c>
      <c r="C259" s="15" t="str">
        <f t="shared" si="12"/>
        <v/>
      </c>
      <c r="F259" s="7" t="str">
        <f t="shared" si="11"/>
        <v/>
      </c>
    </row>
    <row r="260" spans="1:6" x14ac:dyDescent="0.2">
      <c r="A260" s="6" t="str">
        <f t="shared" si="13"/>
        <v/>
      </c>
      <c r="C260" s="15" t="str">
        <f t="shared" si="12"/>
        <v/>
      </c>
      <c r="F260" s="7" t="str">
        <f t="shared" si="11"/>
        <v/>
      </c>
    </row>
    <row r="261" spans="1:6" x14ac:dyDescent="0.2">
      <c r="A261" s="6" t="str">
        <f t="shared" si="13"/>
        <v/>
      </c>
      <c r="C261" s="15" t="str">
        <f t="shared" si="12"/>
        <v/>
      </c>
      <c r="F261" s="7" t="str">
        <f t="shared" si="11"/>
        <v/>
      </c>
    </row>
    <row r="262" spans="1:6" x14ac:dyDescent="0.2">
      <c r="A262" s="6" t="str">
        <f t="shared" si="13"/>
        <v/>
      </c>
      <c r="C262" s="15" t="str">
        <f t="shared" si="12"/>
        <v/>
      </c>
      <c r="F262" s="7" t="str">
        <f t="shared" si="11"/>
        <v/>
      </c>
    </row>
    <row r="263" spans="1:6" x14ac:dyDescent="0.2">
      <c r="A263" s="6" t="str">
        <f t="shared" si="13"/>
        <v/>
      </c>
      <c r="C263" s="15" t="str">
        <f t="shared" si="12"/>
        <v/>
      </c>
      <c r="F263" s="7" t="str">
        <f t="shared" si="11"/>
        <v/>
      </c>
    </row>
    <row r="264" spans="1:6" x14ac:dyDescent="0.2">
      <c r="A264" s="6" t="str">
        <f t="shared" si="13"/>
        <v/>
      </c>
      <c r="C264" s="15" t="str">
        <f t="shared" si="12"/>
        <v/>
      </c>
      <c r="F264" s="7" t="str">
        <f t="shared" si="11"/>
        <v/>
      </c>
    </row>
    <row r="265" spans="1:6" x14ac:dyDescent="0.2">
      <c r="A265" s="6" t="str">
        <f t="shared" si="13"/>
        <v/>
      </c>
      <c r="C265" s="15" t="str">
        <f t="shared" si="12"/>
        <v/>
      </c>
      <c r="F265" s="7" t="str">
        <f t="shared" si="11"/>
        <v/>
      </c>
    </row>
    <row r="266" spans="1:6" x14ac:dyDescent="0.2">
      <c r="A266" s="6" t="str">
        <f t="shared" si="13"/>
        <v/>
      </c>
      <c r="C266" s="15" t="str">
        <f t="shared" si="12"/>
        <v/>
      </c>
      <c r="F266" s="7" t="str">
        <f t="shared" si="11"/>
        <v/>
      </c>
    </row>
    <row r="267" spans="1:6" x14ac:dyDescent="0.2">
      <c r="A267" s="6" t="str">
        <f t="shared" si="13"/>
        <v/>
      </c>
      <c r="C267" s="15" t="str">
        <f t="shared" si="12"/>
        <v/>
      </c>
      <c r="F267" s="7" t="str">
        <f t="shared" ref="F267:F300" si="14">IF(B267&lt;&gt;"","To do","")</f>
        <v/>
      </c>
    </row>
    <row r="268" spans="1:6" x14ac:dyDescent="0.2">
      <c r="A268" s="6" t="str">
        <f t="shared" si="13"/>
        <v/>
      </c>
      <c r="C268" s="15" t="str">
        <f t="shared" si="12"/>
        <v/>
      </c>
      <c r="F268" s="7" t="str">
        <f t="shared" si="14"/>
        <v/>
      </c>
    </row>
    <row r="269" spans="1:6" x14ac:dyDescent="0.2">
      <c r="A269" s="6" t="str">
        <f t="shared" si="13"/>
        <v/>
      </c>
      <c r="C269" s="15" t="str">
        <f t="shared" ref="C269:C300" si="15">IF(B269&lt;&gt;"","Jake","")</f>
        <v/>
      </c>
      <c r="F269" s="7" t="str">
        <f t="shared" si="14"/>
        <v/>
      </c>
    </row>
    <row r="270" spans="1:6" x14ac:dyDescent="0.2">
      <c r="A270" s="6" t="str">
        <f t="shared" si="13"/>
        <v/>
      </c>
      <c r="C270" s="15" t="str">
        <f t="shared" si="15"/>
        <v/>
      </c>
      <c r="F270" s="7" t="str">
        <f t="shared" si="14"/>
        <v/>
      </c>
    </row>
    <row r="271" spans="1:6" x14ac:dyDescent="0.2">
      <c r="A271" s="6" t="str">
        <f t="shared" ref="A271:A300" si="16">IF(B271&lt;&gt;"",A270+1,"")</f>
        <v/>
      </c>
      <c r="C271" s="15" t="str">
        <f t="shared" si="15"/>
        <v/>
      </c>
      <c r="F271" s="7" t="str">
        <f t="shared" si="14"/>
        <v/>
      </c>
    </row>
    <row r="272" spans="1:6" x14ac:dyDescent="0.2">
      <c r="A272" s="6" t="str">
        <f t="shared" si="16"/>
        <v/>
      </c>
      <c r="C272" s="15" t="str">
        <f t="shared" si="15"/>
        <v/>
      </c>
      <c r="F272" s="7" t="str">
        <f t="shared" si="14"/>
        <v/>
      </c>
    </row>
    <row r="273" spans="1:6" x14ac:dyDescent="0.2">
      <c r="A273" s="6" t="str">
        <f t="shared" si="16"/>
        <v/>
      </c>
      <c r="C273" s="15" t="str">
        <f t="shared" si="15"/>
        <v/>
      </c>
      <c r="F273" s="7" t="str">
        <f t="shared" si="14"/>
        <v/>
      </c>
    </row>
    <row r="274" spans="1:6" x14ac:dyDescent="0.2">
      <c r="A274" s="6" t="str">
        <f t="shared" si="16"/>
        <v/>
      </c>
      <c r="C274" s="15" t="str">
        <f t="shared" si="15"/>
        <v/>
      </c>
      <c r="F274" s="7" t="str">
        <f t="shared" si="14"/>
        <v/>
      </c>
    </row>
    <row r="275" spans="1:6" x14ac:dyDescent="0.2">
      <c r="A275" s="6" t="str">
        <f t="shared" si="16"/>
        <v/>
      </c>
      <c r="C275" s="15" t="str">
        <f t="shared" si="15"/>
        <v/>
      </c>
      <c r="F275" s="7" t="str">
        <f t="shared" si="14"/>
        <v/>
      </c>
    </row>
    <row r="276" spans="1:6" x14ac:dyDescent="0.2">
      <c r="A276" s="6" t="str">
        <f t="shared" si="16"/>
        <v/>
      </c>
      <c r="C276" s="15" t="str">
        <f t="shared" si="15"/>
        <v/>
      </c>
      <c r="F276" s="7" t="str">
        <f t="shared" si="14"/>
        <v/>
      </c>
    </row>
    <row r="277" spans="1:6" x14ac:dyDescent="0.2">
      <c r="A277" s="6" t="str">
        <f t="shared" si="16"/>
        <v/>
      </c>
      <c r="C277" s="15" t="str">
        <f t="shared" si="15"/>
        <v/>
      </c>
      <c r="F277" s="7" t="str">
        <f t="shared" si="14"/>
        <v/>
      </c>
    </row>
    <row r="278" spans="1:6" x14ac:dyDescent="0.2">
      <c r="A278" s="6" t="str">
        <f t="shared" si="16"/>
        <v/>
      </c>
      <c r="C278" s="15" t="str">
        <f t="shared" si="15"/>
        <v/>
      </c>
      <c r="F278" s="7" t="str">
        <f t="shared" si="14"/>
        <v/>
      </c>
    </row>
    <row r="279" spans="1:6" x14ac:dyDescent="0.2">
      <c r="A279" s="6" t="str">
        <f t="shared" si="16"/>
        <v/>
      </c>
      <c r="C279" s="15" t="str">
        <f t="shared" si="15"/>
        <v/>
      </c>
      <c r="F279" s="7" t="str">
        <f t="shared" si="14"/>
        <v/>
      </c>
    </row>
    <row r="280" spans="1:6" x14ac:dyDescent="0.2">
      <c r="A280" s="6" t="str">
        <f t="shared" si="16"/>
        <v/>
      </c>
      <c r="C280" s="15" t="str">
        <f t="shared" si="15"/>
        <v/>
      </c>
      <c r="F280" s="7" t="str">
        <f t="shared" si="14"/>
        <v/>
      </c>
    </row>
    <row r="281" spans="1:6" x14ac:dyDescent="0.2">
      <c r="A281" s="6" t="str">
        <f t="shared" si="16"/>
        <v/>
      </c>
      <c r="C281" s="15" t="str">
        <f t="shared" si="15"/>
        <v/>
      </c>
      <c r="F281" s="7" t="str">
        <f t="shared" si="14"/>
        <v/>
      </c>
    </row>
    <row r="282" spans="1:6" x14ac:dyDescent="0.2">
      <c r="A282" s="6" t="str">
        <f t="shared" si="16"/>
        <v/>
      </c>
      <c r="C282" s="15" t="str">
        <f t="shared" si="15"/>
        <v/>
      </c>
      <c r="F282" s="7" t="str">
        <f t="shared" si="14"/>
        <v/>
      </c>
    </row>
    <row r="283" spans="1:6" x14ac:dyDescent="0.2">
      <c r="A283" s="6" t="str">
        <f t="shared" si="16"/>
        <v/>
      </c>
      <c r="C283" s="15" t="str">
        <f t="shared" si="15"/>
        <v/>
      </c>
      <c r="F283" s="7" t="str">
        <f t="shared" si="14"/>
        <v/>
      </c>
    </row>
    <row r="284" spans="1:6" x14ac:dyDescent="0.2">
      <c r="A284" s="6" t="str">
        <f t="shared" si="16"/>
        <v/>
      </c>
      <c r="C284" s="15" t="str">
        <f t="shared" si="15"/>
        <v/>
      </c>
      <c r="F284" s="7" t="str">
        <f t="shared" si="14"/>
        <v/>
      </c>
    </row>
    <row r="285" spans="1:6" x14ac:dyDescent="0.2">
      <c r="A285" s="6" t="str">
        <f t="shared" si="16"/>
        <v/>
      </c>
      <c r="C285" s="15" t="str">
        <f t="shared" si="15"/>
        <v/>
      </c>
      <c r="F285" s="7" t="str">
        <f t="shared" si="14"/>
        <v/>
      </c>
    </row>
    <row r="286" spans="1:6" x14ac:dyDescent="0.2">
      <c r="A286" s="6" t="str">
        <f t="shared" si="16"/>
        <v/>
      </c>
      <c r="C286" s="15" t="str">
        <f t="shared" si="15"/>
        <v/>
      </c>
      <c r="F286" s="7" t="str">
        <f t="shared" si="14"/>
        <v/>
      </c>
    </row>
    <row r="287" spans="1:6" x14ac:dyDescent="0.2">
      <c r="A287" s="6" t="str">
        <f t="shared" si="16"/>
        <v/>
      </c>
      <c r="C287" s="15" t="str">
        <f t="shared" si="15"/>
        <v/>
      </c>
      <c r="F287" s="7" t="str">
        <f t="shared" si="14"/>
        <v/>
      </c>
    </row>
    <row r="288" spans="1:6" x14ac:dyDescent="0.2">
      <c r="A288" s="6" t="str">
        <f t="shared" si="16"/>
        <v/>
      </c>
      <c r="C288" s="15" t="str">
        <f t="shared" si="15"/>
        <v/>
      </c>
      <c r="F288" s="7" t="str">
        <f t="shared" si="14"/>
        <v/>
      </c>
    </row>
    <row r="289" spans="1:6" x14ac:dyDescent="0.2">
      <c r="A289" s="6" t="str">
        <f t="shared" si="16"/>
        <v/>
      </c>
      <c r="C289" s="15" t="str">
        <f t="shared" si="15"/>
        <v/>
      </c>
      <c r="F289" s="7" t="str">
        <f t="shared" si="14"/>
        <v/>
      </c>
    </row>
    <row r="290" spans="1:6" x14ac:dyDescent="0.2">
      <c r="A290" s="6" t="str">
        <f t="shared" si="16"/>
        <v/>
      </c>
      <c r="C290" s="15" t="str">
        <f t="shared" si="15"/>
        <v/>
      </c>
      <c r="F290" s="7" t="str">
        <f t="shared" si="14"/>
        <v/>
      </c>
    </row>
    <row r="291" spans="1:6" x14ac:dyDescent="0.2">
      <c r="A291" s="6" t="str">
        <f t="shared" si="16"/>
        <v/>
      </c>
      <c r="C291" s="15" t="str">
        <f t="shared" si="15"/>
        <v/>
      </c>
      <c r="F291" s="7" t="str">
        <f t="shared" si="14"/>
        <v/>
      </c>
    </row>
    <row r="292" spans="1:6" x14ac:dyDescent="0.2">
      <c r="A292" s="6" t="str">
        <f t="shared" si="16"/>
        <v/>
      </c>
      <c r="C292" s="15" t="str">
        <f t="shared" si="15"/>
        <v/>
      </c>
      <c r="F292" s="7" t="str">
        <f t="shared" si="14"/>
        <v/>
      </c>
    </row>
    <row r="293" spans="1:6" x14ac:dyDescent="0.2">
      <c r="A293" s="6" t="str">
        <f t="shared" si="16"/>
        <v/>
      </c>
      <c r="C293" s="15" t="str">
        <f t="shared" si="15"/>
        <v/>
      </c>
      <c r="F293" s="7" t="str">
        <f t="shared" si="14"/>
        <v/>
      </c>
    </row>
    <row r="294" spans="1:6" x14ac:dyDescent="0.2">
      <c r="A294" s="6" t="str">
        <f t="shared" si="16"/>
        <v/>
      </c>
      <c r="C294" s="15" t="str">
        <f t="shared" si="15"/>
        <v/>
      </c>
      <c r="F294" s="7" t="str">
        <f t="shared" si="14"/>
        <v/>
      </c>
    </row>
    <row r="295" spans="1:6" x14ac:dyDescent="0.2">
      <c r="A295" s="6" t="str">
        <f t="shared" si="16"/>
        <v/>
      </c>
      <c r="C295" s="15" t="str">
        <f t="shared" si="15"/>
        <v/>
      </c>
      <c r="F295" s="7" t="str">
        <f t="shared" si="14"/>
        <v/>
      </c>
    </row>
    <row r="296" spans="1:6" x14ac:dyDescent="0.2">
      <c r="A296" s="6" t="str">
        <f t="shared" si="16"/>
        <v/>
      </c>
      <c r="C296" s="15" t="str">
        <f t="shared" si="15"/>
        <v/>
      </c>
      <c r="F296" s="7" t="str">
        <f t="shared" si="14"/>
        <v/>
      </c>
    </row>
    <row r="297" spans="1:6" x14ac:dyDescent="0.2">
      <c r="A297" s="6" t="str">
        <f t="shared" si="16"/>
        <v/>
      </c>
      <c r="C297" s="15" t="str">
        <f t="shared" si="15"/>
        <v/>
      </c>
      <c r="F297" s="7" t="str">
        <f t="shared" si="14"/>
        <v/>
      </c>
    </row>
    <row r="298" spans="1:6" x14ac:dyDescent="0.2">
      <c r="A298" s="6" t="str">
        <f t="shared" si="16"/>
        <v/>
      </c>
      <c r="C298" s="15" t="str">
        <f t="shared" si="15"/>
        <v/>
      </c>
      <c r="F298" s="7" t="str">
        <f t="shared" si="14"/>
        <v/>
      </c>
    </row>
    <row r="299" spans="1:6" x14ac:dyDescent="0.2">
      <c r="A299" s="6" t="str">
        <f t="shared" si="16"/>
        <v/>
      </c>
      <c r="C299" s="15" t="str">
        <f t="shared" si="15"/>
        <v/>
      </c>
      <c r="F299" s="7" t="str">
        <f t="shared" si="14"/>
        <v/>
      </c>
    </row>
    <row r="300" spans="1:6" x14ac:dyDescent="0.2">
      <c r="A300" s="6" t="str">
        <f t="shared" si="16"/>
        <v/>
      </c>
      <c r="C300" s="15" t="str">
        <f t="shared" si="15"/>
        <v/>
      </c>
      <c r="F300" s="7" t="str">
        <f t="shared" si="14"/>
        <v/>
      </c>
    </row>
  </sheetData>
  <conditionalFormatting sqref="F2:F300">
    <cfRule type="containsText" dxfId="5" priority="2" operator="containsText" text="Done">
      <formula>NOT(ISERROR(SEARCH("Done",F2)))</formula>
    </cfRule>
    <cfRule type="containsText" dxfId="4" priority="3" operator="containsText" text="Testing">
      <formula>NOT(ISERROR(SEARCH("Testing",F2)))</formula>
    </cfRule>
    <cfRule type="containsText" dxfId="3" priority="4" operator="containsText" text="In progress">
      <formula>NOT(ISERROR(SEARCH("In progress",F2)))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0</v>
      </c>
      <c r="C2" s="1">
        <f>COUNTIF('Sprint 1 backlog'!H$3:H$1048576,'Sprint 1 stats - DO NOT CHANGE'!$A2)</f>
        <v>0</v>
      </c>
      <c r="D2" s="1">
        <f>COUNTIF('Sprint 1 backlog'!I$3:I$1048576,'Sprint 1 stats - DO NOT CHANGE'!$A2)</f>
        <v>0</v>
      </c>
      <c r="E2" s="1">
        <f>COUNTIF('Sprint 1 backlog'!J$3:J$1048576,'Sprint 1 stats - DO NOT CHANGE'!$A2)</f>
        <v>0</v>
      </c>
      <c r="F2" s="1">
        <f>COUNTIF('Sprint 1 backlog'!K$3:K$1048576,'Sprint 1 stats - DO NOT CHANGE'!$A2)</f>
        <v>0</v>
      </c>
      <c r="G2" s="1">
        <f>COUNTIF('Sprint 1 backlog'!L$3:L$1048576,'Sprint 1 stats - DO NOT CHANGE'!$A2)</f>
        <v>0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0</v>
      </c>
      <c r="C3" s="1">
        <f t="shared" ref="C3:H3" si="0">SUM(C10:C11)</f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0</v>
      </c>
      <c r="C4" s="1">
        <f>COUNTIF('Sprint 1 backlog'!H$3:H$1048576,'Sprint 1 stats - DO NOT CHANGE'!$A4)</f>
        <v>0</v>
      </c>
      <c r="D4" s="1">
        <f>COUNTIF('Sprint 1 backlog'!I$3:I$1048576,'Sprint 1 stats - DO NOT CHANGE'!$A4)</f>
        <v>0</v>
      </c>
      <c r="E4" s="1">
        <f>COUNTIF('Sprint 1 backlog'!J$3:J$1048576,'Sprint 1 stats - DO NOT CHANGE'!$A4)</f>
        <v>0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0</v>
      </c>
      <c r="H4" s="1">
        <f>COUNTIF('Sprint 1 backlog'!M$3:M$1048576,'Sprint 1 stats - DO NOT CHANGE'!$A4)</f>
        <v>0</v>
      </c>
    </row>
    <row r="5" spans="1:8" x14ac:dyDescent="0.2">
      <c r="A5" s="2" t="s">
        <v>21</v>
      </c>
      <c r="B5" s="1">
        <f>COUNTA('Sprint 1 backlog'!$G$3:$G$1048576)</f>
        <v>0</v>
      </c>
      <c r="C5" s="1">
        <f>COUNTA('Sprint 1 backlog'!$G$3:$G$1048576)-COUNTA('Sprint 1 backlog'!$G$3:$G$1048576)*(1/6)</f>
        <v>0</v>
      </c>
      <c r="D5" s="1">
        <f>COUNTA('Sprint 1 backlog'!$G$3:$G$1048576)-COUNTA('Sprint 1 backlog'!$G$3:$G$1048576)*(2/6)</f>
        <v>0</v>
      </c>
      <c r="E5" s="1">
        <f>COUNTA('Sprint 1 backlog'!$G$3:$G$1048576)-COUNTA('Sprint 1 backlog'!$G$3:$G$1048576)*(3/6)</f>
        <v>0</v>
      </c>
      <c r="F5" s="1">
        <f>COUNTA('Sprint 1 backlog'!$G$3:$G$1048576)-COUNTA('Sprint 1 backlog'!$G$3:$G$1048576)*(4/6)</f>
        <v>0</v>
      </c>
      <c r="G5" s="1">
        <f>COUNTA('Sprint 1 backlog'!$G$3:$G$1048576)-COUNTA('Sprint 1 backlog'!$G$3:$G$1048576)*(5/6)</f>
        <v>0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0</v>
      </c>
      <c r="F10" s="1">
        <f>COUNTIF('Sprint 1 backlog'!K3:K1048576,'Sprint 1 stats - DO NOT CHANGE'!$A10)</f>
        <v>0</v>
      </c>
      <c r="G10" s="1">
        <f>COUNTIF('Sprint 1 backlog'!L3:L1048576,'Sprint 1 stats - DO NOT CHANGE'!$A10)</f>
        <v>0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0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workbookViewId="0">
      <selection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61.12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4" t="s">
        <v>0</v>
      </c>
      <c r="B1" s="23" t="s">
        <v>1</v>
      </c>
      <c r="C1" s="26" t="s">
        <v>22</v>
      </c>
      <c r="D1" s="23" t="s">
        <v>23</v>
      </c>
      <c r="E1" s="23" t="s">
        <v>24</v>
      </c>
      <c r="F1" s="23" t="s">
        <v>4</v>
      </c>
      <c r="G1" s="23" t="s">
        <v>5</v>
      </c>
      <c r="H1" s="23"/>
      <c r="I1" s="23"/>
      <c r="J1" s="23"/>
      <c r="K1" s="23"/>
      <c r="L1" s="23"/>
      <c r="M1" s="23"/>
      <c r="N1" s="23" t="s">
        <v>7</v>
      </c>
    </row>
    <row r="2" spans="1:14" s="10" customFormat="1" x14ac:dyDescent="0.25">
      <c r="A2" s="25"/>
      <c r="B2" s="23"/>
      <c r="C2" s="26"/>
      <c r="D2" s="23"/>
      <c r="E2" s="23"/>
      <c r="F2" s="23"/>
      <c r="G2" s="22" t="s">
        <v>14</v>
      </c>
      <c r="H2" s="22" t="s">
        <v>15</v>
      </c>
      <c r="I2" s="22" t="s">
        <v>16</v>
      </c>
      <c r="J2" s="22" t="s">
        <v>17</v>
      </c>
      <c r="K2" s="22" t="s">
        <v>18</v>
      </c>
      <c r="L2" s="22" t="s">
        <v>19</v>
      </c>
      <c r="M2" s="22" t="s">
        <v>20</v>
      </c>
      <c r="N2" s="23"/>
    </row>
    <row r="3" spans="1:14" x14ac:dyDescent="0.25">
      <c r="A3" s="18"/>
      <c r="B3" s="18" t="str" cm="1">
        <f t="array" ref="B3">IF(ISBLANK(A3),"",_xlfn._xlws.FILTER(_xlfn._xlws.FILTER('Product backlog'!$A$2:$B$279,'Product backlog'!$A$2:$A$279=A3),{0,1}))</f>
        <v/>
      </c>
      <c r="C3" s="18" t="str">
        <f t="shared" ref="C3:C18" si="0">IF(ISBLANK(A3),"",IF(A3&lt;&gt;A2,A3+0.1,C2+0.1))</f>
        <v/>
      </c>
      <c r="D3" s="19"/>
      <c r="E3" s="20" t="str" cm="1">
        <f t="array" ref="E3">IF(ISBLANK(A3),"",_xlfn._xlws.FILTER(_xlfn._xlws.FILTER('Product backlog'!$A$2:$C$279,'Product backlog'!$A$2:$A$279=A3),{0,0,1}))</f>
        <v/>
      </c>
      <c r="F3" s="18" t="str" cm="1">
        <f t="array" ref="F3">IF(ISBLANK(A3),"",_xlfn._xlws.FILTER(_xlfn._xlws.FILTER('Product backlog'!$A$2:$E$279,'Product backlog'!$A$2:$A$279=A3),{0,0,0,0,1}))</f>
        <v/>
      </c>
      <c r="G3" s="18"/>
      <c r="H3" s="18"/>
      <c r="I3" s="18"/>
      <c r="J3" s="18"/>
      <c r="K3" s="18"/>
      <c r="L3" s="18"/>
      <c r="M3" s="18"/>
      <c r="N3" s="18"/>
    </row>
    <row r="4" spans="1:14" x14ac:dyDescent="0.2">
      <c r="A4" s="18"/>
      <c r="B4" s="18" t="str" cm="1">
        <f t="array" ref="B4">IF(ISBLANK(A4),"",_xlfn._xlws.FILTER(_xlfn._xlws.FILTER('Product backlog'!$A$2:$B$279,'Product backlog'!$A$2:$A$279=A4),{0,1}))</f>
        <v/>
      </c>
      <c r="C4" s="18" t="str">
        <f t="shared" si="0"/>
        <v/>
      </c>
      <c r="D4" s="21"/>
      <c r="E4" s="20" t="str" cm="1">
        <f t="array" ref="E4">IF(ISBLANK(A4),"",_xlfn._xlws.FILTER(_xlfn._xlws.FILTER('Product backlog'!$A$2:$C$279,'Product backlog'!$A$2:$A$279=A4),{0,0,1}))</f>
        <v/>
      </c>
      <c r="F4" s="18" t="str" cm="1">
        <f t="array" ref="F4">IF(ISBLANK(A4),"",_xlfn._xlws.FILTER(_xlfn._xlws.FILTER('Product backlog'!$A$2:$E$279,'Product backlog'!$A$2:$A$279=A4),{0,0,0,0,1}))</f>
        <v/>
      </c>
      <c r="G4" s="18"/>
      <c r="H4" s="18"/>
      <c r="I4" s="18"/>
      <c r="J4" s="18"/>
      <c r="K4" s="18"/>
      <c r="L4" s="18"/>
      <c r="M4" s="18"/>
      <c r="N4" s="18"/>
    </row>
    <row r="5" spans="1:14" x14ac:dyDescent="0.25">
      <c r="A5" s="18"/>
      <c r="B5" s="18" t="str" cm="1">
        <f t="array" ref="B5">IF(ISBLANK(A5),"",_xlfn._xlws.FILTER(_xlfn._xlws.FILTER('Product backlog'!$A$2:$B$279,'Product backlog'!$A$2:$A$279=A5),{0,1}))</f>
        <v/>
      </c>
      <c r="C5" s="18" t="str">
        <f t="shared" si="0"/>
        <v/>
      </c>
      <c r="D5" s="19"/>
      <c r="E5" s="20" t="str" cm="1">
        <f t="array" ref="E5">IF(ISBLANK(A5),"",_xlfn._xlws.FILTER(_xlfn._xlws.FILTER('Product backlog'!$A$2:$C$279,'Product backlog'!$A$2:$A$279=A5),{0,0,1}))</f>
        <v/>
      </c>
      <c r="F5" s="18" t="str" cm="1">
        <f t="array" ref="F5">IF(ISBLANK(A5),"",_xlfn._xlws.FILTER(_xlfn._xlws.FILTER('Product backlog'!$A$2:$E$279,'Product backlog'!$A$2:$A$279=A5),{0,0,0,0,1}))</f>
        <v/>
      </c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18"/>
      <c r="B6" s="18" t="str" cm="1">
        <f t="array" ref="B6">IF(ISBLANK(A6),"",_xlfn._xlws.FILTER(_xlfn._xlws.FILTER('Product backlog'!$A$2:$B$279,'Product backlog'!$A$2:$A$279=A6),{0,1}))</f>
        <v/>
      </c>
      <c r="C6" s="18" t="str">
        <f t="shared" si="0"/>
        <v/>
      </c>
      <c r="D6" s="19"/>
      <c r="E6" s="20" t="str" cm="1">
        <f t="array" ref="E6">IF(ISBLANK(A6),"",_xlfn._xlws.FILTER(_xlfn._xlws.FILTER('Product backlog'!$A$2:$C$279,'Product backlog'!$A$2:$A$279=A6),{0,0,1}))</f>
        <v/>
      </c>
      <c r="F6" s="18" t="str" cm="1">
        <f t="array" ref="F6">IF(ISBLANK(A6),"",_xlfn._xlws.FILTER(_xlfn._xlws.FILTER('Product backlog'!$A$2:$E$279,'Product backlog'!$A$2:$A$279=A6),{0,0,0,0,1}))</f>
        <v/>
      </c>
      <c r="G6" s="18"/>
      <c r="H6" s="18"/>
      <c r="I6" s="18"/>
      <c r="J6" s="18"/>
      <c r="K6" s="18"/>
      <c r="L6" s="18"/>
      <c r="M6" s="18"/>
      <c r="N6" s="18"/>
    </row>
    <row r="7" spans="1:14" x14ac:dyDescent="0.25">
      <c r="A7" s="18"/>
      <c r="B7" s="18" t="str" cm="1">
        <f t="array" ref="B7">IF(ISBLANK(A7),"",_xlfn._xlws.FILTER(_xlfn._xlws.FILTER('Product backlog'!$A$2:$B$279,'Product backlog'!$A$2:$A$279=A7),{0,1}))</f>
        <v/>
      </c>
      <c r="C7" s="18" t="str">
        <f t="shared" si="0"/>
        <v/>
      </c>
      <c r="D7" s="19"/>
      <c r="E7" s="20" t="str" cm="1">
        <f t="array" ref="E7">IF(ISBLANK(A7),"",_xlfn._xlws.FILTER(_xlfn._xlws.FILTER('Product backlog'!$A$2:$C$279,'Product backlog'!$A$2:$A$279=A7),{0,0,1}))</f>
        <v/>
      </c>
      <c r="F7" s="18" t="str" cm="1">
        <f t="array" ref="F7">IF(ISBLANK(A7),"",_xlfn._xlws.FILTER(_xlfn._xlws.FILTER('Product backlog'!$A$2:$E$279,'Product backlog'!$A$2:$A$279=A7),{0,0,0,0,1}))</f>
        <v/>
      </c>
      <c r="G7" s="18"/>
      <c r="H7" s="18"/>
      <c r="I7" s="18"/>
      <c r="J7" s="18"/>
      <c r="K7" s="18"/>
      <c r="L7" s="18"/>
      <c r="M7" s="18"/>
      <c r="N7" s="18"/>
    </row>
    <row r="8" spans="1:14" x14ac:dyDescent="0.25">
      <c r="A8" s="18"/>
      <c r="B8" s="18" t="str" cm="1">
        <f t="array" ref="B8">IF(ISBLANK(A8),"",_xlfn._xlws.FILTER(_xlfn._xlws.FILTER('Product backlog'!$A$2:$B$279,'Product backlog'!$A$2:$A$279=A8),{0,1}))</f>
        <v/>
      </c>
      <c r="C8" s="18" t="str">
        <f t="shared" si="0"/>
        <v/>
      </c>
      <c r="D8" s="19"/>
      <c r="E8" s="20" t="str" cm="1">
        <f t="array" ref="E8">IF(ISBLANK(A8),"",_xlfn._xlws.FILTER(_xlfn._xlws.FILTER('Product backlog'!$A$2:$C$279,'Product backlog'!$A$2:$A$279=A8),{0,0,1}))</f>
        <v/>
      </c>
      <c r="F8" s="18" t="str" cm="1">
        <f t="array" ref="F8">IF(ISBLANK(A8),"",_xlfn._xlws.FILTER(_xlfn._xlws.FILTER('Product backlog'!$A$2:$E$279,'Product backlog'!$A$2:$A$279=A8),{0,0,0,0,1}))</f>
        <v/>
      </c>
      <c r="G8" s="18"/>
      <c r="H8" s="18"/>
      <c r="I8" s="18"/>
      <c r="J8" s="18"/>
      <c r="K8" s="18"/>
      <c r="L8" s="18"/>
      <c r="M8" s="18"/>
      <c r="N8" s="18"/>
    </row>
    <row r="9" spans="1:14" x14ac:dyDescent="0.25">
      <c r="A9" s="18"/>
      <c r="B9" s="18" t="str" cm="1">
        <f t="array" ref="B9">IF(ISBLANK(A9),"",_xlfn._xlws.FILTER(_xlfn._xlws.FILTER('Product backlog'!$A$2:$B$279,'Product backlog'!$A$2:$A$279=A9),{0,1}))</f>
        <v/>
      </c>
      <c r="C9" s="18" t="str">
        <f t="shared" si="0"/>
        <v/>
      </c>
      <c r="D9" s="19"/>
      <c r="E9" s="20" t="str" cm="1">
        <f t="array" ref="E9">IF(ISBLANK(A9),"",_xlfn._xlws.FILTER(_xlfn._xlws.FILTER('Product backlog'!$A$2:$C$279,'Product backlog'!$A$2:$A$279=A9),{0,0,1}))</f>
        <v/>
      </c>
      <c r="F9" s="18" t="str" cm="1">
        <f t="array" ref="F9">IF(ISBLANK(A9),"",_xlfn._xlws.FILTER(_xlfn._xlws.FILTER('Product backlog'!$A$2:$E$279,'Product backlog'!$A$2:$A$279=A9),{0,0,0,0,1}))</f>
        <v/>
      </c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8"/>
      <c r="B10" s="18" t="str" cm="1">
        <f t="array" ref="B10">IF(ISBLANK(A10),"",_xlfn._xlws.FILTER(_xlfn._xlws.FILTER('Product backlog'!$A$2:$B$279,'Product backlog'!$A$2:$A$279=A10),{0,1}))</f>
        <v/>
      </c>
      <c r="C10" s="18" t="str">
        <f t="shared" si="0"/>
        <v/>
      </c>
      <c r="D10" s="19"/>
      <c r="E10" s="20" t="str" cm="1">
        <f t="array" ref="E10">IF(ISBLANK(A10),"",_xlfn._xlws.FILTER(_xlfn._xlws.FILTER('Product backlog'!$A$2:$C$279,'Product backlog'!$A$2:$A$279=A10),{0,0,1}))</f>
        <v/>
      </c>
      <c r="F10" s="18" t="str" cm="1">
        <f t="array" ref="F10">IF(ISBLANK(A10),"",_xlfn._xlws.FILTER(_xlfn._xlws.FILTER('Product backlog'!$A$2:$E$279,'Product backlog'!$A$2:$A$279=A10),{0,0,0,0,1}))</f>
        <v/>
      </c>
      <c r="G10" s="18"/>
      <c r="H10" s="18"/>
      <c r="I10" s="18"/>
      <c r="J10" s="18"/>
      <c r="K10" s="18"/>
      <c r="L10" s="18"/>
      <c r="M10" s="18"/>
      <c r="N10" s="18"/>
    </row>
    <row r="11" spans="1:14" ht="12.75" customHeight="1" x14ac:dyDescent="0.25">
      <c r="A11" s="18"/>
      <c r="B11" s="18" t="str" cm="1">
        <f t="array" ref="B11">IF(ISBLANK(A11),"",_xlfn._xlws.FILTER(_xlfn._xlws.FILTER('Product backlog'!$A$2:$B$279,'Product backlog'!$A$2:$A$279=A11),{0,1}))</f>
        <v/>
      </c>
      <c r="C11" s="18" t="str">
        <f t="shared" si="0"/>
        <v/>
      </c>
      <c r="D11" s="19"/>
      <c r="E11" s="20" t="str" cm="1">
        <f t="array" ref="E11">IF(ISBLANK(A11),"",_xlfn._xlws.FILTER(_xlfn._xlws.FILTER('Product backlog'!$A$2:$C$279,'Product backlog'!$A$2:$A$279=A11),{0,0,1}))</f>
        <v/>
      </c>
      <c r="F11" s="18" t="str" cm="1">
        <f t="array" ref="F11">IF(ISBLANK(A11),"",_xlfn._xlws.FILTER(_xlfn._xlws.FILTER('Product backlog'!$A$2:$E$279,'Product backlog'!$A$2:$A$279=A11),{0,0,0,0,1}))</f>
        <v/>
      </c>
      <c r="G11" s="18"/>
      <c r="H11" s="18"/>
      <c r="I11" s="18"/>
      <c r="J11" s="18"/>
      <c r="K11" s="18"/>
      <c r="L11" s="18"/>
      <c r="M11" s="18"/>
      <c r="N11" s="18"/>
    </row>
    <row r="12" spans="1:14" ht="12.75" customHeight="1" x14ac:dyDescent="0.25">
      <c r="A12" s="18"/>
      <c r="B12" s="18" t="str" cm="1">
        <f t="array" ref="B12">IF(ISBLANK(A12),"",_xlfn._xlws.FILTER(_xlfn._xlws.FILTER('Product backlog'!$A$2:$B$279,'Product backlog'!$A$2:$A$279=A12),{0,1}))</f>
        <v/>
      </c>
      <c r="C12" s="18" t="str">
        <f t="shared" si="0"/>
        <v/>
      </c>
      <c r="D12" s="19"/>
      <c r="E12" s="20" t="str" cm="1">
        <f t="array" ref="E12">IF(ISBLANK(A12),"",_xlfn._xlws.FILTER(_xlfn._xlws.FILTER('Product backlog'!$A$2:$C$279,'Product backlog'!$A$2:$A$279=A12),{0,0,1}))</f>
        <v/>
      </c>
      <c r="F12" s="18" t="str" cm="1">
        <f t="array" ref="F12">IF(ISBLANK(A12),"",_xlfn._xlws.FILTER(_xlfn._xlws.FILTER('Product backlog'!$A$2:$E$279,'Product backlog'!$A$2:$A$279=A12),{0,0,0,0,1}))</f>
        <v/>
      </c>
      <c r="G12" s="18"/>
      <c r="H12" s="18"/>
      <c r="I12" s="18"/>
      <c r="J12" s="18"/>
      <c r="K12" s="18"/>
      <c r="L12" s="18"/>
      <c r="M12" s="18"/>
      <c r="N12" s="18"/>
    </row>
    <row r="13" spans="1:14" x14ac:dyDescent="0.25">
      <c r="A13" s="18"/>
      <c r="B13" s="18" t="str" cm="1">
        <f t="array" ref="B13">IF(ISBLANK(A13),"",_xlfn._xlws.FILTER(_xlfn._xlws.FILTER('Product backlog'!$A$2:$B$279,'Product backlog'!$A$2:$A$279=A13),{0,1}))</f>
        <v/>
      </c>
      <c r="C13" s="18" t="str">
        <f t="shared" si="0"/>
        <v/>
      </c>
      <c r="D13" s="19"/>
      <c r="E13" s="20" t="str" cm="1">
        <f t="array" ref="E13">IF(ISBLANK(A13),"",_xlfn._xlws.FILTER(_xlfn._xlws.FILTER('Product backlog'!$A$2:$C$279,'Product backlog'!$A$2:$A$279=A13),{0,0,1}))</f>
        <v/>
      </c>
      <c r="F13" s="18" t="str" cm="1">
        <f t="array" ref="F13">IF(ISBLANK(A13),"",_xlfn._xlws.FILTER(_xlfn._xlws.FILTER('Product backlog'!$A$2:$E$279,'Product backlog'!$A$2:$A$279=A13),{0,0,0,0,1}))</f>
        <v/>
      </c>
      <c r="G13" s="18"/>
      <c r="H13" s="18"/>
      <c r="I13" s="18"/>
      <c r="J13" s="18"/>
      <c r="K13" s="18"/>
      <c r="L13" s="18"/>
      <c r="M13" s="18"/>
      <c r="N13" s="18"/>
    </row>
    <row r="14" spans="1:14" x14ac:dyDescent="0.25">
      <c r="A14" s="18"/>
      <c r="B14" s="18" t="str" cm="1">
        <f t="array" ref="B14">IF(ISBLANK(A14),"",_xlfn._xlws.FILTER(_xlfn._xlws.FILTER('Product backlog'!$A$2:$B$279,'Product backlog'!$A$2:$A$279=A14),{0,1}))</f>
        <v/>
      </c>
      <c r="C14" s="18" t="str">
        <f t="shared" si="0"/>
        <v/>
      </c>
      <c r="D14" s="19"/>
      <c r="E14" s="20" t="str" cm="1">
        <f t="array" ref="E14">IF(ISBLANK(A14),"",_xlfn._xlws.FILTER(_xlfn._xlws.FILTER('Product backlog'!$A$2:$C$279,'Product backlog'!$A$2:$A$279=A14),{0,0,1}))</f>
        <v/>
      </c>
      <c r="F14" s="18" t="str" cm="1">
        <f t="array" ref="F14">IF(ISBLANK(A14),"",_xlfn._xlws.FILTER(_xlfn._xlws.FILTER('Product backlog'!$A$2:$E$279,'Product backlog'!$A$2:$A$279=A14),{0,0,0,0,1}))</f>
        <v/>
      </c>
      <c r="G14" s="18"/>
      <c r="H14" s="18"/>
      <c r="I14" s="18"/>
      <c r="J14" s="18"/>
      <c r="K14" s="18"/>
      <c r="L14" s="18"/>
      <c r="M14" s="18"/>
      <c r="N14" s="18"/>
    </row>
    <row r="15" spans="1:14" x14ac:dyDescent="0.25">
      <c r="A15" s="18"/>
      <c r="B15" s="18" t="str" cm="1">
        <f t="array" ref="B15">IF(ISBLANK(A15),"",_xlfn._xlws.FILTER(_xlfn._xlws.FILTER('Product backlog'!$A$2:$B$279,'Product backlog'!$A$2:$A$279=A15),{0,1}))</f>
        <v/>
      </c>
      <c r="C15" s="18" t="str">
        <f t="shared" si="0"/>
        <v/>
      </c>
      <c r="D15" s="19"/>
      <c r="E15" s="20" t="str" cm="1">
        <f t="array" ref="E15">IF(ISBLANK(A15),"",_xlfn._xlws.FILTER(_xlfn._xlws.FILTER('Product backlog'!$A$2:$C$279,'Product backlog'!$A$2:$A$279=A15),{0,0,1}))</f>
        <v/>
      </c>
      <c r="F15" s="18" t="str" cm="1">
        <f t="array" ref="F15">IF(ISBLANK(A15),"",_xlfn._xlws.FILTER(_xlfn._xlws.FILTER('Product backlog'!$A$2:$E$279,'Product backlog'!$A$2:$A$279=A15),{0,0,0,0,1}))</f>
        <v/>
      </c>
      <c r="G15" s="18"/>
      <c r="H15" s="18"/>
      <c r="I15" s="18"/>
      <c r="J15" s="18"/>
      <c r="K15" s="18"/>
      <c r="L15" s="18"/>
      <c r="M15" s="18"/>
      <c r="N15" s="18"/>
    </row>
    <row r="16" spans="1:14" x14ac:dyDescent="0.25">
      <c r="A16" s="18"/>
      <c r="B16" s="18" t="str" cm="1">
        <f t="array" ref="B16">IF(ISBLANK(A16),"",_xlfn._xlws.FILTER(_xlfn._xlws.FILTER('Product backlog'!$A$2:$B$279,'Product backlog'!$A$2:$A$279=A16),{0,1}))</f>
        <v/>
      </c>
      <c r="C16" s="18" t="str">
        <f t="shared" si="0"/>
        <v/>
      </c>
      <c r="D16" s="19"/>
      <c r="E16" s="20" t="str" cm="1">
        <f t="array" ref="E16">IF(ISBLANK(A16),"",_xlfn._xlws.FILTER(_xlfn._xlws.FILTER('Product backlog'!$A$2:$C$279,'Product backlog'!$A$2:$A$279=A16),{0,0,1}))</f>
        <v/>
      </c>
      <c r="F16" s="18" t="str" cm="1">
        <f t="array" ref="F16">IF(ISBLANK(A16),"",_xlfn._xlws.FILTER(_xlfn._xlws.FILTER('Product backlog'!$A$2:$E$279,'Product backlog'!$A$2:$A$279=A16),{0,0,0,0,1}))</f>
        <v/>
      </c>
      <c r="G16" s="18"/>
      <c r="H16" s="18"/>
      <c r="I16" s="18"/>
      <c r="J16" s="18"/>
      <c r="K16" s="18"/>
      <c r="L16" s="18"/>
      <c r="M16" s="18"/>
      <c r="N16" s="18"/>
    </row>
    <row r="17" spans="1:14" x14ac:dyDescent="0.25">
      <c r="A17" s="18"/>
      <c r="B17" s="18" t="str" cm="1">
        <f t="array" ref="B17">IF(ISBLANK(A17),"",_xlfn._xlws.FILTER(_xlfn._xlws.FILTER('Product backlog'!$A$2:$B$279,'Product backlog'!$A$2:$A$279=A17),{0,1}))</f>
        <v/>
      </c>
      <c r="C17" s="18" t="str">
        <f t="shared" si="0"/>
        <v/>
      </c>
      <c r="D17" s="19"/>
      <c r="E17" s="20" t="str" cm="1">
        <f t="array" ref="E17">IF(ISBLANK(A17),"",_xlfn._xlws.FILTER(_xlfn._xlws.FILTER('Product backlog'!$A$2:$C$279,'Product backlog'!$A$2:$A$279=A17),{0,0,1}))</f>
        <v/>
      </c>
      <c r="F17" s="18" t="str" cm="1">
        <f t="array" ref="F17">IF(ISBLANK(A17),"",_xlfn._xlws.FILTER(_xlfn._xlws.FILTER('Product backlog'!$A$2:$E$279,'Product backlog'!$A$2:$A$279=A17),{0,0,0,0,1}))</f>
        <v/>
      </c>
      <c r="G17" s="18"/>
      <c r="H17" s="18"/>
      <c r="I17" s="18"/>
      <c r="J17" s="18"/>
      <c r="K17" s="18"/>
      <c r="L17" s="18"/>
      <c r="M17" s="18"/>
      <c r="N17" s="18"/>
    </row>
    <row r="18" spans="1:14" x14ac:dyDescent="0.25">
      <c r="A18" s="18"/>
      <c r="B18" s="18" t="str" cm="1">
        <f t="array" ref="B18">IF(ISBLANK(A18),"",_xlfn._xlws.FILTER(_xlfn._xlws.FILTER('Product backlog'!$A$2:$B$279,'Product backlog'!$A$2:$A$279=A18),{0,1}))</f>
        <v/>
      </c>
      <c r="C18" s="18" t="str">
        <f t="shared" si="0"/>
        <v/>
      </c>
      <c r="D18" s="19"/>
      <c r="E18" s="20" t="str" cm="1">
        <f t="array" ref="E18">IF(ISBLANK(A18),"",_xlfn._xlws.FILTER(_xlfn._xlws.FILTER('Product backlog'!$A$2:$C$279,'Product backlog'!$A$2:$A$279=A18),{0,0,1}))</f>
        <v/>
      </c>
      <c r="F18" s="18" t="str" cm="1">
        <f t="array" ref="F18">IF(ISBLANK(A18),"",_xlfn._xlws.FILTER(_xlfn._xlws.FILTER('Product backlog'!$A$2:$E$279,'Product backlog'!$A$2:$A$279=A18),{0,0,0,0,1}))</f>
        <v/>
      </c>
      <c r="G18" s="18"/>
      <c r="H18" s="18"/>
      <c r="I18" s="18"/>
      <c r="J18" s="18"/>
      <c r="K18" s="18"/>
      <c r="L18" s="18"/>
      <c r="M18" s="18"/>
      <c r="N18" s="18"/>
    </row>
    <row r="19" spans="1:14" x14ac:dyDescent="0.25">
      <c r="A19" s="18"/>
      <c r="B19" s="18" t="str" cm="1">
        <f t="array" ref="B19">IF(ISBLANK(A19),"",_xlfn._xlws.FILTER(_xlfn._xlws.FILTER('Product backlog'!$A$2:$B$279,'Product backlog'!$A$2:$A$279=A19),{0,1}))</f>
        <v/>
      </c>
      <c r="C19" s="18" t="str">
        <f t="shared" ref="C19:C22" si="1">IF(ISBLANK(A19),"",IF(A19&lt;&gt;A18,A19+0.1,C18+0.1))</f>
        <v/>
      </c>
      <c r="D19" s="19"/>
      <c r="E19" s="20" t="str" cm="1">
        <f t="array" ref="E19">IF(ISBLANK(A19),"",_xlfn._xlws.FILTER(_xlfn._xlws.FILTER('Product backlog'!$A$2:$C$279,'Product backlog'!$A$2:$A$279=A19),{0,0,1}))</f>
        <v/>
      </c>
      <c r="F19" s="18" t="str" cm="1">
        <f t="array" ref="F19">IF(ISBLANK(A19),"",_xlfn._xlws.FILTER(_xlfn._xlws.FILTER('Product backlog'!$A$2:$E$279,'Product backlog'!$A$2:$A$279=A19),{0,0,0,0,1}))</f>
        <v/>
      </c>
      <c r="G19" s="18"/>
      <c r="H19" s="18"/>
      <c r="I19" s="18"/>
      <c r="J19" s="18"/>
      <c r="K19" s="18"/>
      <c r="L19" s="18"/>
      <c r="M19" s="18"/>
      <c r="N19" s="18"/>
    </row>
    <row r="20" spans="1:14" x14ac:dyDescent="0.25">
      <c r="A20" s="18"/>
      <c r="B20" s="18" t="str" cm="1">
        <f t="array" ref="B20">IF(ISBLANK(A20),"",_xlfn._xlws.FILTER(_xlfn._xlws.FILTER('Product backlog'!$A$2:$B$279,'Product backlog'!$A$2:$A$279=A20),{0,1}))</f>
        <v/>
      </c>
      <c r="C20" s="18" t="str">
        <f t="shared" si="1"/>
        <v/>
      </c>
      <c r="D20" s="19"/>
      <c r="E20" s="20" t="str" cm="1">
        <f t="array" ref="E20">IF(ISBLANK(A20),"",_xlfn._xlws.FILTER(_xlfn._xlws.FILTER('Product backlog'!$A$2:$C$279,'Product backlog'!$A$2:$A$279=A20),{0,0,1}))</f>
        <v/>
      </c>
      <c r="F20" s="18" t="str" cm="1">
        <f t="array" ref="F20">IF(ISBLANK(A20),"",_xlfn._xlws.FILTER(_xlfn._xlws.FILTER('Product backlog'!$A$2:$E$279,'Product backlog'!$A$2:$A$279=A20),{0,0,0,0,1}))</f>
        <v/>
      </c>
      <c r="G20" s="18"/>
      <c r="H20" s="18"/>
      <c r="I20" s="18"/>
      <c r="J20" s="18"/>
      <c r="K20" s="18"/>
      <c r="L20" s="18"/>
      <c r="M20" s="18"/>
      <c r="N20" s="18"/>
    </row>
    <row r="21" spans="1:14" x14ac:dyDescent="0.25">
      <c r="A21" s="18"/>
      <c r="B21" s="18" t="str" cm="1">
        <f t="array" ref="B21">IF(ISBLANK(A21),"",_xlfn._xlws.FILTER(_xlfn._xlws.FILTER('Product backlog'!$A$2:$B$279,'Product backlog'!$A$2:$A$279=A21),{0,1}))</f>
        <v/>
      </c>
      <c r="C21" s="18" t="str">
        <f t="shared" si="1"/>
        <v/>
      </c>
      <c r="D21" s="19"/>
      <c r="E21" s="20" t="str" cm="1">
        <f t="array" ref="E21">IF(ISBLANK(A21),"",_xlfn._xlws.FILTER(_xlfn._xlws.FILTER('Product backlog'!$A$2:$C$279,'Product backlog'!$A$2:$A$279=A21),{0,0,1}))</f>
        <v/>
      </c>
      <c r="F21" s="18" t="str" cm="1">
        <f t="array" ref="F21">IF(ISBLANK(A21),"",_xlfn._xlws.FILTER(_xlfn._xlws.FILTER('Product backlog'!$A$2:$E$279,'Product backlog'!$A$2:$A$279=A21),{0,0,0,0,1}))</f>
        <v/>
      </c>
      <c r="G21" s="18"/>
      <c r="H21" s="18"/>
      <c r="I21" s="18"/>
      <c r="J21" s="18"/>
      <c r="K21" s="18"/>
      <c r="L21" s="18"/>
      <c r="M21" s="18"/>
      <c r="N21" s="18"/>
    </row>
    <row r="22" spans="1:14" x14ac:dyDescent="0.25">
      <c r="A22" s="18"/>
      <c r="B22" s="18" t="str" cm="1">
        <f t="array" ref="B22">IF(ISBLANK(A22),"",_xlfn._xlws.FILTER(_xlfn._xlws.FILTER('Product backlog'!$A$2:$B$279,'Product backlog'!$A$2:$A$279=A22),{0,1}))</f>
        <v/>
      </c>
      <c r="C22" s="18" t="str">
        <f t="shared" si="1"/>
        <v/>
      </c>
      <c r="D22" s="19"/>
      <c r="E22" s="20" t="str" cm="1">
        <f t="array" ref="E22">IF(ISBLANK(A22),"",_xlfn._xlws.FILTER(_xlfn._xlws.FILTER('Product backlog'!$A$2:$C$279,'Product backlog'!$A$2:$A$279=A22),{0,0,1}))</f>
        <v/>
      </c>
      <c r="F22" s="18" t="str" cm="1">
        <f t="array" ref="F22">IF(ISBLANK(A22),"",_xlfn._xlws.FILTER(_xlfn._xlws.FILTER('Product backlog'!$A$2:$E$279,'Product backlog'!$A$2:$A$279=A22),{0,0,0,0,1}))</f>
        <v/>
      </c>
      <c r="G22" s="18"/>
      <c r="H22" s="18"/>
      <c r="I22" s="18"/>
      <c r="J22" s="18"/>
      <c r="K22" s="18"/>
      <c r="L22" s="18"/>
      <c r="M22" s="18"/>
      <c r="N22" s="18"/>
    </row>
    <row r="23" spans="1:14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2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14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2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14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2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14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2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14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2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14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2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14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2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14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2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14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2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14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2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2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2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2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2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2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2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2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2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2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2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2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2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2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2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2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2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2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2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2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2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2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2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2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2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2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2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2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2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2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2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2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2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2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2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2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2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2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2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2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2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2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2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2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2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2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2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2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2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2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2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2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2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2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2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3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3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3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3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3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3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3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3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3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3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3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3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3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3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3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3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3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3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3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3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3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3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3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3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3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3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3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3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3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3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3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3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3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3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3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3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3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3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3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3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3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3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3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3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3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3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3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3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3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3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3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3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3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3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3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3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3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3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3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3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3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3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3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3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4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4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4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4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4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4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4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4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4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4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4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4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4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4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4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4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4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4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4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4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4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4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4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4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4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4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4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4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4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4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4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4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4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4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4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4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4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4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4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4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4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4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4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4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4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4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4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4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4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4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4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4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4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4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4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4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4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4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4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4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4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4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4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4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5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5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5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5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5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5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5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5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5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5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5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5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5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5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5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5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5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5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5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5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5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5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5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5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5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5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5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5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5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5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5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5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5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5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5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5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5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5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5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5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5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5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5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5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5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5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5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5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5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5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5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5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5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5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5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5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5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5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5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5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5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5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5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5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6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6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6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6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6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6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6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6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6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6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6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6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6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6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6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6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6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6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6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6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6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6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conditionalFormatting sqref="G3:M300">
    <cfRule type="cellIs" dxfId="13" priority="1" operator="equal">
      <formula>"Done"</formula>
    </cfRule>
    <cfRule type="cellIs" dxfId="12" priority="2" operator="equal">
      <formula>"Testing"</formula>
    </cfRule>
    <cfRule type="cellIs" dxfId="11" priority="3" operator="equal">
      <formula>"In progress"</formula>
    </cfRule>
    <cfRule type="cellIs" dxfId="10" priority="4" operator="equal">
      <formula>"To 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A2" sqref="A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4" t="s">
        <v>28</v>
      </c>
      <c r="C1" s="14" t="s">
        <v>29</v>
      </c>
      <c r="D1" s="13" t="s">
        <v>30</v>
      </c>
    </row>
    <row r="2" spans="1:4" x14ac:dyDescent="0.2">
      <c r="A2" s="16">
        <v>45306</v>
      </c>
      <c r="B2" s="17">
        <f>COUNT('Sprint 1 backlog'!C3:C300)</f>
        <v>0</v>
      </c>
      <c r="C2" s="1">
        <f>COUNT('Sprint 1 backlog'!C3:C100)</f>
        <v>0</v>
      </c>
      <c r="D2" s="1">
        <f>COUNTIF('Sprint 1 backlog'!G3:G23,"Done")</f>
        <v>0</v>
      </c>
    </row>
    <row r="3" spans="1:4" x14ac:dyDescent="0.2">
      <c r="A3" s="16">
        <f t="shared" ref="A3:A8" si="0">DATE(YEAR(A2), MONTH(A2),DAY( A2+1))</f>
        <v>45307</v>
      </c>
      <c r="B3" s="17">
        <f t="shared" ref="B3:B8" si="1">B2-($B$2/6)</f>
        <v>0</v>
      </c>
      <c r="C3" s="1">
        <f>C2-D2</f>
        <v>0</v>
      </c>
      <c r="D3" s="1">
        <f>COUNTIF('Sprint 1 backlog'!H3:H23,"Done")</f>
        <v>0</v>
      </c>
    </row>
    <row r="4" spans="1:4" x14ac:dyDescent="0.2">
      <c r="A4" s="16">
        <f t="shared" si="0"/>
        <v>45308</v>
      </c>
      <c r="B4" s="17">
        <f t="shared" si="1"/>
        <v>0</v>
      </c>
      <c r="C4" s="1">
        <f t="shared" ref="C4:C8" si="2">C3-D3</f>
        <v>0</v>
      </c>
      <c r="D4" s="1">
        <f>COUNTIF('Sprint 1 backlog'!I3:I23,"Done")</f>
        <v>0</v>
      </c>
    </row>
    <row r="5" spans="1:4" x14ac:dyDescent="0.2">
      <c r="A5" s="16">
        <f t="shared" si="0"/>
        <v>45309</v>
      </c>
      <c r="B5" s="17">
        <f t="shared" si="1"/>
        <v>0</v>
      </c>
      <c r="C5" s="1">
        <f t="shared" si="2"/>
        <v>0</v>
      </c>
      <c r="D5" s="1">
        <f>COUNTIF('Sprint 1 backlog'!J3:J23,"Done")</f>
        <v>0</v>
      </c>
    </row>
    <row r="6" spans="1:4" x14ac:dyDescent="0.2">
      <c r="A6" s="16">
        <f t="shared" si="0"/>
        <v>45310</v>
      </c>
      <c r="B6" s="17">
        <f t="shared" si="1"/>
        <v>0</v>
      </c>
      <c r="C6" s="1">
        <f t="shared" si="2"/>
        <v>0</v>
      </c>
      <c r="D6" s="1">
        <f>COUNTIF('Sprint 1 backlog'!K3:K23,"Done")</f>
        <v>0</v>
      </c>
    </row>
    <row r="7" spans="1:4" x14ac:dyDescent="0.2">
      <c r="A7" s="16">
        <f t="shared" si="0"/>
        <v>45311</v>
      </c>
      <c r="B7" s="17">
        <f t="shared" si="1"/>
        <v>0</v>
      </c>
      <c r="C7" s="1">
        <f t="shared" si="2"/>
        <v>0</v>
      </c>
      <c r="D7" s="1">
        <f>COUNTIF('Sprint 1 backlog'!L3:L23,"Done")</f>
        <v>0</v>
      </c>
    </row>
    <row r="8" spans="1:4" x14ac:dyDescent="0.2">
      <c r="A8" s="16">
        <f t="shared" si="0"/>
        <v>45312</v>
      </c>
      <c r="B8" s="17">
        <f t="shared" si="1"/>
        <v>0</v>
      </c>
      <c r="C8" s="1">
        <f t="shared" si="2"/>
        <v>0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A6" sqref="A6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ht="12.75" customHeight="1" x14ac:dyDescent="0.25">
      <c r="A1" s="24" t="s">
        <v>0</v>
      </c>
      <c r="B1" s="23" t="s">
        <v>1</v>
      </c>
      <c r="C1" s="26" t="s">
        <v>22</v>
      </c>
      <c r="D1" s="23" t="s">
        <v>23</v>
      </c>
      <c r="E1" s="23" t="s">
        <v>24</v>
      </c>
      <c r="F1" s="23" t="s">
        <v>4</v>
      </c>
      <c r="G1" s="23" t="s">
        <v>5</v>
      </c>
      <c r="H1" s="23"/>
      <c r="I1" s="23"/>
      <c r="J1" s="23"/>
      <c r="K1" s="23"/>
      <c r="L1" s="23"/>
      <c r="M1" s="23"/>
      <c r="N1" s="23" t="s">
        <v>7</v>
      </c>
    </row>
    <row r="2" spans="1:14" s="10" customFormat="1" x14ac:dyDescent="0.25">
      <c r="A2" s="25"/>
      <c r="B2" s="23"/>
      <c r="C2" s="26"/>
      <c r="D2" s="23"/>
      <c r="E2" s="23"/>
      <c r="F2" s="23"/>
      <c r="G2" s="22" t="s">
        <v>14</v>
      </c>
      <c r="H2" s="22" t="s">
        <v>15</v>
      </c>
      <c r="I2" s="22" t="s">
        <v>16</v>
      </c>
      <c r="J2" s="22" t="s">
        <v>17</v>
      </c>
      <c r="K2" s="22" t="s">
        <v>18</v>
      </c>
      <c r="L2" s="22" t="s">
        <v>19</v>
      </c>
      <c r="M2" s="22" t="s">
        <v>20</v>
      </c>
      <c r="N2" s="23"/>
    </row>
    <row r="3" spans="1:14" x14ac:dyDescent="0.25">
      <c r="A3" s="18"/>
      <c r="B3" s="18" t="str" cm="1">
        <f t="array" ref="B3">IF(ISBLANK(A3),"",_xlfn._xlws.FILTER(_xlfn._xlws.FILTER('Product backlog'!$A$2:$B$279,'Product backlog'!$A$2:$A$279=A3),{0,1}))</f>
        <v/>
      </c>
      <c r="C3" s="18" t="str">
        <f t="shared" ref="C3:C22" si="0">IF(ISBLANK(A3),"",IF(A3&lt;&gt;A2,A3+0.1,C2+0.1))</f>
        <v/>
      </c>
      <c r="D3" s="19"/>
      <c r="E3" s="20" t="str" cm="1">
        <f t="array" ref="E3">IF(ISBLANK(A3),"",_xlfn._xlws.FILTER(_xlfn._xlws.FILTER('Product backlog'!$A$2:$C$279,'Product backlog'!$A$2:$A$279=A3),{0,0,1}))</f>
        <v/>
      </c>
      <c r="F3" s="18" t="str" cm="1">
        <f t="array" ref="F3">IF(ISBLANK(A3),"",_xlfn._xlws.FILTER(_xlfn._xlws.FILTER('Product backlog'!$A$2:$E$279,'Product backlog'!$A$2:$A$279=A3),{0,0,0,0,1}))</f>
        <v/>
      </c>
      <c r="G3" s="18"/>
      <c r="H3" s="18"/>
      <c r="I3" s="18"/>
      <c r="J3" s="18"/>
      <c r="K3" s="18"/>
      <c r="L3" s="18"/>
      <c r="M3" s="18"/>
      <c r="N3" s="18"/>
    </row>
    <row r="4" spans="1:14" x14ac:dyDescent="0.2">
      <c r="A4" s="18"/>
      <c r="B4" s="18" t="str" cm="1">
        <f t="array" ref="B4">IF(ISBLANK(A4),"",_xlfn._xlws.FILTER(_xlfn._xlws.FILTER('Product backlog'!$A$2:$B$279,'Product backlog'!$A$2:$A$279=A4),{0,1}))</f>
        <v/>
      </c>
      <c r="C4" s="18" t="str">
        <f t="shared" si="0"/>
        <v/>
      </c>
      <c r="D4" s="21"/>
      <c r="E4" s="20" t="str" cm="1">
        <f t="array" ref="E4">IF(ISBLANK(A4),"",_xlfn._xlws.FILTER(_xlfn._xlws.FILTER('Product backlog'!$A$2:$C$279,'Product backlog'!$A$2:$A$279=A4),{0,0,1}))</f>
        <v/>
      </c>
      <c r="F4" s="18" t="str" cm="1">
        <f t="array" ref="F4">IF(ISBLANK(A4),"",_xlfn._xlws.FILTER(_xlfn._xlws.FILTER('Product backlog'!$A$2:$E$279,'Product backlog'!$A$2:$A$279=A4),{0,0,0,0,1}))</f>
        <v/>
      </c>
      <c r="G4" s="18"/>
      <c r="H4" s="18"/>
      <c r="I4" s="18"/>
      <c r="J4" s="18"/>
      <c r="K4" s="18"/>
      <c r="L4" s="18"/>
      <c r="M4" s="18"/>
      <c r="N4" s="18"/>
    </row>
    <row r="5" spans="1:14" x14ac:dyDescent="0.25">
      <c r="A5" s="18"/>
      <c r="B5" s="18" t="str" cm="1">
        <f t="array" ref="B5">IF(ISBLANK(A5),"",_xlfn._xlws.FILTER(_xlfn._xlws.FILTER('Product backlog'!$A$2:$B$279,'Product backlog'!$A$2:$A$279=A5),{0,1}))</f>
        <v/>
      </c>
      <c r="C5" s="18" t="str">
        <f t="shared" si="0"/>
        <v/>
      </c>
      <c r="D5" s="19"/>
      <c r="E5" s="20" t="str" cm="1">
        <f t="array" ref="E5">IF(ISBLANK(A5),"",_xlfn._xlws.FILTER(_xlfn._xlws.FILTER('Product backlog'!$A$2:$C$279,'Product backlog'!$A$2:$A$279=A5),{0,0,1}))</f>
        <v/>
      </c>
      <c r="F5" s="18" t="str" cm="1">
        <f t="array" ref="F5">IF(ISBLANK(A5),"",_xlfn._xlws.FILTER(_xlfn._xlws.FILTER('Product backlog'!$A$2:$E$279,'Product backlog'!$A$2:$A$279=A5),{0,0,0,0,1}))</f>
        <v/>
      </c>
      <c r="G5" s="18"/>
      <c r="H5" s="18"/>
      <c r="I5" s="18"/>
      <c r="J5" s="18"/>
      <c r="K5" s="18"/>
      <c r="L5" s="18"/>
      <c r="M5" s="18"/>
      <c r="N5" s="18"/>
    </row>
    <row r="6" spans="1:14" x14ac:dyDescent="0.25">
      <c r="A6" s="18"/>
      <c r="B6" s="18" t="str" cm="1">
        <f t="array" ref="B6">IF(ISBLANK(A6),"",_xlfn._xlws.FILTER(_xlfn._xlws.FILTER('Product backlog'!$A$2:$B$279,'Product backlog'!$A$2:$A$279=A6),{0,1}))</f>
        <v/>
      </c>
      <c r="C6" s="18" t="str">
        <f t="shared" si="0"/>
        <v/>
      </c>
      <c r="D6" s="19"/>
      <c r="E6" s="20" t="str" cm="1">
        <f t="array" ref="E6">IF(ISBLANK(A6),"",_xlfn._xlws.FILTER(_xlfn._xlws.FILTER('Product backlog'!$A$2:$C$279,'Product backlog'!$A$2:$A$279=A6),{0,0,1}))</f>
        <v/>
      </c>
      <c r="F6" s="18" t="str" cm="1">
        <f t="array" ref="F6">IF(ISBLANK(A6),"",_xlfn._xlws.FILTER(_xlfn._xlws.FILTER('Product backlog'!$A$2:$E$279,'Product backlog'!$A$2:$A$279=A6),{0,0,0,0,1}))</f>
        <v/>
      </c>
      <c r="G6" s="18"/>
      <c r="H6" s="18"/>
      <c r="I6" s="18"/>
      <c r="J6" s="18"/>
      <c r="K6" s="18"/>
      <c r="L6" s="18"/>
      <c r="M6" s="18"/>
      <c r="N6" s="18"/>
    </row>
    <row r="7" spans="1:14" x14ac:dyDescent="0.25">
      <c r="A7" s="18"/>
      <c r="B7" s="18" t="str" cm="1">
        <f t="array" ref="B7">IF(ISBLANK(A7),"",_xlfn._xlws.FILTER(_xlfn._xlws.FILTER('Product backlog'!$A$2:$B$279,'Product backlog'!$A$2:$A$279=A7),{0,1}))</f>
        <v/>
      </c>
      <c r="C7" s="18" t="str">
        <f t="shared" si="0"/>
        <v/>
      </c>
      <c r="D7" s="19"/>
      <c r="E7" s="20" t="str" cm="1">
        <f t="array" ref="E7">IF(ISBLANK(A7),"",_xlfn._xlws.FILTER(_xlfn._xlws.FILTER('Product backlog'!$A$2:$C$279,'Product backlog'!$A$2:$A$279=A7),{0,0,1}))</f>
        <v/>
      </c>
      <c r="F7" s="18" t="str" cm="1">
        <f t="array" ref="F7">IF(ISBLANK(A7),"",_xlfn._xlws.FILTER(_xlfn._xlws.FILTER('Product backlog'!$A$2:$E$279,'Product backlog'!$A$2:$A$279=A7),{0,0,0,0,1}))</f>
        <v/>
      </c>
      <c r="G7" s="18"/>
      <c r="H7" s="18"/>
      <c r="I7" s="18"/>
      <c r="J7" s="18"/>
      <c r="K7" s="18"/>
      <c r="L7" s="18"/>
      <c r="M7" s="18"/>
      <c r="N7" s="18"/>
    </row>
    <row r="8" spans="1:14" x14ac:dyDescent="0.25">
      <c r="A8" s="18"/>
      <c r="B8" s="18" t="str" cm="1">
        <f t="array" ref="B8">IF(ISBLANK(A8),"",_xlfn._xlws.FILTER(_xlfn._xlws.FILTER('Product backlog'!$A$2:$B$279,'Product backlog'!$A$2:$A$279=A8),{0,1}))</f>
        <v/>
      </c>
      <c r="C8" s="18" t="str">
        <f t="shared" si="0"/>
        <v/>
      </c>
      <c r="D8" s="19"/>
      <c r="E8" s="20" t="str" cm="1">
        <f t="array" ref="E8">IF(ISBLANK(A8),"",_xlfn._xlws.FILTER(_xlfn._xlws.FILTER('Product backlog'!$A$2:$C$279,'Product backlog'!$A$2:$A$279=A8),{0,0,1}))</f>
        <v/>
      </c>
      <c r="F8" s="18" t="str" cm="1">
        <f t="array" ref="F8">IF(ISBLANK(A8),"",_xlfn._xlws.FILTER(_xlfn._xlws.FILTER('Product backlog'!$A$2:$E$279,'Product backlog'!$A$2:$A$279=A8),{0,0,0,0,1}))</f>
        <v/>
      </c>
      <c r="G8" s="18"/>
      <c r="H8" s="18"/>
      <c r="I8" s="18"/>
      <c r="J8" s="18"/>
      <c r="K8" s="18"/>
      <c r="L8" s="18"/>
      <c r="M8" s="18"/>
      <c r="N8" s="18"/>
    </row>
    <row r="9" spans="1:14" x14ac:dyDescent="0.25">
      <c r="A9" s="18"/>
      <c r="B9" s="18" t="str" cm="1">
        <f t="array" ref="B9">IF(ISBLANK(A9),"",_xlfn._xlws.FILTER(_xlfn._xlws.FILTER('Product backlog'!$A$2:$B$279,'Product backlog'!$A$2:$A$279=A9),{0,1}))</f>
        <v/>
      </c>
      <c r="C9" s="18" t="str">
        <f t="shared" si="0"/>
        <v/>
      </c>
      <c r="D9" s="19"/>
      <c r="E9" s="20" t="str" cm="1">
        <f t="array" ref="E9">IF(ISBLANK(A9),"",_xlfn._xlws.FILTER(_xlfn._xlws.FILTER('Product backlog'!$A$2:$C$279,'Product backlog'!$A$2:$A$279=A9),{0,0,1}))</f>
        <v/>
      </c>
      <c r="F9" s="18" t="str" cm="1">
        <f t="array" ref="F9">IF(ISBLANK(A9),"",_xlfn._xlws.FILTER(_xlfn._xlws.FILTER('Product backlog'!$A$2:$E$279,'Product backlog'!$A$2:$A$279=A9),{0,0,0,0,1}))</f>
        <v/>
      </c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8"/>
      <c r="B10" s="18" t="str" cm="1">
        <f t="array" ref="B10">IF(ISBLANK(A10),"",_xlfn._xlws.FILTER(_xlfn._xlws.FILTER('Product backlog'!$A$2:$B$279,'Product backlog'!$A$2:$A$279=A10),{0,1}))</f>
        <v/>
      </c>
      <c r="C10" s="18" t="str">
        <f t="shared" si="0"/>
        <v/>
      </c>
      <c r="D10" s="19"/>
      <c r="E10" s="20" t="str" cm="1">
        <f t="array" ref="E10">IF(ISBLANK(A10),"",_xlfn._xlws.FILTER(_xlfn._xlws.FILTER('Product backlog'!$A$2:$C$279,'Product backlog'!$A$2:$A$279=A10),{0,0,1}))</f>
        <v/>
      </c>
      <c r="F10" s="18" t="str" cm="1">
        <f t="array" ref="F10">IF(ISBLANK(A10),"",_xlfn._xlws.FILTER(_xlfn._xlws.FILTER('Product backlog'!$A$2:$E$279,'Product backlog'!$A$2:$A$279=A10),{0,0,0,0,1}))</f>
        <v/>
      </c>
      <c r="G10" s="18"/>
      <c r="H10" s="18"/>
      <c r="I10" s="18"/>
      <c r="J10" s="18"/>
      <c r="K10" s="18"/>
      <c r="L10" s="18"/>
      <c r="M10" s="18"/>
      <c r="N10" s="18"/>
    </row>
    <row r="11" spans="1:14" ht="12.75" customHeight="1" x14ac:dyDescent="0.25">
      <c r="A11" s="18"/>
      <c r="B11" s="18" t="str" cm="1">
        <f t="array" ref="B11">IF(ISBLANK(A11),"",_xlfn._xlws.FILTER(_xlfn._xlws.FILTER('Product backlog'!$A$2:$B$279,'Product backlog'!$A$2:$A$279=A11),{0,1}))</f>
        <v/>
      </c>
      <c r="C11" s="18" t="str">
        <f t="shared" si="0"/>
        <v/>
      </c>
      <c r="D11" s="19"/>
      <c r="E11" s="20" t="str" cm="1">
        <f t="array" ref="E11">IF(ISBLANK(A11),"",_xlfn._xlws.FILTER(_xlfn._xlws.FILTER('Product backlog'!$A$2:$C$279,'Product backlog'!$A$2:$A$279=A11),{0,0,1}))</f>
        <v/>
      </c>
      <c r="F11" s="18" t="str" cm="1">
        <f t="array" ref="F11">IF(ISBLANK(A11),"",_xlfn._xlws.FILTER(_xlfn._xlws.FILTER('Product backlog'!$A$2:$E$279,'Product backlog'!$A$2:$A$279=A11),{0,0,0,0,1}))</f>
        <v/>
      </c>
      <c r="G11" s="18"/>
      <c r="H11" s="18"/>
      <c r="I11" s="18"/>
      <c r="J11" s="18"/>
      <c r="K11" s="18"/>
      <c r="L11" s="18"/>
      <c r="M11" s="18"/>
      <c r="N11" s="18"/>
    </row>
    <row r="12" spans="1:14" ht="12.75" customHeight="1" x14ac:dyDescent="0.25">
      <c r="A12" s="18"/>
      <c r="B12" s="18" t="str" cm="1">
        <f t="array" ref="B12">IF(ISBLANK(A12),"",_xlfn._xlws.FILTER(_xlfn._xlws.FILTER('Product backlog'!$A$2:$B$279,'Product backlog'!$A$2:$A$279=A12),{0,1}))</f>
        <v/>
      </c>
      <c r="C12" s="18" t="str">
        <f t="shared" si="0"/>
        <v/>
      </c>
      <c r="D12" s="19"/>
      <c r="E12" s="20" t="str" cm="1">
        <f t="array" ref="E12">IF(ISBLANK(A12),"",_xlfn._xlws.FILTER(_xlfn._xlws.FILTER('Product backlog'!$A$2:$C$279,'Product backlog'!$A$2:$A$279=A12),{0,0,1}))</f>
        <v/>
      </c>
      <c r="F12" s="18" t="str" cm="1">
        <f t="array" ref="F12">IF(ISBLANK(A12),"",_xlfn._xlws.FILTER(_xlfn._xlws.FILTER('Product backlog'!$A$2:$E$279,'Product backlog'!$A$2:$A$279=A12),{0,0,0,0,1}))</f>
        <v/>
      </c>
      <c r="G12" s="18"/>
      <c r="H12" s="18"/>
      <c r="I12" s="18"/>
      <c r="J12" s="18"/>
      <c r="K12" s="18"/>
      <c r="L12" s="18"/>
      <c r="M12" s="18"/>
      <c r="N12" s="18"/>
    </row>
    <row r="13" spans="1:14" x14ac:dyDescent="0.25">
      <c r="A13" s="18"/>
      <c r="B13" s="18" t="str" cm="1">
        <f t="array" ref="B13">IF(ISBLANK(A13),"",_xlfn._xlws.FILTER(_xlfn._xlws.FILTER('Product backlog'!$A$2:$B$279,'Product backlog'!$A$2:$A$279=A13),{0,1}))</f>
        <v/>
      </c>
      <c r="C13" s="18" t="str">
        <f t="shared" si="0"/>
        <v/>
      </c>
      <c r="D13" s="19"/>
      <c r="E13" s="20" t="str" cm="1">
        <f t="array" ref="E13">IF(ISBLANK(A13),"",_xlfn._xlws.FILTER(_xlfn._xlws.FILTER('Product backlog'!$A$2:$C$279,'Product backlog'!$A$2:$A$279=A13),{0,0,1}))</f>
        <v/>
      </c>
      <c r="F13" s="18" t="str" cm="1">
        <f t="array" ref="F13">IF(ISBLANK(A13),"",_xlfn._xlws.FILTER(_xlfn._xlws.FILTER('Product backlog'!$A$2:$E$279,'Product backlog'!$A$2:$A$279=A13),{0,0,0,0,1}))</f>
        <v/>
      </c>
      <c r="G13" s="18"/>
      <c r="H13" s="18"/>
      <c r="I13" s="18"/>
      <c r="J13" s="18"/>
      <c r="K13" s="18"/>
      <c r="L13" s="18"/>
      <c r="M13" s="18"/>
      <c r="N13" s="18"/>
    </row>
    <row r="14" spans="1:14" x14ac:dyDescent="0.25">
      <c r="A14" s="18"/>
      <c r="B14" s="18" t="str" cm="1">
        <f t="array" ref="B14">IF(ISBLANK(A14),"",_xlfn._xlws.FILTER(_xlfn._xlws.FILTER('Product backlog'!$A$2:$B$279,'Product backlog'!$A$2:$A$279=A14),{0,1}))</f>
        <v/>
      </c>
      <c r="C14" s="18" t="str">
        <f t="shared" si="0"/>
        <v/>
      </c>
      <c r="D14" s="19"/>
      <c r="E14" s="20" t="str" cm="1">
        <f t="array" ref="E14">IF(ISBLANK(A14),"",_xlfn._xlws.FILTER(_xlfn._xlws.FILTER('Product backlog'!$A$2:$C$279,'Product backlog'!$A$2:$A$279=A14),{0,0,1}))</f>
        <v/>
      </c>
      <c r="F14" s="18" t="str" cm="1">
        <f t="array" ref="F14">IF(ISBLANK(A14),"",_xlfn._xlws.FILTER(_xlfn._xlws.FILTER('Product backlog'!$A$2:$E$279,'Product backlog'!$A$2:$A$279=A14),{0,0,0,0,1}))</f>
        <v/>
      </c>
      <c r="G14" s="18"/>
      <c r="H14" s="18"/>
      <c r="I14" s="18"/>
      <c r="J14" s="18"/>
      <c r="K14" s="18"/>
      <c r="L14" s="18"/>
      <c r="M14" s="18"/>
      <c r="N14" s="18"/>
    </row>
    <row r="15" spans="1:14" x14ac:dyDescent="0.25">
      <c r="A15" s="18"/>
      <c r="B15" s="18" t="str" cm="1">
        <f t="array" ref="B15">IF(ISBLANK(A15),"",_xlfn._xlws.FILTER(_xlfn._xlws.FILTER('Product backlog'!$A$2:$B$279,'Product backlog'!$A$2:$A$279=A15),{0,1}))</f>
        <v/>
      </c>
      <c r="C15" s="18" t="str">
        <f t="shared" si="0"/>
        <v/>
      </c>
      <c r="D15" s="19"/>
      <c r="E15" s="20" t="str" cm="1">
        <f t="array" ref="E15">IF(ISBLANK(A15),"",_xlfn._xlws.FILTER(_xlfn._xlws.FILTER('Product backlog'!$A$2:$C$279,'Product backlog'!$A$2:$A$279=A15),{0,0,1}))</f>
        <v/>
      </c>
      <c r="F15" s="18" t="str" cm="1">
        <f t="array" ref="F15">IF(ISBLANK(A15),"",_xlfn._xlws.FILTER(_xlfn._xlws.FILTER('Product backlog'!$A$2:$E$279,'Product backlog'!$A$2:$A$279=A15),{0,0,0,0,1}))</f>
        <v/>
      </c>
      <c r="G15" s="18"/>
      <c r="H15" s="18"/>
      <c r="I15" s="18"/>
      <c r="J15" s="18"/>
      <c r="K15" s="18"/>
      <c r="L15" s="18"/>
      <c r="M15" s="18"/>
      <c r="N15" s="18"/>
    </row>
    <row r="16" spans="1:14" x14ac:dyDescent="0.25">
      <c r="A16" s="18"/>
      <c r="B16" s="18" t="str" cm="1">
        <f t="array" ref="B16">IF(ISBLANK(A16),"",_xlfn._xlws.FILTER(_xlfn._xlws.FILTER('Product backlog'!$A$2:$B$279,'Product backlog'!$A$2:$A$279=A16),{0,1}))</f>
        <v/>
      </c>
      <c r="C16" s="18" t="str">
        <f t="shared" si="0"/>
        <v/>
      </c>
      <c r="D16" s="19"/>
      <c r="E16" s="20" t="str" cm="1">
        <f t="array" ref="E16">IF(ISBLANK(A16),"",_xlfn._xlws.FILTER(_xlfn._xlws.FILTER('Product backlog'!$A$2:$C$279,'Product backlog'!$A$2:$A$279=A16),{0,0,1}))</f>
        <v/>
      </c>
      <c r="F16" s="18" t="str" cm="1">
        <f t="array" ref="F16">IF(ISBLANK(A16),"",_xlfn._xlws.FILTER(_xlfn._xlws.FILTER('Product backlog'!$A$2:$E$279,'Product backlog'!$A$2:$A$279=A16),{0,0,0,0,1}))</f>
        <v/>
      </c>
      <c r="G16" s="18"/>
      <c r="H16" s="18"/>
      <c r="I16" s="18"/>
      <c r="J16" s="18"/>
      <c r="K16" s="18"/>
      <c r="L16" s="18"/>
      <c r="M16" s="18"/>
      <c r="N16" s="18"/>
    </row>
    <row r="17" spans="1:14" x14ac:dyDescent="0.25">
      <c r="A17" s="18"/>
      <c r="B17" s="18" t="str" cm="1">
        <f t="array" ref="B17">IF(ISBLANK(A17),"",_xlfn._xlws.FILTER(_xlfn._xlws.FILTER('Product backlog'!$A$2:$B$279,'Product backlog'!$A$2:$A$279=A17),{0,1}))</f>
        <v/>
      </c>
      <c r="C17" s="18" t="str">
        <f t="shared" si="0"/>
        <v/>
      </c>
      <c r="D17" s="19"/>
      <c r="E17" s="20" t="str" cm="1">
        <f t="array" ref="E17">IF(ISBLANK(A17),"",_xlfn._xlws.FILTER(_xlfn._xlws.FILTER('Product backlog'!$A$2:$C$279,'Product backlog'!$A$2:$A$279=A17),{0,0,1}))</f>
        <v/>
      </c>
      <c r="F17" s="18" t="str" cm="1">
        <f t="array" ref="F17">IF(ISBLANK(A17),"",_xlfn._xlws.FILTER(_xlfn._xlws.FILTER('Product backlog'!$A$2:$E$279,'Product backlog'!$A$2:$A$279=A17),{0,0,0,0,1}))</f>
        <v/>
      </c>
      <c r="G17" s="18"/>
      <c r="H17" s="18"/>
      <c r="I17" s="18"/>
      <c r="J17" s="18"/>
      <c r="K17" s="18"/>
      <c r="L17" s="18"/>
      <c r="M17" s="18"/>
      <c r="N17" s="18"/>
    </row>
    <row r="18" spans="1:14" x14ac:dyDescent="0.25">
      <c r="A18" s="18"/>
      <c r="B18" s="18" t="str" cm="1">
        <f t="array" ref="B18">IF(ISBLANK(A18),"",_xlfn._xlws.FILTER(_xlfn._xlws.FILTER('Product backlog'!$A$2:$B$279,'Product backlog'!$A$2:$A$279=A18),{0,1}))</f>
        <v/>
      </c>
      <c r="C18" s="18" t="str">
        <f t="shared" si="0"/>
        <v/>
      </c>
      <c r="D18" s="19"/>
      <c r="E18" s="20" t="str" cm="1">
        <f t="array" ref="E18">IF(ISBLANK(A18),"",_xlfn._xlws.FILTER(_xlfn._xlws.FILTER('Product backlog'!$A$2:$C$279,'Product backlog'!$A$2:$A$279=A18),{0,0,1}))</f>
        <v/>
      </c>
      <c r="F18" s="18" t="str" cm="1">
        <f t="array" ref="F18">IF(ISBLANK(A18),"",_xlfn._xlws.FILTER(_xlfn._xlws.FILTER('Product backlog'!$A$2:$E$279,'Product backlog'!$A$2:$A$279=A18),{0,0,0,0,1}))</f>
        <v/>
      </c>
      <c r="G18" s="18"/>
      <c r="H18" s="18"/>
      <c r="I18" s="18"/>
      <c r="J18" s="18"/>
      <c r="K18" s="18"/>
      <c r="L18" s="18"/>
      <c r="M18" s="18"/>
      <c r="N18" s="18"/>
    </row>
    <row r="19" spans="1:14" x14ac:dyDescent="0.25">
      <c r="A19" s="18"/>
      <c r="B19" s="18" t="str" cm="1">
        <f t="array" ref="B19">IF(ISBLANK(A19),"",_xlfn._xlws.FILTER(_xlfn._xlws.FILTER('Product backlog'!$A$2:$B$279,'Product backlog'!$A$2:$A$279=A19),{0,1}))</f>
        <v/>
      </c>
      <c r="C19" s="18" t="str">
        <f t="shared" si="0"/>
        <v/>
      </c>
      <c r="D19" s="19"/>
      <c r="E19" s="20" t="str" cm="1">
        <f t="array" ref="E19">IF(ISBLANK(A19),"",_xlfn._xlws.FILTER(_xlfn._xlws.FILTER('Product backlog'!$A$2:$C$279,'Product backlog'!$A$2:$A$279=A19),{0,0,1}))</f>
        <v/>
      </c>
      <c r="F19" s="18" t="str" cm="1">
        <f t="array" ref="F19">IF(ISBLANK(A19),"",_xlfn._xlws.FILTER(_xlfn._xlws.FILTER('Product backlog'!$A$2:$E$279,'Product backlog'!$A$2:$A$279=A19),{0,0,0,0,1}))</f>
        <v/>
      </c>
      <c r="G19" s="18"/>
      <c r="H19" s="18"/>
      <c r="I19" s="18"/>
      <c r="J19" s="18"/>
      <c r="K19" s="18"/>
      <c r="L19" s="18"/>
      <c r="M19" s="18"/>
      <c r="N19" s="18"/>
    </row>
    <row r="20" spans="1:14" x14ac:dyDescent="0.25">
      <c r="A20" s="18"/>
      <c r="B20" s="18" t="str" cm="1">
        <f t="array" ref="B20">IF(ISBLANK(A20),"",_xlfn._xlws.FILTER(_xlfn._xlws.FILTER('Product backlog'!$A$2:$B$279,'Product backlog'!$A$2:$A$279=A20),{0,1}))</f>
        <v/>
      </c>
      <c r="C20" s="18" t="str">
        <f t="shared" si="0"/>
        <v/>
      </c>
      <c r="D20" s="19"/>
      <c r="E20" s="20" t="str" cm="1">
        <f t="array" ref="E20">IF(ISBLANK(A20),"",_xlfn._xlws.FILTER(_xlfn._xlws.FILTER('Product backlog'!$A$2:$C$279,'Product backlog'!$A$2:$A$279=A20),{0,0,1}))</f>
        <v/>
      </c>
      <c r="F20" s="18" t="str" cm="1">
        <f t="array" ref="F20">IF(ISBLANK(A20),"",_xlfn._xlws.FILTER(_xlfn._xlws.FILTER('Product backlog'!$A$2:$E$279,'Product backlog'!$A$2:$A$279=A20),{0,0,0,0,1}))</f>
        <v/>
      </c>
      <c r="G20" s="18"/>
      <c r="H20" s="18"/>
      <c r="I20" s="18"/>
      <c r="J20" s="18"/>
      <c r="K20" s="18"/>
      <c r="L20" s="18"/>
      <c r="M20" s="18"/>
      <c r="N20" s="18"/>
    </row>
    <row r="21" spans="1:14" x14ac:dyDescent="0.25">
      <c r="A21" s="18"/>
      <c r="B21" s="18" t="str" cm="1">
        <f t="array" ref="B21">IF(ISBLANK(A21),"",_xlfn._xlws.FILTER(_xlfn._xlws.FILTER('Product backlog'!$A$2:$B$279,'Product backlog'!$A$2:$A$279=A21),{0,1}))</f>
        <v/>
      </c>
      <c r="C21" s="18" t="str">
        <f t="shared" si="0"/>
        <v/>
      </c>
      <c r="D21" s="19"/>
      <c r="E21" s="20" t="str" cm="1">
        <f t="array" ref="E21">IF(ISBLANK(A21),"",_xlfn._xlws.FILTER(_xlfn._xlws.FILTER('Product backlog'!$A$2:$C$279,'Product backlog'!$A$2:$A$279=A21),{0,0,1}))</f>
        <v/>
      </c>
      <c r="F21" s="18" t="str" cm="1">
        <f t="array" ref="F21">IF(ISBLANK(A21),"",_xlfn._xlws.FILTER(_xlfn._xlws.FILTER('Product backlog'!$A$2:$E$279,'Product backlog'!$A$2:$A$279=A21),{0,0,0,0,1}))</f>
        <v/>
      </c>
      <c r="G21" s="18"/>
      <c r="H21" s="18"/>
      <c r="I21" s="18"/>
      <c r="J21" s="18"/>
      <c r="K21" s="18"/>
      <c r="L21" s="18"/>
      <c r="M21" s="18"/>
      <c r="N21" s="18"/>
    </row>
    <row r="22" spans="1:14" x14ac:dyDescent="0.25">
      <c r="A22" s="18"/>
      <c r="B22" s="18" t="str" cm="1">
        <f t="array" ref="B22">IF(ISBLANK(A22),"",_xlfn._xlws.FILTER(_xlfn._xlws.FILTER('Product backlog'!$A$2:$B$279,'Product backlog'!$A$2:$A$279=A22),{0,1}))</f>
        <v/>
      </c>
      <c r="C22" s="18" t="str">
        <f t="shared" si="0"/>
        <v/>
      </c>
      <c r="D22" s="19"/>
      <c r="E22" s="20" t="str" cm="1">
        <f t="array" ref="E22">IF(ISBLANK(A22),"",_xlfn._xlws.FILTER(_xlfn._xlws.FILTER('Product backlog'!$A$2:$C$279,'Product backlog'!$A$2:$A$279=A22),{0,0,1}))</f>
        <v/>
      </c>
      <c r="F22" s="18" t="str" cm="1">
        <f t="array" ref="F22">IF(ISBLANK(A22),"",_xlfn._xlws.FILTER(_xlfn._xlws.FILTER('Product backlog'!$A$2:$E$279,'Product backlog'!$A$2:$A$279=A22),{0,0,0,0,1}))</f>
        <v/>
      </c>
      <c r="G22" s="18"/>
      <c r="H22" s="18"/>
      <c r="I22" s="18"/>
      <c r="J22" s="18"/>
      <c r="K22" s="18"/>
      <c r="L22" s="18"/>
      <c r="M22" s="18"/>
      <c r="N22" s="18"/>
    </row>
    <row r="23" spans="1:14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66" si="1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14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1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14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1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14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1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14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1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14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1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14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1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14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1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14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1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14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1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1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1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1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1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1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1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1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1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1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1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1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1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1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1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1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1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1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1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1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1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1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1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1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1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1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1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1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1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1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1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1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1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1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1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2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2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2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2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2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2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2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2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2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2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2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2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2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2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2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2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2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2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2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2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2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2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2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2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2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2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2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2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2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2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2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2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2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2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2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2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2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2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2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2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2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2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2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2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2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2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2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2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2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2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2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2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2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2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2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2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2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2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2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2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2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2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2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2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3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3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3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3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3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3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3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3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3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3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3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3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3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3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3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3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3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3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3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3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3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3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3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3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3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3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3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3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3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3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3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3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3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3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3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3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3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3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3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3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3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3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3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3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3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3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3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3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3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3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3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3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3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3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3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3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3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3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3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3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3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3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3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3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4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4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4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4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4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4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4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4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4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4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4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4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4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4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4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4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4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4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4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4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4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4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4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4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4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4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4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4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4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4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4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4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4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4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4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4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4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4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4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4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4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4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4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4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4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4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4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4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4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4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4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4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4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4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4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4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4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4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4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4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4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4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4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4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5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5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5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5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5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5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5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5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5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5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5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5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5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5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5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5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5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5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5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5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5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5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5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5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5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5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5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5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5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5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5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5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5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5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5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5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5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5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5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5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5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5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conditionalFormatting sqref="G3:M22">
    <cfRule type="cellIs" dxfId="9" priority="1" operator="equal">
      <formula>"Done"</formula>
    </cfRule>
    <cfRule type="cellIs" dxfId="8" priority="2" operator="equal">
      <formula>"Testing"</formula>
    </cfRule>
    <cfRule type="cellIs" dxfId="7" priority="3" operator="equal">
      <formula>"In progress"</formula>
    </cfRule>
    <cfRule type="cellIs" dxfId="6" priority="4" operator="equal">
      <formula>"To 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B2" sqref="B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4" t="s">
        <v>28</v>
      </c>
      <c r="C1" s="14" t="s">
        <v>29</v>
      </c>
      <c r="D1" s="13" t="s">
        <v>30</v>
      </c>
    </row>
    <row r="2" spans="1:4" x14ac:dyDescent="0.2">
      <c r="A2" s="16">
        <v>45305</v>
      </c>
      <c r="B2" s="17">
        <f>COUNT('Sprint 1 backlog'!C3:C300)</f>
        <v>0</v>
      </c>
      <c r="C2" s="1">
        <f>COUNT('Sprint 1 backlog'!C3:C100)</f>
        <v>0</v>
      </c>
      <c r="D2" s="1">
        <f>COUNTIF('Sprint 1 backlog'!G3:G23,"Done")</f>
        <v>0</v>
      </c>
    </row>
    <row r="3" spans="1:4" x14ac:dyDescent="0.2">
      <c r="A3" s="16">
        <f t="shared" ref="A3:A8" si="0">DATE(YEAR(A2), MONTH(A2),DAY( A2+1))</f>
        <v>45306</v>
      </c>
      <c r="B3" s="17">
        <f t="shared" ref="B3:B8" si="1">B2-($B$2/6)</f>
        <v>0</v>
      </c>
      <c r="C3" s="1">
        <f>C2-D2</f>
        <v>0</v>
      </c>
      <c r="D3" s="1">
        <f>COUNTIF('Sprint 1 backlog'!H3:H23,"Done")</f>
        <v>0</v>
      </c>
    </row>
    <row r="4" spans="1:4" x14ac:dyDescent="0.2">
      <c r="A4" s="16">
        <f t="shared" si="0"/>
        <v>45307</v>
      </c>
      <c r="B4" s="17">
        <f t="shared" si="1"/>
        <v>0</v>
      </c>
      <c r="C4" s="1">
        <f t="shared" ref="C4:C8" si="2">C3-D3</f>
        <v>0</v>
      </c>
      <c r="D4" s="1">
        <f>COUNTIF('Sprint 1 backlog'!I3:I23,"Done")</f>
        <v>0</v>
      </c>
    </row>
    <row r="5" spans="1:4" x14ac:dyDescent="0.2">
      <c r="A5" s="16">
        <f t="shared" si="0"/>
        <v>45308</v>
      </c>
      <c r="B5" s="17">
        <f t="shared" si="1"/>
        <v>0</v>
      </c>
      <c r="C5" s="1">
        <f t="shared" si="2"/>
        <v>0</v>
      </c>
      <c r="D5" s="1">
        <f>COUNTIF('Sprint 1 backlog'!J3:J23,"Done")</f>
        <v>0</v>
      </c>
    </row>
    <row r="6" spans="1:4" x14ac:dyDescent="0.2">
      <c r="A6" s="16">
        <f t="shared" si="0"/>
        <v>45309</v>
      </c>
      <c r="B6" s="17">
        <f t="shared" si="1"/>
        <v>0</v>
      </c>
      <c r="C6" s="1">
        <f t="shared" si="2"/>
        <v>0</v>
      </c>
      <c r="D6" s="1">
        <f>COUNTIF('Sprint 1 backlog'!K3:K23,"Done")</f>
        <v>0</v>
      </c>
    </row>
    <row r="7" spans="1:4" x14ac:dyDescent="0.2">
      <c r="A7" s="16">
        <f t="shared" si="0"/>
        <v>45310</v>
      </c>
      <c r="B7" s="17">
        <f t="shared" si="1"/>
        <v>0</v>
      </c>
      <c r="C7" s="1">
        <f t="shared" si="2"/>
        <v>0</v>
      </c>
      <c r="D7" s="1">
        <f>COUNTIF('Sprint 1 backlog'!L3:L23,"Done")</f>
        <v>0</v>
      </c>
    </row>
    <row r="8" spans="1:4" x14ac:dyDescent="0.2">
      <c r="A8" s="16">
        <f t="shared" si="0"/>
        <v>45311</v>
      </c>
      <c r="B8" s="17">
        <f t="shared" si="1"/>
        <v>0</v>
      </c>
      <c r="C8" s="1">
        <f t="shared" si="2"/>
        <v>0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customXml/itemProps2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2024-01-14T11:05:05Z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