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_Development\visual studio 2017\Projects\DoverSMA\DoverExcelTemplates\"/>
    </mc:Choice>
  </mc:AlternateContent>
  <bookViews>
    <workbookView xWindow="0" yWindow="0" windowWidth="23940" windowHeight="9720"/>
  </bookViews>
  <sheets>
    <sheet name="Justin's Proof" sheetId="2" r:id="rId1"/>
    <sheet name="Jean's report example" sheetId="3" r:id="rId2"/>
    <sheet name="Sponsors x MStar" sheetId="1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O26" i="3" l="1"/>
  <c r="P26" i="3" s="1"/>
  <c r="Q26" i="3" s="1"/>
  <c r="R26" i="3" s="1"/>
  <c r="S26" i="3" s="1"/>
  <c r="T26" i="3" s="1"/>
  <c r="U26" i="3" s="1"/>
  <c r="V26" i="3" s="1"/>
  <c r="F26" i="3"/>
  <c r="G26" i="3" s="1"/>
  <c r="H26" i="3" s="1"/>
  <c r="I26" i="3" s="1"/>
  <c r="J26" i="3" s="1"/>
  <c r="K26" i="3" s="1"/>
  <c r="L26" i="3" s="1"/>
  <c r="M26" i="3" s="1"/>
  <c r="R25" i="3"/>
  <c r="S25" i="3" s="1"/>
  <c r="T25" i="3" s="1"/>
  <c r="U25" i="3" s="1"/>
  <c r="V25" i="3" s="1"/>
  <c r="O25" i="3"/>
  <c r="P25" i="3" s="1"/>
  <c r="Q25" i="3" s="1"/>
  <c r="F25" i="3"/>
  <c r="G25" i="3" s="1"/>
  <c r="H25" i="3" s="1"/>
  <c r="I25" i="3" s="1"/>
  <c r="J25" i="3" s="1"/>
  <c r="K25" i="3" s="1"/>
  <c r="L25" i="3" s="1"/>
  <c r="M25" i="3" s="1"/>
  <c r="O24" i="3"/>
  <c r="P24" i="3" s="1"/>
  <c r="Q24" i="3" s="1"/>
  <c r="R24" i="3" s="1"/>
  <c r="S24" i="3" s="1"/>
  <c r="T24" i="3" s="1"/>
  <c r="U24" i="3" s="1"/>
  <c r="V24" i="3" s="1"/>
  <c r="F24" i="3"/>
  <c r="G24" i="3" s="1"/>
  <c r="H24" i="3" s="1"/>
  <c r="I24" i="3" s="1"/>
  <c r="J24" i="3" s="1"/>
  <c r="K24" i="3" s="1"/>
  <c r="L24" i="3" s="1"/>
  <c r="M24" i="3" s="1"/>
  <c r="R23" i="3"/>
  <c r="S23" i="3" s="1"/>
  <c r="T23" i="3" s="1"/>
  <c r="U23" i="3" s="1"/>
  <c r="V23" i="3" s="1"/>
  <c r="O23" i="3"/>
  <c r="P23" i="3" s="1"/>
  <c r="Q23" i="3" s="1"/>
  <c r="F23" i="3"/>
  <c r="G23" i="3" s="1"/>
  <c r="H23" i="3" s="1"/>
  <c r="I23" i="3" s="1"/>
  <c r="J23" i="3" s="1"/>
  <c r="K23" i="3" s="1"/>
  <c r="L23" i="3" s="1"/>
  <c r="M23" i="3" s="1"/>
  <c r="O22" i="3"/>
  <c r="P22" i="3" s="1"/>
  <c r="Q22" i="3" s="1"/>
  <c r="R22" i="3" s="1"/>
  <c r="S22" i="3" s="1"/>
  <c r="T22" i="3" s="1"/>
  <c r="U22" i="3" s="1"/>
  <c r="V22" i="3" s="1"/>
  <c r="F22" i="3"/>
  <c r="G22" i="3" s="1"/>
  <c r="H22" i="3" s="1"/>
  <c r="I22" i="3" s="1"/>
  <c r="J22" i="3" s="1"/>
  <c r="K22" i="3" s="1"/>
  <c r="L22" i="3" s="1"/>
  <c r="M22" i="3" s="1"/>
  <c r="R21" i="3"/>
  <c r="S21" i="3" s="1"/>
  <c r="T21" i="3" s="1"/>
  <c r="U21" i="3" s="1"/>
  <c r="V21" i="3" s="1"/>
  <c r="O21" i="3"/>
  <c r="P21" i="3" s="1"/>
  <c r="Q21" i="3" s="1"/>
  <c r="F21" i="3"/>
  <c r="G21" i="3" s="1"/>
  <c r="H21" i="3" s="1"/>
  <c r="I21" i="3" s="1"/>
  <c r="J21" i="3" s="1"/>
  <c r="K21" i="3" s="1"/>
  <c r="L21" i="3" s="1"/>
  <c r="M21" i="3" s="1"/>
  <c r="O20" i="3"/>
  <c r="P20" i="3" s="1"/>
  <c r="Q20" i="3" s="1"/>
  <c r="R20" i="3" s="1"/>
  <c r="S20" i="3" s="1"/>
  <c r="T20" i="3" s="1"/>
  <c r="U20" i="3" s="1"/>
  <c r="V20" i="3" s="1"/>
  <c r="F20" i="3"/>
  <c r="G20" i="3" s="1"/>
  <c r="H20" i="3" s="1"/>
  <c r="I20" i="3" s="1"/>
  <c r="J20" i="3" s="1"/>
  <c r="K20" i="3" s="1"/>
  <c r="L20" i="3" s="1"/>
  <c r="M20" i="3" s="1"/>
  <c r="O19" i="3"/>
  <c r="P19" i="3" s="1"/>
  <c r="F19" i="3"/>
  <c r="G19" i="3" s="1"/>
  <c r="O18" i="3"/>
  <c r="N18" i="3"/>
  <c r="F18" i="3"/>
  <c r="E18" i="3"/>
  <c r="T17" i="3"/>
  <c r="U17" i="3" s="1"/>
  <c r="V17" i="3" s="1"/>
  <c r="P17" i="3"/>
  <c r="Q17" i="3" s="1"/>
  <c r="R17" i="3" s="1"/>
  <c r="S17" i="3" s="1"/>
  <c r="O17" i="3"/>
  <c r="G17" i="3"/>
  <c r="H17" i="3" s="1"/>
  <c r="I17" i="3" s="1"/>
  <c r="J17" i="3" s="1"/>
  <c r="K17" i="3" s="1"/>
  <c r="L17" i="3" s="1"/>
  <c r="M17" i="3" s="1"/>
  <c r="F17" i="3"/>
  <c r="Q16" i="3"/>
  <c r="R16" i="3" s="1"/>
  <c r="S16" i="3" s="1"/>
  <c r="T16" i="3" s="1"/>
  <c r="U16" i="3" s="1"/>
  <c r="V16" i="3" s="1"/>
  <c r="P16" i="3"/>
  <c r="O16" i="3"/>
  <c r="K16" i="3"/>
  <c r="L16" i="3" s="1"/>
  <c r="M16" i="3" s="1"/>
  <c r="H16" i="3"/>
  <c r="I16" i="3" s="1"/>
  <c r="J16" i="3" s="1"/>
  <c r="G16" i="3"/>
  <c r="F16" i="3"/>
  <c r="P15" i="3"/>
  <c r="Q15" i="3" s="1"/>
  <c r="R15" i="3" s="1"/>
  <c r="S15" i="3" s="1"/>
  <c r="T15" i="3" s="1"/>
  <c r="U15" i="3" s="1"/>
  <c r="V15" i="3" s="1"/>
  <c r="O15" i="3"/>
  <c r="G15" i="3"/>
  <c r="H15" i="3" s="1"/>
  <c r="I15" i="3" s="1"/>
  <c r="J15" i="3" s="1"/>
  <c r="K15" i="3" s="1"/>
  <c r="L15" i="3" s="1"/>
  <c r="M15" i="3" s="1"/>
  <c r="F15" i="3"/>
  <c r="Q14" i="3"/>
  <c r="R14" i="3" s="1"/>
  <c r="S14" i="3" s="1"/>
  <c r="T14" i="3" s="1"/>
  <c r="U14" i="3" s="1"/>
  <c r="V14" i="3" s="1"/>
  <c r="P14" i="3"/>
  <c r="O14" i="3"/>
  <c r="K14" i="3"/>
  <c r="L14" i="3" s="1"/>
  <c r="M14" i="3" s="1"/>
  <c r="H14" i="3"/>
  <c r="I14" i="3" s="1"/>
  <c r="J14" i="3" s="1"/>
  <c r="G14" i="3"/>
  <c r="F14" i="3"/>
  <c r="P13" i="3"/>
  <c r="P12" i="3" s="1"/>
  <c r="O13" i="3"/>
  <c r="G13" i="3"/>
  <c r="G12" i="3" s="1"/>
  <c r="F13" i="3"/>
  <c r="F12" i="3" s="1"/>
  <c r="O12" i="3"/>
  <c r="N12" i="3"/>
  <c r="E12" i="3"/>
  <c r="O11" i="3"/>
  <c r="P11" i="3" s="1"/>
  <c r="Q11" i="3" s="1"/>
  <c r="R11" i="3" s="1"/>
  <c r="S11" i="3" s="1"/>
  <c r="T11" i="3" s="1"/>
  <c r="U11" i="3" s="1"/>
  <c r="V11" i="3" s="1"/>
  <c r="F11" i="3"/>
  <c r="G11" i="3" s="1"/>
  <c r="H11" i="3" s="1"/>
  <c r="I11" i="3" s="1"/>
  <c r="J11" i="3" s="1"/>
  <c r="K11" i="3" s="1"/>
  <c r="L11" i="3" s="1"/>
  <c r="M11" i="3" s="1"/>
  <c r="BX10" i="3"/>
  <c r="BW10" i="3"/>
  <c r="BV10" i="3"/>
  <c r="BU10" i="3"/>
  <c r="BT10" i="3"/>
  <c r="BS10" i="3"/>
  <c r="BR10" i="3"/>
  <c r="BQ10" i="3"/>
  <c r="BP10" i="3"/>
  <c r="P10" i="3"/>
  <c r="Q10" i="3" s="1"/>
  <c r="R10" i="3" s="1"/>
  <c r="S10" i="3" s="1"/>
  <c r="T10" i="3" s="1"/>
  <c r="U10" i="3" s="1"/>
  <c r="V10" i="3" s="1"/>
  <c r="O10" i="3"/>
  <c r="G10" i="3"/>
  <c r="H10" i="3" s="1"/>
  <c r="I10" i="3" s="1"/>
  <c r="J10" i="3" s="1"/>
  <c r="K10" i="3" s="1"/>
  <c r="L10" i="3" s="1"/>
  <c r="M10" i="3" s="1"/>
  <c r="F10" i="3"/>
  <c r="BX9" i="3"/>
  <c r="BW9" i="3"/>
  <c r="BV9" i="3"/>
  <c r="BU9" i="3"/>
  <c r="BT9" i="3"/>
  <c r="BS9" i="3"/>
  <c r="BR9" i="3"/>
  <c r="BQ9" i="3"/>
  <c r="BP9" i="3"/>
  <c r="T9" i="3"/>
  <c r="U9" i="3" s="1"/>
  <c r="V9" i="3" s="1"/>
  <c r="Q9" i="3"/>
  <c r="R9" i="3" s="1"/>
  <c r="S9" i="3" s="1"/>
  <c r="P9" i="3"/>
  <c r="O9" i="3"/>
  <c r="G9" i="3"/>
  <c r="H9" i="3" s="1"/>
  <c r="I9" i="3" s="1"/>
  <c r="J9" i="3" s="1"/>
  <c r="K9" i="3" s="1"/>
  <c r="L9" i="3" s="1"/>
  <c r="M9" i="3" s="1"/>
  <c r="F9" i="3"/>
  <c r="H13" i="3" l="1"/>
  <c r="Q13" i="3"/>
  <c r="H19" i="3"/>
  <c r="G18" i="3"/>
  <c r="Q19" i="3"/>
  <c r="P18" i="3"/>
  <c r="H18" i="3" l="1"/>
  <c r="I19" i="3"/>
  <c r="R13" i="3"/>
  <c r="Q12" i="3"/>
  <c r="Q18" i="3"/>
  <c r="R19" i="3"/>
  <c r="I13" i="3"/>
  <c r="H12" i="3"/>
  <c r="J13" i="3" l="1"/>
  <c r="I12" i="3"/>
  <c r="S13" i="3"/>
  <c r="R12" i="3"/>
  <c r="S19" i="3"/>
  <c r="R18" i="3"/>
  <c r="I18" i="3"/>
  <c r="J19" i="3"/>
  <c r="K19" i="3" l="1"/>
  <c r="J18" i="3"/>
  <c r="S12" i="3"/>
  <c r="T13" i="3"/>
  <c r="T19" i="3"/>
  <c r="S18" i="3"/>
  <c r="J12" i="3"/>
  <c r="K13" i="3"/>
  <c r="K12" i="3" l="1"/>
  <c r="L13" i="3"/>
  <c r="T12" i="3"/>
  <c r="U13" i="3"/>
  <c r="U19" i="3"/>
  <c r="T18" i="3"/>
  <c r="L19" i="3"/>
  <c r="K18" i="3"/>
  <c r="U18" i="3" l="1"/>
  <c r="V19" i="3"/>
  <c r="V18" i="3" s="1"/>
  <c r="V13" i="3"/>
  <c r="V12" i="3" s="1"/>
  <c r="U12" i="3"/>
  <c r="L18" i="3"/>
  <c r="M19" i="3"/>
  <c r="M18" i="3" s="1"/>
  <c r="M13" i="3"/>
  <c r="M12" i="3" s="1"/>
  <c r="L12" i="3"/>
  <c r="L47" i="2" l="1"/>
  <c r="I47" i="2"/>
  <c r="L39" i="2"/>
  <c r="I39" i="2"/>
  <c r="L28" i="2"/>
  <c r="I28" i="2"/>
  <c r="L6" i="2"/>
  <c r="I6" i="2"/>
</calcChain>
</file>

<file path=xl/sharedStrings.xml><?xml version="1.0" encoding="utf-8"?>
<sst xmlns="http://schemas.openxmlformats.org/spreadsheetml/2006/main" count="2915" uniqueCount="320">
  <si>
    <t>Adhesion</t>
  </si>
  <si>
    <t>FA</t>
  </si>
  <si>
    <t>Foreign Small/Mid-Value</t>
  </si>
  <si>
    <t>FB</t>
  </si>
  <si>
    <t>Foreign Large-Blend</t>
  </si>
  <si>
    <t>FG</t>
  </si>
  <si>
    <t>Foreign Large-Growth</t>
  </si>
  <si>
    <t>LG</t>
  </si>
  <si>
    <t>Large-Cap Growth</t>
  </si>
  <si>
    <t>LV</t>
  </si>
  <si>
    <t>Large-Cap Value</t>
  </si>
  <si>
    <t>MA</t>
  </si>
  <si>
    <t>Allocation - 50% to 70% Equity</t>
  </si>
  <si>
    <t>MG</t>
  </si>
  <si>
    <t>Mid-Cap Growth</t>
  </si>
  <si>
    <t>MV</t>
  </si>
  <si>
    <t>Mid-Cap Value</t>
  </si>
  <si>
    <t>RR</t>
  </si>
  <si>
    <t>Preferred Stock</t>
  </si>
  <si>
    <t>SB</t>
  </si>
  <si>
    <t>Small-Cap Blend</t>
  </si>
  <si>
    <t>SR</t>
  </si>
  <si>
    <t>Real Estate</t>
  </si>
  <si>
    <t>Ameriprise</t>
  </si>
  <si>
    <t>CI</t>
  </si>
  <si>
    <t>Intermediate-Term Bond</t>
  </si>
  <si>
    <t>CS</t>
  </si>
  <si>
    <t>Short-Term Bond</t>
  </si>
  <si>
    <t>IB</t>
  </si>
  <si>
    <t>World Bond</t>
  </si>
  <si>
    <t>LB</t>
  </si>
  <si>
    <t>Large-Cap Blend</t>
  </si>
  <si>
    <t>MB</t>
  </si>
  <si>
    <t>Mid-Cap Blend</t>
  </si>
  <si>
    <t>MI</t>
  </si>
  <si>
    <t>Muni National Intermediate</t>
  </si>
  <si>
    <t>ML</t>
  </si>
  <si>
    <t>Muni National Long</t>
  </si>
  <si>
    <t>MS</t>
  </si>
  <si>
    <t>Muni National Short</t>
  </si>
  <si>
    <t>MU</t>
  </si>
  <si>
    <t>Multisector Bond</t>
  </si>
  <si>
    <t>other</t>
  </si>
  <si>
    <t>Other</t>
  </si>
  <si>
    <t>SG</t>
  </si>
  <si>
    <t>Small-Cap Growth</t>
  </si>
  <si>
    <t>SV</t>
  </si>
  <si>
    <t>Small-Cap Value</t>
  </si>
  <si>
    <t>TV</t>
  </si>
  <si>
    <t>Tactical Allocation</t>
  </si>
  <si>
    <t>WS</t>
  </si>
  <si>
    <t>World Stock</t>
  </si>
  <si>
    <t>Baird</t>
  </si>
  <si>
    <t>FV</t>
  </si>
  <si>
    <t>Foreign Large-Value</t>
  </si>
  <si>
    <t>BB&amp;T</t>
  </si>
  <si>
    <t>Brinker</t>
  </si>
  <si>
    <t>Capital One</t>
  </si>
  <si>
    <t>Cetera</t>
  </si>
  <si>
    <t>CIBC</t>
  </si>
  <si>
    <t>EM</t>
  </si>
  <si>
    <t>Diversified Emerging Markets</t>
  </si>
  <si>
    <t>Citi</t>
  </si>
  <si>
    <t>all-cap</t>
  </si>
  <si>
    <t>All-Cap</t>
  </si>
  <si>
    <t>CA</t>
  </si>
  <si>
    <t>Allocation - 30% to 50% Equity</t>
  </si>
  <si>
    <t>CL</t>
  </si>
  <si>
    <t>Long-Term Bond</t>
  </si>
  <si>
    <t>GI</t>
  </si>
  <si>
    <t>Intermediate Government</t>
  </si>
  <si>
    <t>GS</t>
  </si>
  <si>
    <t>Short Government</t>
  </si>
  <si>
    <t>TW</t>
  </si>
  <si>
    <t>Corporate Bond</t>
  </si>
  <si>
    <t>UB</t>
  </si>
  <si>
    <t>Ultrashort Bond</t>
  </si>
  <si>
    <t>Davidson</t>
  </si>
  <si>
    <t>Deutsche</t>
  </si>
  <si>
    <t>Edward Jones</t>
  </si>
  <si>
    <t>Envestnet</t>
  </si>
  <si>
    <t>ES</t>
  </si>
  <si>
    <t>Europe Stock</t>
  </si>
  <si>
    <t>HM</t>
  </si>
  <si>
    <t>High-Yield Muni</t>
  </si>
  <si>
    <t>IH</t>
  </si>
  <si>
    <t>World Allocation</t>
  </si>
  <si>
    <t>XY</t>
  </si>
  <si>
    <t>Allocation - 15% to 30% Equity</t>
  </si>
  <si>
    <t>Fidelity</t>
  </si>
  <si>
    <t>Folio</t>
  </si>
  <si>
    <t>Goldman</t>
  </si>
  <si>
    <t>MF</t>
  </si>
  <si>
    <t>Muni California Intermediate</t>
  </si>
  <si>
    <t>SL</t>
  </si>
  <si>
    <t>Muni Single State Long</t>
  </si>
  <si>
    <t>Janney</t>
  </si>
  <si>
    <t>AL</t>
  </si>
  <si>
    <t>Allocation - 70% to 85% Equity</t>
  </si>
  <si>
    <t>JPM</t>
  </si>
  <si>
    <t>PJ</t>
  </si>
  <si>
    <t>Pacific /Asia ex-Japan Stock</t>
  </si>
  <si>
    <t>Lincoln</t>
  </si>
  <si>
    <t>Lockwood</t>
  </si>
  <si>
    <t>LPL</t>
  </si>
  <si>
    <t>HY</t>
  </si>
  <si>
    <t>High-Yield Bond</t>
  </si>
  <si>
    <t>Merrill</t>
  </si>
  <si>
    <t>CV</t>
  </si>
  <si>
    <t>Convertibles</t>
  </si>
  <si>
    <t>XO</t>
  </si>
  <si>
    <t>Infrastructure</t>
  </si>
  <si>
    <t>MSWM</t>
  </si>
  <si>
    <t>Natixis</t>
  </si>
  <si>
    <t>Northern Trust</t>
  </si>
  <si>
    <t>Oppenheimer</t>
  </si>
  <si>
    <t>Pershing</t>
  </si>
  <si>
    <t>Placemark</t>
  </si>
  <si>
    <t>PNC</t>
  </si>
  <si>
    <t>Prudential</t>
  </si>
  <si>
    <t>Raymond James</t>
  </si>
  <si>
    <t>RBC</t>
  </si>
  <si>
    <t>SI</t>
  </si>
  <si>
    <t>Muni Single State Intemediate</t>
  </si>
  <si>
    <t>Richardson</t>
  </si>
  <si>
    <t>Schwab</t>
  </si>
  <si>
    <t>SEI</t>
  </si>
  <si>
    <t>Snowden</t>
  </si>
  <si>
    <t>Stephens</t>
  </si>
  <si>
    <t>XM</t>
  </si>
  <si>
    <t>Allocation - 85%+ Equity</t>
  </si>
  <si>
    <t>Stifel</t>
  </si>
  <si>
    <t>SunTrust</t>
  </si>
  <si>
    <t>TD Ameritrade</t>
  </si>
  <si>
    <t>UBS</t>
  </si>
  <si>
    <t>Wells Fargo</t>
  </si>
  <si>
    <t>William Blair</t>
  </si>
  <si>
    <t>Other-Less than 3 mgrs.</t>
  </si>
  <si>
    <t>Assets</t>
  </si>
  <si>
    <t>Net Flows</t>
  </si>
  <si>
    <t>Sponsor Firms</t>
  </si>
  <si>
    <t>Morningstar Code</t>
  </si>
  <si>
    <t>Morningstar Categories</t>
  </si>
  <si>
    <t>1Q2016</t>
  </si>
  <si>
    <t>2Q2016</t>
  </si>
  <si>
    <t>3Q2016</t>
  </si>
  <si>
    <t>4Q2016</t>
  </si>
  <si>
    <t>1Q2017</t>
  </si>
  <si>
    <t>2Q2017</t>
  </si>
  <si>
    <t>3Q2017</t>
  </si>
  <si>
    <t>4Q2017</t>
  </si>
  <si>
    <t>1Q2018</t>
  </si>
  <si>
    <t>AssetManagerCode</t>
  </si>
  <si>
    <t>FlowDate</t>
  </si>
  <si>
    <t>SponsorFirmCode</t>
  </si>
  <si>
    <t>SmaStrategy</t>
  </si>
  <si>
    <t>MorningstarClassId</t>
  </si>
  <si>
    <t>MorningstarClassDesc</t>
  </si>
  <si>
    <t>AssetsTotal</t>
  </si>
  <si>
    <t>FinalNetTotal</t>
  </si>
  <si>
    <t>nuve</t>
  </si>
  <si>
    <t>SMA SBAM Div Growth</t>
  </si>
  <si>
    <t>NULL</t>
  </si>
  <si>
    <t>legg</t>
  </si>
  <si>
    <t>CBI Dividend Strategy SMA</t>
  </si>
  <si>
    <t>CBI Appreciation SMA</t>
  </si>
  <si>
    <t>SMA NAM Lg Cap Core</t>
  </si>
  <si>
    <t>LM MDA 8 SMA</t>
  </si>
  <si>
    <t>CBI Large Cap Growth SMA</t>
  </si>
  <si>
    <t>SMA WIN Lg Cap Grow</t>
  </si>
  <si>
    <t>CBI All Cap Growth SMA</t>
  </si>
  <si>
    <t>CBI Multi Cap Growth SMA</t>
  </si>
  <si>
    <t>CBI Large Cap Growth ESG SMA</t>
  </si>
  <si>
    <t>SMA NAM Stbl Grow</t>
  </si>
  <si>
    <t>LM MDA 0 SMA</t>
  </si>
  <si>
    <t>rena</t>
  </si>
  <si>
    <t>Large Cap Growth</t>
  </si>
  <si>
    <t>CBI Multi Cap Growth ESG SMA</t>
  </si>
  <si>
    <t>prin</t>
  </si>
  <si>
    <t>SMA CCI Large Cap Growth Equity</t>
  </si>
  <si>
    <t>LM MDA 5A SMA</t>
  </si>
  <si>
    <t>LM MDA 7 SMA</t>
  </si>
  <si>
    <t>LM MDA 7A SMA</t>
  </si>
  <si>
    <t>LM MDA 3 SMA</t>
  </si>
  <si>
    <t>LM MDA 5 SMA</t>
  </si>
  <si>
    <t>LM MDA 1 SMA</t>
  </si>
  <si>
    <t>SMA NAM Lg Cap Grow</t>
  </si>
  <si>
    <t>LM MDA 4 SMA</t>
  </si>
  <si>
    <t>LM MDA 1 ESG SMA</t>
  </si>
  <si>
    <t>LM MDA 1A SMA</t>
  </si>
  <si>
    <t>gwnk</t>
  </si>
  <si>
    <t>Diversified Equity</t>
  </si>
  <si>
    <t>CBI All Cap Growth ESG SMA</t>
  </si>
  <si>
    <t>dela</t>
  </si>
  <si>
    <t>Large Cap Value</t>
  </si>
  <si>
    <t>alli</t>
  </si>
  <si>
    <t>Model Delivery - NFJ Dividend Value</t>
  </si>
  <si>
    <t>SMA NWQ Lg Cap Val</t>
  </si>
  <si>
    <t>inve</t>
  </si>
  <si>
    <t>Invesco Comstock SMA</t>
  </si>
  <si>
    <t>Equity Dividend Plus</t>
  </si>
  <si>
    <t>CBI All Cap Value SMA</t>
  </si>
  <si>
    <t>anch</t>
  </si>
  <si>
    <t>All Cap Value</t>
  </si>
  <si>
    <t>CBI Large Cap Value SMA</t>
  </si>
  <si>
    <t>CBI All Cap Value ESG Catholic SMA</t>
  </si>
  <si>
    <t>bran</t>
  </si>
  <si>
    <t>U.S. Value Equity</t>
  </si>
  <si>
    <t>lord</t>
  </si>
  <si>
    <t>Balanced</t>
  </si>
  <si>
    <t>PIMCO/NFJ Balanced</t>
  </si>
  <si>
    <t>LM MDA 7A Balanced Tax Favored 70/30 SMA</t>
  </si>
  <si>
    <t>SMA NWQ Lg Cap Val Bal</t>
  </si>
  <si>
    <t>LM MDA 7A Balanced Taxable 70/30 SMA</t>
  </si>
  <si>
    <t>laza</t>
  </si>
  <si>
    <t>Global Balanced Select ADR</t>
  </si>
  <si>
    <t>LM MDA 7A Balanced Taxable 60/40 SMA</t>
  </si>
  <si>
    <t>LM MDA 5A Balanced Taxable 70/30 SMA</t>
  </si>
  <si>
    <t>1/5</t>
  </si>
  <si>
    <t>1/3</t>
  </si>
  <si>
    <t>1/6</t>
  </si>
  <si>
    <t>2/5</t>
  </si>
  <si>
    <t>2/6</t>
  </si>
  <si>
    <t>2/8</t>
  </si>
  <si>
    <t>2/3</t>
  </si>
  <si>
    <t>3/5</t>
  </si>
  <si>
    <t>4/5</t>
  </si>
  <si>
    <t>5/5</t>
  </si>
  <si>
    <t>1/22</t>
  </si>
  <si>
    <t>2/22</t>
  </si>
  <si>
    <t>3/22</t>
  </si>
  <si>
    <t>4/22</t>
  </si>
  <si>
    <t>1/11</t>
  </si>
  <si>
    <t>2/11</t>
  </si>
  <si>
    <t>3/11</t>
  </si>
  <si>
    <t>4/11</t>
  </si>
  <si>
    <t>1/8</t>
  </si>
  <si>
    <t>3/3</t>
  </si>
  <si>
    <t>1/19</t>
  </si>
  <si>
    <t>1/10</t>
  </si>
  <si>
    <t>2/19</t>
  </si>
  <si>
    <t>2/10</t>
  </si>
  <si>
    <t>3/19</t>
  </si>
  <si>
    <t>4/19</t>
  </si>
  <si>
    <t>3/10</t>
  </si>
  <si>
    <t>3/6</t>
  </si>
  <si>
    <t xml:space="preserve">This data set Lists all the discrete  strategies (SEC/Mstar IDs) for each manager by sponsor firm.  Assets are calc'd at the SEC ID level within the sponsor firm.  Same for Net flows. </t>
  </si>
  <si>
    <t>The other categories, rankings, opportunities etc. can be pulled off of the database.  The columns are identified.</t>
  </si>
  <si>
    <t>PRODUCE ONE DATA SHEET FOR EACH MANAGER</t>
  </si>
  <si>
    <t>Top 20 or 15 sponsors ranked by assets only</t>
  </si>
  <si>
    <t>Columns AW and AR</t>
  </si>
  <si>
    <t>Columns AT and AP</t>
  </si>
  <si>
    <t xml:space="preserve"> </t>
  </si>
  <si>
    <t>Asset data is consolidated at the strategy or SEC ID level for each manager</t>
  </si>
  <si>
    <t>FinNetFlow Data consolidated at the mstar/SEC ID level</t>
  </si>
  <si>
    <t>COLUMN AG</t>
  </si>
  <si>
    <t>COLUMN AH</t>
  </si>
  <si>
    <t>Dover Calculated Field</t>
  </si>
  <si>
    <t xml:space="preserve">Mgr Rank and Manager Pool columns </t>
  </si>
  <si>
    <t xml:space="preserve">Mgr Rank within mstar classification within sponsor firm </t>
  </si>
  <si>
    <t>Net Flows (inc. derived flows)</t>
  </si>
  <si>
    <t>Opportunity Assets</t>
  </si>
  <si>
    <t>Opportunity Net Flows</t>
  </si>
  <si>
    <t>Manager Share Assets</t>
  </si>
  <si>
    <t>Manager Rank Assets</t>
  </si>
  <si>
    <t>Manager Rank Net Flows</t>
  </si>
  <si>
    <t>Sponsor</t>
  </si>
  <si>
    <t>Manager Strategies</t>
  </si>
  <si>
    <t>SEC ID</t>
  </si>
  <si>
    <t>Morningstar Classifications</t>
  </si>
  <si>
    <t>1Q2016 AUM</t>
  </si>
  <si>
    <t>1Q2016 GROSS</t>
  </si>
  <si>
    <t>Merrill Lynch</t>
  </si>
  <si>
    <t>Mgr Large cap Equity</t>
  </si>
  <si>
    <t>13/13</t>
  </si>
  <si>
    <t>13/14</t>
  </si>
  <si>
    <t>13/15</t>
  </si>
  <si>
    <t>13/16</t>
  </si>
  <si>
    <t>13/17</t>
  </si>
  <si>
    <t>13/18</t>
  </si>
  <si>
    <t>13/19</t>
  </si>
  <si>
    <t>13/20</t>
  </si>
  <si>
    <t>13/21</t>
  </si>
  <si>
    <t>Mgr Mid Core</t>
  </si>
  <si>
    <t>Mid Cap Core</t>
  </si>
  <si>
    <t>9/13</t>
  </si>
  <si>
    <t>9/14</t>
  </si>
  <si>
    <t>9/15</t>
  </si>
  <si>
    <t>9/16</t>
  </si>
  <si>
    <t>9/17</t>
  </si>
  <si>
    <t>9/18</t>
  </si>
  <si>
    <t>9/19</t>
  </si>
  <si>
    <t>9/20</t>
  </si>
  <si>
    <t>9/21</t>
  </si>
  <si>
    <t>Mgr Large Value</t>
  </si>
  <si>
    <t>Large Value</t>
  </si>
  <si>
    <t>3/15</t>
  </si>
  <si>
    <t>3/16</t>
  </si>
  <si>
    <t>3/17</t>
  </si>
  <si>
    <t>3/18</t>
  </si>
  <si>
    <t>3/20</t>
  </si>
  <si>
    <t>3/21</t>
  </si>
  <si>
    <t>3/23</t>
  </si>
  <si>
    <t>Mgr Muni Short</t>
  </si>
  <si>
    <t>Muni Short</t>
  </si>
  <si>
    <t>4/15</t>
  </si>
  <si>
    <t>4/16</t>
  </si>
  <si>
    <t>4/17</t>
  </si>
  <si>
    <t>4/18</t>
  </si>
  <si>
    <t>4/20</t>
  </si>
  <si>
    <t>4/21</t>
  </si>
  <si>
    <t>4/23</t>
  </si>
  <si>
    <t>Mgr Intermediate Bond</t>
  </si>
  <si>
    <t>Intermediate Bond</t>
  </si>
  <si>
    <t>Mgr. High Yield</t>
  </si>
  <si>
    <t>High Yield Bond</t>
  </si>
  <si>
    <t>Large cap Equity</t>
  </si>
  <si>
    <t>Mgr Intermediate Bond A</t>
  </si>
  <si>
    <t>Mgr. Muni National</t>
  </si>
  <si>
    <t>Muni 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</si>
</sst>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medium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theme="0"/>
      </right>
      <top style="thin">
        <color indexed="64"/>
      </top>
      <bottom/>
      <diagonal/>
    </border>
    <border>
      <left style="medium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theme="0"/>
      </right>
      <top style="medium">
        <color indexed="64"/>
      </top>
      <bottom/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5">
    <xf numFmtId="0" fontId="0" fillId="0" borderId="0" xfId="0"/>
    <xf numFmtId="0" fontId="18" fillId="33" borderId="0" xfId="0" applyFont="1" applyFill="1"/>
    <xf numFmtId="0" fontId="20" fillId="33" borderId="13" xfId="0" applyFont="1" applyFill="1" applyBorder="1" applyAlignment="1">
      <alignment wrapText="1"/>
    </xf>
    <xf numFmtId="0" fontId="20" fillId="33" borderId="14" xfId="0" applyFont="1" applyFill="1" applyBorder="1" applyAlignment="1">
      <alignment wrapText="1"/>
    </xf>
    <xf numFmtId="39" fontId="20" fillId="33" borderId="15" xfId="0" applyNumberFormat="1" applyFont="1" applyFill="1" applyBorder="1" applyAlignment="1">
      <alignment horizontal="center" wrapText="1"/>
    </xf>
    <xf numFmtId="39" fontId="20" fillId="33" borderId="16" xfId="0" applyNumberFormat="1" applyFont="1" applyFill="1" applyBorder="1" applyAlignment="1">
      <alignment horizontal="center" wrapText="1"/>
    </xf>
    <xf numFmtId="39" fontId="20" fillId="33" borderId="17" xfId="0" applyNumberFormat="1" applyFont="1" applyFill="1" applyBorder="1" applyAlignment="1">
      <alignment horizontal="center" wrapText="1"/>
    </xf>
    <xf numFmtId="39" fontId="20" fillId="33" borderId="18" xfId="0" applyNumberFormat="1" applyFont="1" applyFill="1" applyBorder="1" applyAlignment="1">
      <alignment horizontal="center" wrapText="1"/>
    </xf>
    <xf numFmtId="39" fontId="20" fillId="33" borderId="15" xfId="1" applyNumberFormat="1" applyFont="1" applyFill="1" applyBorder="1" applyAlignment="1">
      <alignment horizontal="center" wrapText="1"/>
    </xf>
    <xf numFmtId="39" fontId="20" fillId="33" borderId="16" xfId="1" applyNumberFormat="1" applyFont="1" applyFill="1" applyBorder="1" applyAlignment="1">
      <alignment horizontal="center" wrapText="1"/>
    </xf>
    <xf numFmtId="39" fontId="20" fillId="33" borderId="17" xfId="1" applyNumberFormat="1" applyFont="1" applyFill="1" applyBorder="1" applyAlignment="1">
      <alignment horizontal="center" wrapText="1"/>
    </xf>
    <xf numFmtId="39" fontId="20" fillId="33" borderId="18" xfId="1" applyNumberFormat="1" applyFont="1" applyFill="1" applyBorder="1" applyAlignment="1">
      <alignment horizontal="center" wrapText="1"/>
    </xf>
    <xf numFmtId="39" fontId="0" fillId="0" borderId="0" xfId="0" applyNumberFormat="1"/>
    <xf numFmtId="39" fontId="19" fillId="33" borderId="10" xfId="0" applyNumberFormat="1" applyFont="1" applyFill="1" applyBorder="1" applyAlignment="1">
      <alignment horizontal="center"/>
    </xf>
    <xf numFmtId="39" fontId="19" fillId="33" borderId="11" xfId="0" applyNumberFormat="1" applyFont="1" applyFill="1" applyBorder="1" applyAlignment="1">
      <alignment horizontal="center"/>
    </xf>
    <xf numFmtId="39" fontId="19" fillId="33" borderId="12" xfId="0" applyNumberFormat="1" applyFont="1" applyFill="1" applyBorder="1" applyAlignment="1">
      <alignment horizontal="center"/>
    </xf>
    <xf numFmtId="39" fontId="19" fillId="33" borderId="10" xfId="1" applyNumberFormat="1" applyFont="1" applyFill="1" applyBorder="1" applyAlignment="1">
      <alignment horizontal="center"/>
    </xf>
    <xf numFmtId="39" fontId="19" fillId="33" borderId="11" xfId="1" applyNumberFormat="1" applyFont="1" applyFill="1" applyBorder="1" applyAlignment="1">
      <alignment horizontal="center"/>
    </xf>
    <xf numFmtId="39" fontId="19" fillId="33" borderId="12" xfId="1" applyNumberFormat="1" applyFont="1" applyFill="1" applyBorder="1" applyAlignment="1">
      <alignment horizontal="center"/>
    </xf>
    <xf numFmtId="0" fontId="0" fillId="35" borderId="0" xfId="0" applyFill="1"/>
    <xf numFmtId="14" fontId="0" fillId="35" borderId="0" xfId="0" applyNumberFormat="1" applyFill="1"/>
    <xf numFmtId="0" fontId="0" fillId="36" borderId="0" xfId="0" applyFill="1"/>
    <xf numFmtId="14" fontId="0" fillId="36" borderId="0" xfId="0" applyNumberFormat="1" applyFill="1"/>
    <xf numFmtId="0" fontId="0" fillId="37" borderId="0" xfId="0" applyFill="1"/>
    <xf numFmtId="14" fontId="0" fillId="37" borderId="0" xfId="0" applyNumberFormat="1" applyFill="1"/>
    <xf numFmtId="0" fontId="0" fillId="38" borderId="0" xfId="0" applyFill="1"/>
    <xf numFmtId="14" fontId="0" fillId="38" borderId="0" xfId="0" applyNumberFormat="1" applyFill="1"/>
    <xf numFmtId="39" fontId="0" fillId="0" borderId="0" xfId="0" applyNumberFormat="1" applyAlignment="1">
      <alignment horizontal="right"/>
    </xf>
    <xf numFmtId="39" fontId="0" fillId="35" borderId="0" xfId="0" applyNumberFormat="1" applyFill="1"/>
    <xf numFmtId="39" fontId="0" fillId="35" borderId="0" xfId="0" applyNumberFormat="1" applyFill="1" applyAlignment="1">
      <alignment horizontal="right"/>
    </xf>
    <xf numFmtId="39" fontId="0" fillId="36" borderId="0" xfId="0" applyNumberFormat="1" applyFill="1"/>
    <xf numFmtId="39" fontId="0" fillId="36" borderId="0" xfId="0" applyNumberFormat="1" applyFill="1" applyAlignment="1">
      <alignment horizontal="right"/>
    </xf>
    <xf numFmtId="39" fontId="0" fillId="37" borderId="0" xfId="0" applyNumberFormat="1" applyFill="1"/>
    <xf numFmtId="39" fontId="0" fillId="37" borderId="0" xfId="0" applyNumberFormat="1" applyFill="1" applyAlignment="1">
      <alignment horizontal="right"/>
    </xf>
    <xf numFmtId="39" fontId="0" fillId="38" borderId="0" xfId="0" applyNumberFormat="1" applyFill="1"/>
    <xf numFmtId="39" fontId="0" fillId="38" borderId="0" xfId="0" applyNumberFormat="1" applyFill="1" applyAlignment="1">
      <alignment horizontal="right"/>
    </xf>
    <xf numFmtId="39" fontId="0" fillId="35" borderId="0" xfId="0" quotePrefix="1" applyNumberFormat="1" applyFill="1"/>
    <xf numFmtId="39" fontId="0" fillId="36" borderId="0" xfId="0" quotePrefix="1" applyNumberFormat="1" applyFill="1"/>
    <xf numFmtId="39" fontId="0" fillId="37" borderId="0" xfId="0" quotePrefix="1" applyNumberFormat="1" applyFill="1"/>
    <xf numFmtId="39" fontId="0" fillId="38" borderId="0" xfId="0" quotePrefix="1" applyNumberFormat="1" applyFill="1"/>
    <xf numFmtId="39" fontId="0" fillId="35" borderId="0" xfId="0" quotePrefix="1" applyNumberFormat="1" applyFill="1" applyAlignment="1">
      <alignment horizontal="right"/>
    </xf>
    <xf numFmtId="39" fontId="0" fillId="36" borderId="0" xfId="0" quotePrefix="1" applyNumberFormat="1" applyFill="1" applyAlignment="1">
      <alignment horizontal="right"/>
    </xf>
    <xf numFmtId="39" fontId="0" fillId="37" borderId="0" xfId="0" quotePrefix="1" applyNumberFormat="1" applyFill="1" applyAlignment="1">
      <alignment horizontal="right"/>
    </xf>
    <xf numFmtId="39" fontId="0" fillId="38" borderId="0" xfId="0" quotePrefix="1" applyNumberFormat="1" applyFill="1" applyAlignment="1">
      <alignment horizontal="right"/>
    </xf>
    <xf numFmtId="0" fontId="21" fillId="0" borderId="0" xfId="0" applyFont="1"/>
    <xf numFmtId="0" fontId="21" fillId="39" borderId="0" xfId="0" applyFont="1" applyFill="1"/>
    <xf numFmtId="0" fontId="22" fillId="0" borderId="0" xfId="0" applyFont="1"/>
    <xf numFmtId="0" fontId="21" fillId="33" borderId="0" xfId="0" applyFont="1" applyFill="1"/>
    <xf numFmtId="0" fontId="23" fillId="33" borderId="19" xfId="0" applyFont="1" applyFill="1" applyBorder="1" applyAlignment="1">
      <alignment horizontal="center"/>
    </xf>
    <xf numFmtId="0" fontId="23" fillId="33" borderId="20" xfId="0" applyFont="1" applyFill="1" applyBorder="1" applyAlignment="1">
      <alignment horizontal="center"/>
    </xf>
    <xf numFmtId="0" fontId="23" fillId="33" borderId="21" xfId="0" applyFont="1" applyFill="1" applyBorder="1" applyAlignment="1">
      <alignment horizontal="center"/>
    </xf>
    <xf numFmtId="0" fontId="23" fillId="33" borderId="22" xfId="0" applyFont="1" applyFill="1" applyBorder="1" applyAlignment="1">
      <alignment horizontal="center"/>
    </xf>
    <xf numFmtId="0" fontId="23" fillId="33" borderId="23" xfId="0" applyFont="1" applyFill="1" applyBorder="1" applyAlignment="1">
      <alignment horizontal="center"/>
    </xf>
    <xf numFmtId="0" fontId="23" fillId="33" borderId="24" xfId="0" applyFont="1" applyFill="1" applyBorder="1" applyAlignment="1">
      <alignment horizontal="center"/>
    </xf>
    <xf numFmtId="0" fontId="23" fillId="33" borderId="25" xfId="0" applyFont="1" applyFill="1" applyBorder="1" applyAlignment="1">
      <alignment horizontal="center"/>
    </xf>
    <xf numFmtId="0" fontId="19" fillId="33" borderId="23" xfId="0" applyFont="1" applyFill="1" applyBorder="1" applyAlignment="1">
      <alignment horizontal="center"/>
    </xf>
    <xf numFmtId="0" fontId="19" fillId="33" borderId="24" xfId="0" applyFont="1" applyFill="1" applyBorder="1" applyAlignment="1">
      <alignment horizontal="center"/>
    </xf>
    <xf numFmtId="0" fontId="19" fillId="33" borderId="25" xfId="0" applyFont="1" applyFill="1" applyBorder="1" applyAlignment="1">
      <alignment horizontal="center"/>
    </xf>
    <xf numFmtId="0" fontId="19" fillId="33" borderId="16" xfId="0" applyFont="1" applyFill="1" applyBorder="1" applyAlignment="1">
      <alignment wrapText="1"/>
    </xf>
    <xf numFmtId="0" fontId="19" fillId="33" borderId="13" xfId="0" applyFont="1" applyFill="1" applyBorder="1" applyAlignment="1">
      <alignment wrapText="1"/>
    </xf>
    <xf numFmtId="0" fontId="19" fillId="33" borderId="15" xfId="0" applyFont="1" applyFill="1" applyBorder="1" applyAlignment="1">
      <alignment wrapText="1"/>
    </xf>
    <xf numFmtId="0" fontId="19" fillId="33" borderId="17" xfId="0" applyFont="1" applyFill="1" applyBorder="1" applyAlignment="1">
      <alignment wrapText="1"/>
    </xf>
    <xf numFmtId="0" fontId="19" fillId="33" borderId="14" xfId="0" applyFont="1" applyFill="1" applyBorder="1" applyAlignment="1">
      <alignment wrapText="1"/>
    </xf>
    <xf numFmtId="0" fontId="19" fillId="33" borderId="26" xfId="0" applyFont="1" applyFill="1" applyBorder="1" applyAlignment="1">
      <alignment wrapText="1"/>
    </xf>
    <xf numFmtId="0" fontId="19" fillId="33" borderId="27" xfId="0" applyFont="1" applyFill="1" applyBorder="1" applyAlignment="1">
      <alignment wrapText="1"/>
    </xf>
    <xf numFmtId="0" fontId="19" fillId="33" borderId="28" xfId="0" applyFont="1" applyFill="1" applyBorder="1" applyAlignment="1">
      <alignment wrapText="1"/>
    </xf>
    <xf numFmtId="0" fontId="19" fillId="33" borderId="29" xfId="0" applyFont="1" applyFill="1" applyBorder="1" applyAlignment="1">
      <alignment wrapText="1"/>
    </xf>
    <xf numFmtId="0" fontId="19" fillId="33" borderId="0" xfId="0" applyFont="1" applyFill="1" applyBorder="1" applyAlignment="1">
      <alignment wrapText="1"/>
    </xf>
    <xf numFmtId="0" fontId="19" fillId="33" borderId="30" xfId="0" applyFont="1" applyFill="1" applyBorder="1" applyAlignment="1">
      <alignment wrapText="1"/>
    </xf>
    <xf numFmtId="0" fontId="19" fillId="33" borderId="31" xfId="0" applyFont="1" applyFill="1" applyBorder="1" applyAlignment="1">
      <alignment wrapText="1"/>
    </xf>
    <xf numFmtId="0" fontId="19" fillId="33" borderId="32" xfId="0" applyFont="1" applyFill="1" applyBorder="1" applyAlignment="1">
      <alignment wrapText="1"/>
    </xf>
    <xf numFmtId="0" fontId="19" fillId="33" borderId="33" xfId="0" applyFont="1" applyFill="1" applyBorder="1" applyAlignment="1">
      <alignment wrapText="1"/>
    </xf>
    <xf numFmtId="0" fontId="19" fillId="33" borderId="34" xfId="0" applyFont="1" applyFill="1" applyBorder="1" applyAlignment="1">
      <alignment wrapText="1"/>
    </xf>
    <xf numFmtId="0" fontId="24" fillId="0" borderId="0" xfId="0" applyFont="1" applyFill="1" applyAlignment="1">
      <alignment wrapText="1"/>
    </xf>
    <xf numFmtId="49" fontId="22" fillId="35" borderId="35" xfId="0" applyNumberFormat="1" applyFont="1" applyFill="1" applyBorder="1" applyAlignment="1">
      <alignment horizontal="left"/>
    </xf>
    <xf numFmtId="0" fontId="21" fillId="35" borderId="36" xfId="0" applyFont="1" applyFill="1" applyBorder="1" applyAlignment="1"/>
    <xf numFmtId="0" fontId="21" fillId="35" borderId="37" xfId="0" applyFont="1" applyFill="1" applyBorder="1"/>
    <xf numFmtId="164" fontId="21" fillId="35" borderId="38" xfId="43" applyNumberFormat="1" applyFont="1" applyFill="1" applyBorder="1"/>
    <xf numFmtId="164" fontId="21" fillId="35" borderId="36" xfId="43" applyNumberFormat="1" applyFont="1" applyFill="1" applyBorder="1"/>
    <xf numFmtId="164" fontId="21" fillId="35" borderId="39" xfId="43" applyNumberFormat="1" applyFont="1" applyFill="1" applyBorder="1"/>
    <xf numFmtId="49" fontId="21" fillId="35" borderId="38" xfId="0" applyNumberFormat="1" applyFont="1" applyFill="1" applyBorder="1" applyAlignment="1">
      <alignment horizontal="right"/>
    </xf>
    <xf numFmtId="9" fontId="21" fillId="34" borderId="37" xfId="1" applyFont="1" applyFill="1" applyBorder="1"/>
    <xf numFmtId="9" fontId="21" fillId="35" borderId="37" xfId="1" applyFont="1" applyFill="1" applyBorder="1"/>
    <xf numFmtId="0" fontId="21" fillId="35" borderId="38" xfId="0" quotePrefix="1" applyFont="1" applyFill="1" applyBorder="1" applyAlignment="1">
      <alignment horizontal="right"/>
    </xf>
    <xf numFmtId="9" fontId="21" fillId="35" borderId="38" xfId="1" applyFont="1" applyFill="1" applyBorder="1"/>
    <xf numFmtId="9" fontId="21" fillId="35" borderId="36" xfId="1" applyFont="1" applyFill="1" applyBorder="1"/>
    <xf numFmtId="164" fontId="21" fillId="35" borderId="37" xfId="43" applyNumberFormat="1" applyFont="1" applyFill="1" applyBorder="1"/>
    <xf numFmtId="164" fontId="21" fillId="35" borderId="40" xfId="43" applyNumberFormat="1" applyFont="1" applyFill="1" applyBorder="1"/>
    <xf numFmtId="0" fontId="21" fillId="35" borderId="41" xfId="0" applyFont="1" applyFill="1" applyBorder="1"/>
    <xf numFmtId="164" fontId="21" fillId="35" borderId="41" xfId="43" applyNumberFormat="1" applyFont="1" applyFill="1" applyBorder="1"/>
    <xf numFmtId="164" fontId="21" fillId="35" borderId="42" xfId="43" applyNumberFormat="1" applyFont="1" applyFill="1" applyBorder="1"/>
    <xf numFmtId="164" fontId="21" fillId="35" borderId="43" xfId="43" applyNumberFormat="1" applyFont="1" applyFill="1" applyBorder="1"/>
    <xf numFmtId="49" fontId="21" fillId="35" borderId="38" xfId="0" quotePrefix="1" applyNumberFormat="1" applyFont="1" applyFill="1" applyBorder="1" applyAlignment="1">
      <alignment horizontal="right"/>
    </xf>
    <xf numFmtId="9" fontId="21" fillId="35" borderId="40" xfId="1" applyFont="1" applyFill="1" applyBorder="1"/>
    <xf numFmtId="0" fontId="21" fillId="35" borderId="43" xfId="0" applyFont="1" applyFill="1" applyBorder="1" applyAlignment="1"/>
    <xf numFmtId="9" fontId="21" fillId="35" borderId="39" xfId="1" applyFont="1" applyFill="1" applyBorder="1"/>
    <xf numFmtId="49" fontId="21" fillId="35" borderId="36" xfId="0" applyNumberFormat="1" applyFont="1" applyFill="1" applyBorder="1" applyAlignment="1">
      <alignment horizontal="left"/>
    </xf>
    <xf numFmtId="0" fontId="25" fillId="40" borderId="0" xfId="0" applyFont="1" applyFill="1"/>
    <xf numFmtId="0" fontId="21" fillId="40" borderId="0" xfId="0" applyFont="1" applyFill="1"/>
    <xf numFmtId="0" fontId="26" fillId="40" borderId="19" xfId="0" applyFont="1" applyFill="1" applyBorder="1" applyAlignment="1">
      <alignment horizontal="center"/>
    </xf>
    <xf numFmtId="0" fontId="26" fillId="40" borderId="20" xfId="0" applyFont="1" applyFill="1" applyBorder="1" applyAlignment="1">
      <alignment horizontal="center"/>
    </xf>
    <xf numFmtId="0" fontId="26" fillId="40" borderId="44" xfId="0" applyFont="1" applyFill="1" applyBorder="1" applyAlignment="1">
      <alignment horizontal="center"/>
    </xf>
    <xf numFmtId="0" fontId="26" fillId="40" borderId="45" xfId="0" applyFont="1" applyFill="1" applyBorder="1" applyAlignment="1">
      <alignment horizontal="center"/>
    </xf>
    <xf numFmtId="0" fontId="26" fillId="40" borderId="46" xfId="0" applyFont="1" applyFill="1" applyBorder="1" applyAlignment="1">
      <alignment horizontal="center"/>
    </xf>
    <xf numFmtId="0" fontId="26" fillId="40" borderId="0" xfId="0" applyFont="1" applyFill="1" applyBorder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an's%20Thinkpad/Dropbox/SMA%201Q%202018%20Scorecard%20and%20Datasets/SMA%20%20Data%20and%20Manager%20Scorecard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Dover Observations"/>
      <sheetName val="Sect 1 Custom Mgr Data"/>
      <sheetName val="1. Mgr SMA Trends"/>
      <sheetName val="2. Manager share"/>
      <sheetName val="3. Manager ranking  "/>
      <sheetName val="Sect 2 Summary Statistics"/>
      <sheetName val="1. SMA Asset.Flows ($)"/>
      <sheetName val="2. SMA Share Product Type"/>
      <sheetName val="3. Top_Bottom 10 MStar  "/>
      <sheetName val="4. Mgr Sales Rank by Sponsor"/>
      <sheetName val="5. Opp Assess"/>
      <sheetName val="6. Mgr MStar Gap Analysis"/>
      <sheetName val="Sect 3 SMA Ind Trend Data"/>
      <sheetName val="1. Trnds. Mstar Classification"/>
      <sheetName val="2. Trends Spon. Opp Pool"/>
      <sheetName val="other"/>
      <sheetName val="1. SMA Addressable Market"/>
      <sheetName val="1. Trnds. Sum TBD"/>
      <sheetName val="Notes"/>
      <sheetName val="Trnds. Industry.Sponsor"/>
    </sheetNames>
    <sheetDataSet>
      <sheetData sheetId="0" refreshError="1"/>
      <sheetData sheetId="1" refreshError="1"/>
      <sheetData sheetId="2" refreshError="1"/>
      <sheetData sheetId="3" refreshError="1">
        <row r="3">
          <cell r="Y3">
            <v>50</v>
          </cell>
          <cell r="Z3">
            <v>53</v>
          </cell>
          <cell r="AA3">
            <v>56.18</v>
          </cell>
          <cell r="AB3">
            <v>59.550800000000002</v>
          </cell>
          <cell r="AC3">
            <v>63.123848000000002</v>
          </cell>
          <cell r="AD3">
            <v>66.911278880000012</v>
          </cell>
          <cell r="AE3">
            <v>70.92595561280001</v>
          </cell>
          <cell r="AF3">
            <v>75.181512949568017</v>
          </cell>
          <cell r="AG3">
            <v>79.692403726542096</v>
          </cell>
        </row>
        <row r="4">
          <cell r="Y4">
            <v>35</v>
          </cell>
          <cell r="Z4">
            <v>36.75</v>
          </cell>
          <cell r="AA4">
            <v>38.587499999999999</v>
          </cell>
          <cell r="AB4">
            <v>40.516874999999999</v>
          </cell>
          <cell r="AC4">
            <v>42.542718749999999</v>
          </cell>
          <cell r="AD4">
            <v>44.669854687499999</v>
          </cell>
          <cell r="AE4">
            <v>46.903347421875004</v>
          </cell>
          <cell r="AF4">
            <v>49.248514792968756</v>
          </cell>
          <cell r="AG4">
            <v>51.710940532617194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4">
          <cell r="W4">
            <v>35</v>
          </cell>
          <cell r="X4">
            <v>36.75</v>
          </cell>
          <cell r="Y4">
            <v>38.587499999999999</v>
          </cell>
          <cell r="Z4">
            <v>40.516874999999999</v>
          </cell>
          <cell r="AA4">
            <v>42.542718749999999</v>
          </cell>
          <cell r="AB4">
            <v>44.669854687499999</v>
          </cell>
          <cell r="AC4">
            <v>46.903347421875004</v>
          </cell>
          <cell r="AD4">
            <v>49.248514792968756</v>
          </cell>
          <cell r="AE4">
            <v>51.710940532617194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workbookViewId="0">
      <selection activeCell="D1" sqref="D1"/>
    </sheetView>
  </sheetViews>
  <sheetFormatPr defaultRowHeight="15" x14ac:dyDescent="0.25"/>
  <cols>
    <col min="2" max="3" width="21.140625" customWidth="1"/>
    <col min="4" max="4" width="35.28515625" customWidth="1"/>
    <col min="5" max="5" width="19.7109375" customWidth="1"/>
    <col min="6" max="6" width="22.28515625" customWidth="1"/>
    <col min="7" max="9" width="17.140625" style="12" customWidth="1"/>
    <col min="10" max="11" width="22.140625" style="27" customWidth="1"/>
    <col min="12" max="12" width="9.140625" style="12"/>
    <col min="13" max="13" width="17.140625" customWidth="1"/>
  </cols>
  <sheetData>
    <row r="1" spans="1:14" x14ac:dyDescent="0.25">
      <c r="A1" t="s">
        <v>152</v>
      </c>
      <c r="B1" t="s">
        <v>153</v>
      </c>
      <c r="C1" t="s">
        <v>154</v>
      </c>
      <c r="D1" t="s">
        <v>155</v>
      </c>
      <c r="E1" t="s">
        <v>156</v>
      </c>
      <c r="F1" t="s">
        <v>157</v>
      </c>
      <c r="G1" s="12" t="s">
        <v>158</v>
      </c>
      <c r="J1" s="27" t="s">
        <v>159</v>
      </c>
    </row>
    <row r="2" spans="1:14" x14ac:dyDescent="0.25">
      <c r="A2" s="19" t="s">
        <v>160</v>
      </c>
      <c r="B2" s="20">
        <v>43190</v>
      </c>
      <c r="C2" s="19" t="s">
        <v>107</v>
      </c>
      <c r="D2" s="19" t="s">
        <v>161</v>
      </c>
      <c r="E2" s="19" t="s">
        <v>30</v>
      </c>
      <c r="F2" s="19" t="s">
        <v>31</v>
      </c>
      <c r="G2" s="28">
        <v>3825.9380000000001</v>
      </c>
      <c r="H2" s="36" t="s">
        <v>218</v>
      </c>
      <c r="I2" s="28"/>
      <c r="J2" s="29" t="s">
        <v>162</v>
      </c>
      <c r="K2" s="29"/>
      <c r="L2" s="28"/>
      <c r="M2" s="19"/>
    </row>
    <row r="3" spans="1:14" x14ac:dyDescent="0.25">
      <c r="A3" s="19" t="s">
        <v>163</v>
      </c>
      <c r="B3" s="20">
        <v>43190</v>
      </c>
      <c r="C3" s="19" t="s">
        <v>107</v>
      </c>
      <c r="D3" s="19" t="s">
        <v>164</v>
      </c>
      <c r="E3" s="19" t="s">
        <v>30</v>
      </c>
      <c r="F3" s="19" t="s">
        <v>31</v>
      </c>
      <c r="G3" s="28">
        <v>294.54997116999999</v>
      </c>
      <c r="H3" s="36" t="s">
        <v>221</v>
      </c>
      <c r="I3" s="28"/>
      <c r="J3" s="29">
        <v>59.439987539999997</v>
      </c>
      <c r="K3" s="40" t="s">
        <v>219</v>
      </c>
      <c r="L3" s="28"/>
      <c r="M3" s="19"/>
    </row>
    <row r="4" spans="1:14" x14ac:dyDescent="0.25">
      <c r="A4" s="19" t="s">
        <v>163</v>
      </c>
      <c r="B4" s="20">
        <v>43190</v>
      </c>
      <c r="C4" s="19" t="s">
        <v>107</v>
      </c>
      <c r="D4" s="19" t="s">
        <v>165</v>
      </c>
      <c r="E4" s="19" t="s">
        <v>30</v>
      </c>
      <c r="F4" s="19" t="s">
        <v>31</v>
      </c>
      <c r="G4" s="28">
        <v>81.826433249999994</v>
      </c>
      <c r="H4" s="36" t="s">
        <v>225</v>
      </c>
      <c r="I4" s="28"/>
      <c r="J4" s="29">
        <v>8.1000967700000004</v>
      </c>
      <c r="K4" s="40" t="s">
        <v>224</v>
      </c>
      <c r="L4" s="28"/>
      <c r="M4" s="19"/>
    </row>
    <row r="5" spans="1:14" x14ac:dyDescent="0.25">
      <c r="A5" s="19" t="s">
        <v>160</v>
      </c>
      <c r="B5" s="20">
        <v>43190</v>
      </c>
      <c r="C5" s="19" t="s">
        <v>107</v>
      </c>
      <c r="D5" s="19" t="s">
        <v>166</v>
      </c>
      <c r="E5" s="19" t="s">
        <v>30</v>
      </c>
      <c r="F5" s="19" t="s">
        <v>31</v>
      </c>
      <c r="G5" s="28">
        <v>23.431100000000001</v>
      </c>
      <c r="H5" s="36" t="s">
        <v>226</v>
      </c>
      <c r="I5" s="28"/>
      <c r="J5" s="29" t="s">
        <v>162</v>
      </c>
      <c r="K5" s="29"/>
      <c r="L5" s="28"/>
      <c r="M5" s="19"/>
    </row>
    <row r="6" spans="1:14" x14ac:dyDescent="0.25">
      <c r="A6" s="19" t="s">
        <v>163</v>
      </c>
      <c r="B6" s="20">
        <v>43190</v>
      </c>
      <c r="C6" s="19" t="s">
        <v>107</v>
      </c>
      <c r="D6" s="19" t="s">
        <v>167</v>
      </c>
      <c r="E6" s="19" t="s">
        <v>30</v>
      </c>
      <c r="F6" s="19" t="s">
        <v>31</v>
      </c>
      <c r="G6" s="28">
        <v>0.68280784999999999</v>
      </c>
      <c r="H6" s="36" t="s">
        <v>227</v>
      </c>
      <c r="I6" s="28">
        <f>SUM(G2:G6)</f>
        <v>4226.4283122700008</v>
      </c>
      <c r="J6" s="29">
        <v>-2.4872800000000001E-3</v>
      </c>
      <c r="K6" s="40" t="s">
        <v>237</v>
      </c>
      <c r="L6" s="28">
        <f>SUM(J2:J6)</f>
        <v>67.537597030000001</v>
      </c>
      <c r="M6" s="19"/>
      <c r="N6" s="12">
        <v>67.537597030000001</v>
      </c>
    </row>
    <row r="7" spans="1:14" x14ac:dyDescent="0.25">
      <c r="A7" s="21" t="s">
        <v>163</v>
      </c>
      <c r="B7" s="22">
        <v>43190</v>
      </c>
      <c r="C7" s="21" t="s">
        <v>107</v>
      </c>
      <c r="D7" s="21" t="s">
        <v>168</v>
      </c>
      <c r="E7" s="21" t="s">
        <v>7</v>
      </c>
      <c r="F7" s="21" t="s">
        <v>8</v>
      </c>
      <c r="G7" s="30">
        <v>2014.48159134</v>
      </c>
      <c r="H7" s="37" t="s">
        <v>228</v>
      </c>
      <c r="I7" s="30"/>
      <c r="J7" s="31">
        <v>163.98675481999999</v>
      </c>
      <c r="K7" s="41" t="s">
        <v>238</v>
      </c>
      <c r="L7" s="30"/>
      <c r="M7" s="21"/>
    </row>
    <row r="8" spans="1:14" x14ac:dyDescent="0.25">
      <c r="A8" s="21" t="s">
        <v>160</v>
      </c>
      <c r="B8" s="22">
        <v>43190</v>
      </c>
      <c r="C8" s="21" t="s">
        <v>107</v>
      </c>
      <c r="D8" s="21" t="s">
        <v>169</v>
      </c>
      <c r="E8" s="21" t="s">
        <v>7</v>
      </c>
      <c r="F8" s="21" t="s">
        <v>8</v>
      </c>
      <c r="G8" s="30">
        <v>1575.6579999999999</v>
      </c>
      <c r="H8" s="37" t="s">
        <v>229</v>
      </c>
      <c r="I8" s="30"/>
      <c r="J8" s="31" t="s">
        <v>162</v>
      </c>
      <c r="K8" s="31"/>
      <c r="L8" s="30"/>
      <c r="M8" s="21"/>
    </row>
    <row r="9" spans="1:14" x14ac:dyDescent="0.25">
      <c r="A9" s="21" t="s">
        <v>163</v>
      </c>
      <c r="B9" s="22">
        <v>43190</v>
      </c>
      <c r="C9" s="21" t="s">
        <v>107</v>
      </c>
      <c r="D9" s="21" t="s">
        <v>170</v>
      </c>
      <c r="E9" s="21" t="s">
        <v>7</v>
      </c>
      <c r="F9" s="21" t="s">
        <v>8</v>
      </c>
      <c r="G9" s="30">
        <v>1189.9897927899999</v>
      </c>
      <c r="H9" s="37" t="s">
        <v>230</v>
      </c>
      <c r="I9" s="30"/>
      <c r="J9" s="31">
        <v>24.05207875</v>
      </c>
      <c r="K9" s="41" t="s">
        <v>242</v>
      </c>
      <c r="L9" s="30"/>
      <c r="M9" s="21"/>
    </row>
    <row r="10" spans="1:14" x14ac:dyDescent="0.25">
      <c r="A10" s="21" t="s">
        <v>163</v>
      </c>
      <c r="B10" s="22">
        <v>43190</v>
      </c>
      <c r="C10" s="21" t="s">
        <v>107</v>
      </c>
      <c r="D10" s="21" t="s">
        <v>171</v>
      </c>
      <c r="E10" s="21" t="s">
        <v>7</v>
      </c>
      <c r="F10" s="21" t="s">
        <v>8</v>
      </c>
      <c r="G10" s="30">
        <v>1077.09313548</v>
      </c>
      <c r="H10" s="37" t="s">
        <v>231</v>
      </c>
      <c r="I10" s="30"/>
      <c r="J10" s="31">
        <v>-29.348597860000002</v>
      </c>
      <c r="K10" s="31"/>
      <c r="L10" s="30"/>
      <c r="M10" s="21"/>
    </row>
    <row r="11" spans="1:14" x14ac:dyDescent="0.25">
      <c r="A11" s="21" t="s">
        <v>163</v>
      </c>
      <c r="B11" s="22">
        <v>43190</v>
      </c>
      <c r="C11" s="21" t="s">
        <v>107</v>
      </c>
      <c r="D11" s="21" t="s">
        <v>172</v>
      </c>
      <c r="E11" s="21" t="s">
        <v>7</v>
      </c>
      <c r="F11" s="21" t="s">
        <v>8</v>
      </c>
      <c r="G11" s="30">
        <v>394.80421372000001</v>
      </c>
      <c r="H11" s="30"/>
      <c r="I11" s="30"/>
      <c r="J11" s="31">
        <v>32.540745180000002</v>
      </c>
      <c r="K11" s="41" t="s">
        <v>240</v>
      </c>
      <c r="L11" s="30"/>
      <c r="M11" s="21"/>
    </row>
    <row r="12" spans="1:14" x14ac:dyDescent="0.25">
      <c r="A12" s="21" t="s">
        <v>160</v>
      </c>
      <c r="B12" s="22">
        <v>43190</v>
      </c>
      <c r="C12" s="21" t="s">
        <v>107</v>
      </c>
      <c r="D12" s="21" t="s">
        <v>173</v>
      </c>
      <c r="E12" s="21" t="s">
        <v>7</v>
      </c>
      <c r="F12" s="21" t="s">
        <v>8</v>
      </c>
      <c r="G12" s="30">
        <v>359.27949999999998</v>
      </c>
      <c r="H12" s="30"/>
      <c r="I12" s="30"/>
      <c r="J12" s="31" t="s">
        <v>162</v>
      </c>
      <c r="K12" s="31"/>
      <c r="L12" s="30"/>
      <c r="M12" s="21"/>
    </row>
    <row r="13" spans="1:14" x14ac:dyDescent="0.25">
      <c r="A13" s="21" t="s">
        <v>163</v>
      </c>
      <c r="B13" s="22">
        <v>43190</v>
      </c>
      <c r="C13" s="21" t="s">
        <v>107</v>
      </c>
      <c r="D13" s="21" t="s">
        <v>174</v>
      </c>
      <c r="E13" s="21" t="s">
        <v>7</v>
      </c>
      <c r="F13" s="21" t="s">
        <v>8</v>
      </c>
      <c r="G13" s="30">
        <v>48.797888659999998</v>
      </c>
      <c r="H13" s="30"/>
      <c r="I13" s="30"/>
      <c r="J13" s="31">
        <v>-2.0071429900000002</v>
      </c>
      <c r="K13" s="31"/>
      <c r="L13" s="30"/>
      <c r="M13" s="21"/>
    </row>
    <row r="14" spans="1:14" x14ac:dyDescent="0.25">
      <c r="A14" s="21" t="s">
        <v>175</v>
      </c>
      <c r="B14" s="22">
        <v>43190</v>
      </c>
      <c r="C14" s="21" t="s">
        <v>107</v>
      </c>
      <c r="D14" s="21" t="s">
        <v>176</v>
      </c>
      <c r="E14" s="21" t="s">
        <v>7</v>
      </c>
      <c r="F14" s="21" t="s">
        <v>8</v>
      </c>
      <c r="G14" s="30">
        <v>38.4</v>
      </c>
      <c r="H14" s="30"/>
      <c r="I14" s="30"/>
      <c r="J14" s="31">
        <v>-5.72</v>
      </c>
      <c r="K14" s="31"/>
      <c r="L14" s="30"/>
      <c r="M14" s="21"/>
    </row>
    <row r="15" spans="1:14" x14ac:dyDescent="0.25">
      <c r="A15" s="21" t="s">
        <v>163</v>
      </c>
      <c r="B15" s="22">
        <v>43190</v>
      </c>
      <c r="C15" s="21" t="s">
        <v>107</v>
      </c>
      <c r="D15" s="21" t="s">
        <v>177</v>
      </c>
      <c r="E15" s="21" t="s">
        <v>7</v>
      </c>
      <c r="F15" s="21" t="s">
        <v>8</v>
      </c>
      <c r="G15" s="30">
        <v>30.960184590000001</v>
      </c>
      <c r="H15" s="30"/>
      <c r="I15" s="30"/>
      <c r="J15" s="31">
        <v>-5.5667063299999997</v>
      </c>
      <c r="K15" s="31"/>
      <c r="L15" s="30"/>
      <c r="M15" s="21"/>
    </row>
    <row r="16" spans="1:14" x14ac:dyDescent="0.25">
      <c r="A16" s="21" t="s">
        <v>178</v>
      </c>
      <c r="B16" s="22">
        <v>43190</v>
      </c>
      <c r="C16" s="21" t="s">
        <v>107</v>
      </c>
      <c r="D16" s="21" t="s">
        <v>179</v>
      </c>
      <c r="E16" s="21" t="s">
        <v>7</v>
      </c>
      <c r="F16" s="21" t="s">
        <v>8</v>
      </c>
      <c r="G16" s="30">
        <v>25.79197782</v>
      </c>
      <c r="H16" s="30"/>
      <c r="I16" s="30"/>
      <c r="J16" s="31">
        <v>-1.5083955200000001</v>
      </c>
      <c r="K16" s="31"/>
      <c r="L16" s="30"/>
      <c r="M16" s="21"/>
    </row>
    <row r="17" spans="1:13" x14ac:dyDescent="0.25">
      <c r="A17" s="21" t="s">
        <v>163</v>
      </c>
      <c r="B17" s="22">
        <v>43190</v>
      </c>
      <c r="C17" s="21" t="s">
        <v>107</v>
      </c>
      <c r="D17" s="21" t="s">
        <v>180</v>
      </c>
      <c r="E17" s="21" t="s">
        <v>7</v>
      </c>
      <c r="F17" s="21" t="s">
        <v>8</v>
      </c>
      <c r="G17" s="30">
        <v>14.922464769999999</v>
      </c>
      <c r="H17" s="30"/>
      <c r="I17" s="30"/>
      <c r="J17" s="31">
        <v>-0.30198799999999998</v>
      </c>
      <c r="K17" s="31"/>
      <c r="L17" s="30"/>
      <c r="M17" s="21"/>
    </row>
    <row r="18" spans="1:13" x14ac:dyDescent="0.25">
      <c r="A18" s="21" t="s">
        <v>163</v>
      </c>
      <c r="B18" s="22">
        <v>43190</v>
      </c>
      <c r="C18" s="21" t="s">
        <v>107</v>
      </c>
      <c r="D18" s="21" t="s">
        <v>181</v>
      </c>
      <c r="E18" s="21" t="s">
        <v>7</v>
      </c>
      <c r="F18" s="21" t="s">
        <v>8</v>
      </c>
      <c r="G18" s="30">
        <v>13.62632159</v>
      </c>
      <c r="H18" s="30"/>
      <c r="I18" s="30"/>
      <c r="J18" s="31">
        <v>-0.24017036</v>
      </c>
      <c r="K18" s="31"/>
      <c r="L18" s="30"/>
      <c r="M18" s="21"/>
    </row>
    <row r="19" spans="1:13" x14ac:dyDescent="0.25">
      <c r="A19" s="21" t="s">
        <v>163</v>
      </c>
      <c r="B19" s="22">
        <v>43190</v>
      </c>
      <c r="C19" s="21" t="s">
        <v>107</v>
      </c>
      <c r="D19" s="21" t="s">
        <v>182</v>
      </c>
      <c r="E19" s="21" t="s">
        <v>7</v>
      </c>
      <c r="F19" s="21" t="s">
        <v>8</v>
      </c>
      <c r="G19" s="30">
        <v>9.2911061400000001</v>
      </c>
      <c r="H19" s="30"/>
      <c r="I19" s="30"/>
      <c r="J19" s="31">
        <v>-0.19814514</v>
      </c>
      <c r="K19" s="31"/>
      <c r="L19" s="30"/>
      <c r="M19" s="21"/>
    </row>
    <row r="20" spans="1:13" x14ac:dyDescent="0.25">
      <c r="A20" s="21" t="s">
        <v>163</v>
      </c>
      <c r="B20" s="22">
        <v>43190</v>
      </c>
      <c r="C20" s="21" t="s">
        <v>107</v>
      </c>
      <c r="D20" s="21" t="s">
        <v>183</v>
      </c>
      <c r="E20" s="21" t="s">
        <v>7</v>
      </c>
      <c r="F20" s="21" t="s">
        <v>8</v>
      </c>
      <c r="G20" s="30">
        <v>8.0680625799999994</v>
      </c>
      <c r="H20" s="30"/>
      <c r="I20" s="30"/>
      <c r="J20" s="31">
        <v>-5.7466950000000003E-2</v>
      </c>
      <c r="K20" s="31"/>
      <c r="L20" s="30"/>
      <c r="M20" s="21"/>
    </row>
    <row r="21" spans="1:13" x14ac:dyDescent="0.25">
      <c r="A21" s="21" t="s">
        <v>163</v>
      </c>
      <c r="B21" s="22">
        <v>43190</v>
      </c>
      <c r="C21" s="21" t="s">
        <v>107</v>
      </c>
      <c r="D21" s="21" t="s">
        <v>184</v>
      </c>
      <c r="E21" s="21" t="s">
        <v>7</v>
      </c>
      <c r="F21" s="21" t="s">
        <v>8</v>
      </c>
      <c r="G21" s="30">
        <v>5.9713886900000004</v>
      </c>
      <c r="H21" s="30"/>
      <c r="I21" s="30"/>
      <c r="J21" s="31">
        <v>-3.8941829999999997E-2</v>
      </c>
      <c r="K21" s="31"/>
      <c r="L21" s="30"/>
      <c r="M21" s="21"/>
    </row>
    <row r="22" spans="1:13" x14ac:dyDescent="0.25">
      <c r="A22" s="21" t="s">
        <v>163</v>
      </c>
      <c r="B22" s="22">
        <v>43190</v>
      </c>
      <c r="C22" s="21" t="s">
        <v>107</v>
      </c>
      <c r="D22" s="21" t="s">
        <v>185</v>
      </c>
      <c r="E22" s="21" t="s">
        <v>7</v>
      </c>
      <c r="F22" s="21" t="s">
        <v>8</v>
      </c>
      <c r="G22" s="30">
        <v>5.8920516300000001</v>
      </c>
      <c r="H22" s="30"/>
      <c r="I22" s="30"/>
      <c r="J22" s="31">
        <v>-5.0380620000000001E-2</v>
      </c>
      <c r="K22" s="31"/>
      <c r="L22" s="30"/>
      <c r="M22" s="21"/>
    </row>
    <row r="23" spans="1:13" x14ac:dyDescent="0.25">
      <c r="A23" s="21" t="s">
        <v>160</v>
      </c>
      <c r="B23" s="22">
        <v>43190</v>
      </c>
      <c r="C23" s="21" t="s">
        <v>107</v>
      </c>
      <c r="D23" s="21" t="s">
        <v>186</v>
      </c>
      <c r="E23" s="21" t="s">
        <v>7</v>
      </c>
      <c r="F23" s="21" t="s">
        <v>8</v>
      </c>
      <c r="G23" s="30">
        <v>4.1619000000000002</v>
      </c>
      <c r="H23" s="30"/>
      <c r="I23" s="30"/>
      <c r="J23" s="31" t="s">
        <v>162</v>
      </c>
      <c r="K23" s="31"/>
      <c r="L23" s="30"/>
      <c r="M23" s="21"/>
    </row>
    <row r="24" spans="1:13" x14ac:dyDescent="0.25">
      <c r="A24" s="21" t="s">
        <v>163</v>
      </c>
      <c r="B24" s="22">
        <v>43190</v>
      </c>
      <c r="C24" s="21" t="s">
        <v>107</v>
      </c>
      <c r="D24" s="21" t="s">
        <v>187</v>
      </c>
      <c r="E24" s="21" t="s">
        <v>7</v>
      </c>
      <c r="F24" s="21" t="s">
        <v>8</v>
      </c>
      <c r="G24" s="30">
        <v>3.32892659</v>
      </c>
      <c r="H24" s="30"/>
      <c r="I24" s="30"/>
      <c r="J24" s="31">
        <v>-3.3924589999999998E-2</v>
      </c>
      <c r="K24" s="31"/>
      <c r="L24" s="30"/>
      <c r="M24" s="21"/>
    </row>
    <row r="25" spans="1:13" x14ac:dyDescent="0.25">
      <c r="A25" s="21" t="s">
        <v>163</v>
      </c>
      <c r="B25" s="22">
        <v>43190</v>
      </c>
      <c r="C25" s="21" t="s">
        <v>107</v>
      </c>
      <c r="D25" s="21" t="s">
        <v>188</v>
      </c>
      <c r="E25" s="21" t="s">
        <v>7</v>
      </c>
      <c r="F25" s="21" t="s">
        <v>8</v>
      </c>
      <c r="G25" s="30">
        <v>0.43067538999999999</v>
      </c>
      <c r="H25" s="30"/>
      <c r="I25" s="30"/>
      <c r="J25" s="31">
        <v>-1.345492E-2</v>
      </c>
      <c r="K25" s="31"/>
      <c r="L25" s="30"/>
      <c r="M25" s="21"/>
    </row>
    <row r="26" spans="1:13" x14ac:dyDescent="0.25">
      <c r="A26" s="21" t="s">
        <v>163</v>
      </c>
      <c r="B26" s="22">
        <v>43190</v>
      </c>
      <c r="C26" s="21" t="s">
        <v>107</v>
      </c>
      <c r="D26" s="21" t="s">
        <v>189</v>
      </c>
      <c r="E26" s="21" t="s">
        <v>7</v>
      </c>
      <c r="F26" s="21" t="s">
        <v>8</v>
      </c>
      <c r="G26" s="30">
        <v>0.27978282999999998</v>
      </c>
      <c r="H26" s="30"/>
      <c r="I26" s="30"/>
      <c r="J26" s="31">
        <v>-1.0876E-3</v>
      </c>
      <c r="K26" s="31"/>
      <c r="L26" s="30"/>
      <c r="M26" s="21"/>
    </row>
    <row r="27" spans="1:13" x14ac:dyDescent="0.25">
      <c r="A27" s="21" t="s">
        <v>190</v>
      </c>
      <c r="B27" s="22">
        <v>43190</v>
      </c>
      <c r="C27" s="21" t="s">
        <v>107</v>
      </c>
      <c r="D27" s="21" t="s">
        <v>191</v>
      </c>
      <c r="E27" s="21" t="s">
        <v>7</v>
      </c>
      <c r="F27" s="21" t="s">
        <v>8</v>
      </c>
      <c r="G27" s="30">
        <v>0.25939688999999999</v>
      </c>
      <c r="H27" s="30"/>
      <c r="I27" s="30"/>
      <c r="J27" s="31">
        <v>-1.00512E-3</v>
      </c>
      <c r="K27" s="31"/>
      <c r="L27" s="30"/>
      <c r="M27" s="21"/>
    </row>
    <row r="28" spans="1:13" x14ac:dyDescent="0.25">
      <c r="A28" s="21" t="s">
        <v>163</v>
      </c>
      <c r="B28" s="22">
        <v>43190</v>
      </c>
      <c r="C28" s="21" t="s">
        <v>107</v>
      </c>
      <c r="D28" s="21" t="s">
        <v>192</v>
      </c>
      <c r="E28" s="21" t="s">
        <v>7</v>
      </c>
      <c r="F28" s="21" t="s">
        <v>8</v>
      </c>
      <c r="G28" s="30">
        <v>6.98323E-2</v>
      </c>
      <c r="H28" s="30"/>
      <c r="I28" s="30">
        <f>SUM(G16:G28)</f>
        <v>92.093887219999999</v>
      </c>
      <c r="J28" s="31">
        <v>8.0497999999999995E-4</v>
      </c>
      <c r="K28" s="31"/>
      <c r="L28" s="30">
        <f>SUM(J16:J28)</f>
        <v>-2.4441556699999993</v>
      </c>
      <c r="M28" s="21"/>
    </row>
    <row r="29" spans="1:13" x14ac:dyDescent="0.25">
      <c r="A29" s="23" t="s">
        <v>193</v>
      </c>
      <c r="B29" s="24">
        <v>43190</v>
      </c>
      <c r="C29" s="23" t="s">
        <v>107</v>
      </c>
      <c r="D29" s="23" t="s">
        <v>194</v>
      </c>
      <c r="E29" s="23" t="s">
        <v>9</v>
      </c>
      <c r="F29" s="23" t="s">
        <v>10</v>
      </c>
      <c r="G29" s="32">
        <v>2087.3506017499999</v>
      </c>
      <c r="H29" s="38" t="s">
        <v>232</v>
      </c>
      <c r="I29" s="32"/>
      <c r="J29" s="33">
        <v>-56.604264450000002</v>
      </c>
      <c r="K29" s="33"/>
      <c r="L29" s="32"/>
      <c r="M29" s="23"/>
    </row>
    <row r="30" spans="1:13" x14ac:dyDescent="0.25">
      <c r="A30" s="23" t="s">
        <v>195</v>
      </c>
      <c r="B30" s="24">
        <v>43190</v>
      </c>
      <c r="C30" s="23" t="s">
        <v>107</v>
      </c>
      <c r="D30" s="23" t="s">
        <v>196</v>
      </c>
      <c r="E30" s="23" t="s">
        <v>9</v>
      </c>
      <c r="F30" s="23" t="s">
        <v>10</v>
      </c>
      <c r="G30" s="32">
        <v>620.60141060000001</v>
      </c>
      <c r="H30" s="38" t="s">
        <v>233</v>
      </c>
      <c r="I30" s="32"/>
      <c r="J30" s="33">
        <v>-47.626837889999997</v>
      </c>
      <c r="K30" s="33"/>
      <c r="L30" s="32"/>
      <c r="M30" s="23"/>
    </row>
    <row r="31" spans="1:13" x14ac:dyDescent="0.25">
      <c r="A31" s="23" t="s">
        <v>160</v>
      </c>
      <c r="B31" s="24">
        <v>43190</v>
      </c>
      <c r="C31" s="23" t="s">
        <v>107</v>
      </c>
      <c r="D31" s="23" t="s">
        <v>197</v>
      </c>
      <c r="E31" s="23" t="s">
        <v>9</v>
      </c>
      <c r="F31" s="23" t="s">
        <v>10</v>
      </c>
      <c r="G31" s="32">
        <v>334.62450000000001</v>
      </c>
      <c r="H31" s="38" t="s">
        <v>234</v>
      </c>
      <c r="I31" s="32"/>
      <c r="J31" s="33" t="s">
        <v>162</v>
      </c>
      <c r="K31" s="33"/>
      <c r="L31" s="32"/>
      <c r="M31" s="23"/>
    </row>
    <row r="32" spans="1:13" x14ac:dyDescent="0.25">
      <c r="A32" s="23" t="s">
        <v>198</v>
      </c>
      <c r="B32" s="24">
        <v>43190</v>
      </c>
      <c r="C32" s="23" t="s">
        <v>107</v>
      </c>
      <c r="D32" s="23" t="s">
        <v>199</v>
      </c>
      <c r="E32" s="23" t="s">
        <v>9</v>
      </c>
      <c r="F32" s="23" t="s">
        <v>10</v>
      </c>
      <c r="G32" s="32">
        <v>92.426442429999994</v>
      </c>
      <c r="H32" s="38" t="s">
        <v>235</v>
      </c>
      <c r="I32" s="32"/>
      <c r="J32" s="33">
        <v>13.701790669999999</v>
      </c>
      <c r="K32" s="42" t="s">
        <v>239</v>
      </c>
      <c r="L32" s="32"/>
      <c r="M32" s="23"/>
    </row>
    <row r="33" spans="1:13" x14ac:dyDescent="0.25">
      <c r="A33" s="23" t="s">
        <v>190</v>
      </c>
      <c r="B33" s="24">
        <v>43190</v>
      </c>
      <c r="C33" s="23" t="s">
        <v>107</v>
      </c>
      <c r="D33" s="23" t="s">
        <v>200</v>
      </c>
      <c r="E33" s="23" t="s">
        <v>9</v>
      </c>
      <c r="F33" s="23" t="s">
        <v>10</v>
      </c>
      <c r="G33" s="32">
        <v>32.456383809999998</v>
      </c>
      <c r="H33" s="32"/>
      <c r="I33" s="32"/>
      <c r="J33" s="33">
        <v>-0.46261213000000001</v>
      </c>
      <c r="K33" s="33"/>
      <c r="L33" s="32"/>
      <c r="M33" s="23"/>
    </row>
    <row r="34" spans="1:13" x14ac:dyDescent="0.25">
      <c r="A34" s="23" t="s">
        <v>163</v>
      </c>
      <c r="B34" s="24">
        <v>43190</v>
      </c>
      <c r="C34" s="23" t="s">
        <v>107</v>
      </c>
      <c r="D34" s="23" t="s">
        <v>201</v>
      </c>
      <c r="E34" s="23" t="s">
        <v>9</v>
      </c>
      <c r="F34" s="23" t="s">
        <v>10</v>
      </c>
      <c r="G34" s="32">
        <v>13.19308577</v>
      </c>
      <c r="H34" s="32"/>
      <c r="I34" s="32"/>
      <c r="J34" s="33">
        <v>-0.13440521</v>
      </c>
      <c r="K34" s="33"/>
      <c r="L34" s="32"/>
      <c r="M34" s="23"/>
    </row>
    <row r="35" spans="1:13" x14ac:dyDescent="0.25">
      <c r="A35" s="23" t="s">
        <v>202</v>
      </c>
      <c r="B35" s="24">
        <v>43190</v>
      </c>
      <c r="C35" s="23" t="s">
        <v>107</v>
      </c>
      <c r="D35" s="23" t="s">
        <v>203</v>
      </c>
      <c r="E35" s="23" t="s">
        <v>9</v>
      </c>
      <c r="F35" s="23" t="s">
        <v>10</v>
      </c>
      <c r="G35" s="32">
        <v>1.27843569</v>
      </c>
      <c r="H35" s="32"/>
      <c r="I35" s="32"/>
      <c r="J35" s="33">
        <v>-1.97249E-2</v>
      </c>
      <c r="K35" s="33"/>
      <c r="L35" s="32"/>
      <c r="M35" s="23"/>
    </row>
    <row r="36" spans="1:13" x14ac:dyDescent="0.25">
      <c r="A36" s="23" t="s">
        <v>163</v>
      </c>
      <c r="B36" s="24">
        <v>43190</v>
      </c>
      <c r="C36" s="23" t="s">
        <v>107</v>
      </c>
      <c r="D36" s="23" t="s">
        <v>204</v>
      </c>
      <c r="E36" s="23" t="s">
        <v>9</v>
      </c>
      <c r="F36" s="23" t="s">
        <v>10</v>
      </c>
      <c r="G36" s="32">
        <v>1.0859793</v>
      </c>
      <c r="H36" s="32"/>
      <c r="I36" s="32"/>
      <c r="J36" s="33">
        <v>-1.9522500000000002E-2</v>
      </c>
      <c r="K36" s="33"/>
      <c r="L36" s="32"/>
      <c r="M36" s="23"/>
    </row>
    <row r="37" spans="1:13" x14ac:dyDescent="0.25">
      <c r="A37" s="23" t="s">
        <v>163</v>
      </c>
      <c r="B37" s="24">
        <v>43190</v>
      </c>
      <c r="C37" s="23" t="s">
        <v>107</v>
      </c>
      <c r="D37" s="23" t="s">
        <v>205</v>
      </c>
      <c r="E37" s="23" t="s">
        <v>9</v>
      </c>
      <c r="F37" s="23" t="s">
        <v>10</v>
      </c>
      <c r="G37" s="32">
        <v>0.95222472999999996</v>
      </c>
      <c r="H37" s="32"/>
      <c r="I37" s="32"/>
      <c r="J37" s="33">
        <v>-7.7603080000000005E-2</v>
      </c>
      <c r="K37" s="33"/>
      <c r="L37" s="32"/>
      <c r="M37" s="23"/>
    </row>
    <row r="38" spans="1:13" x14ac:dyDescent="0.25">
      <c r="A38" s="23" t="s">
        <v>206</v>
      </c>
      <c r="B38" s="24">
        <v>43190</v>
      </c>
      <c r="C38" s="23" t="s">
        <v>107</v>
      </c>
      <c r="D38" s="23" t="s">
        <v>207</v>
      </c>
      <c r="E38" s="23" t="s">
        <v>9</v>
      </c>
      <c r="F38" s="23" t="s">
        <v>10</v>
      </c>
      <c r="G38" s="32">
        <v>0.84089996</v>
      </c>
      <c r="H38" s="32"/>
      <c r="I38" s="32"/>
      <c r="J38" s="33">
        <v>-1.5919900000000001E-2</v>
      </c>
      <c r="K38" s="42" t="s">
        <v>244</v>
      </c>
      <c r="L38" s="32"/>
      <c r="M38" s="23"/>
    </row>
    <row r="39" spans="1:13" x14ac:dyDescent="0.25">
      <c r="A39" s="23" t="s">
        <v>208</v>
      </c>
      <c r="B39" s="24">
        <v>43190</v>
      </c>
      <c r="C39" s="23" t="s">
        <v>107</v>
      </c>
      <c r="D39" s="23" t="s">
        <v>194</v>
      </c>
      <c r="E39" s="23" t="s">
        <v>9</v>
      </c>
      <c r="F39" s="23" t="s">
        <v>10</v>
      </c>
      <c r="G39" s="32">
        <v>0.47499999999999998</v>
      </c>
      <c r="H39" s="32"/>
      <c r="I39" s="32">
        <f>SUM(G29:G39)</f>
        <v>3185.2849640399995</v>
      </c>
      <c r="J39" s="33">
        <v>1</v>
      </c>
      <c r="K39" s="42" t="s">
        <v>241</v>
      </c>
      <c r="L39" s="32">
        <f>SUM(J29:J39)</f>
        <v>-90.259099390000003</v>
      </c>
      <c r="M39" s="23"/>
    </row>
    <row r="40" spans="1:13" x14ac:dyDescent="0.25">
      <c r="A40" s="25" t="s">
        <v>202</v>
      </c>
      <c r="B40" s="26">
        <v>43190</v>
      </c>
      <c r="C40" s="25" t="s">
        <v>107</v>
      </c>
      <c r="D40" s="25" t="s">
        <v>209</v>
      </c>
      <c r="E40" s="25" t="s">
        <v>11</v>
      </c>
      <c r="F40" s="25" t="s">
        <v>12</v>
      </c>
      <c r="G40" s="34">
        <v>769.06</v>
      </c>
      <c r="H40" s="39" t="s">
        <v>236</v>
      </c>
      <c r="I40" s="34"/>
      <c r="J40" s="35">
        <v>-2.42</v>
      </c>
      <c r="K40" s="35"/>
      <c r="L40" s="34"/>
      <c r="M40" s="25"/>
    </row>
    <row r="41" spans="1:13" x14ac:dyDescent="0.25">
      <c r="A41" s="25" t="s">
        <v>195</v>
      </c>
      <c r="B41" s="26">
        <v>43190</v>
      </c>
      <c r="C41" s="25" t="s">
        <v>107</v>
      </c>
      <c r="D41" s="25" t="s">
        <v>210</v>
      </c>
      <c r="E41" s="25" t="s">
        <v>11</v>
      </c>
      <c r="F41" s="25" t="s">
        <v>12</v>
      </c>
      <c r="G41" s="34">
        <v>332.61539859999999</v>
      </c>
      <c r="H41" s="39" t="s">
        <v>223</v>
      </c>
      <c r="I41" s="34"/>
      <c r="J41" s="35">
        <v>-21.05061895</v>
      </c>
      <c r="K41" s="35"/>
      <c r="L41" s="34"/>
      <c r="M41" s="25"/>
    </row>
    <row r="42" spans="1:13" x14ac:dyDescent="0.25">
      <c r="A42" s="25" t="s">
        <v>163</v>
      </c>
      <c r="B42" s="26">
        <v>43190</v>
      </c>
      <c r="C42" s="25" t="s">
        <v>107</v>
      </c>
      <c r="D42" s="25" t="s">
        <v>211</v>
      </c>
      <c r="E42" s="25" t="s">
        <v>11</v>
      </c>
      <c r="F42" s="25" t="s">
        <v>12</v>
      </c>
      <c r="G42" s="34">
        <v>5.81525626</v>
      </c>
      <c r="H42" s="34"/>
      <c r="I42" s="34"/>
      <c r="J42" s="35">
        <v>-5.8146290000000003E-2</v>
      </c>
      <c r="K42" s="43" t="s">
        <v>245</v>
      </c>
      <c r="L42" s="34"/>
      <c r="M42" s="25"/>
    </row>
    <row r="43" spans="1:13" x14ac:dyDescent="0.25">
      <c r="A43" s="25" t="s">
        <v>160</v>
      </c>
      <c r="B43" s="26">
        <v>43190</v>
      </c>
      <c r="C43" s="25" t="s">
        <v>107</v>
      </c>
      <c r="D43" s="25" t="s">
        <v>212</v>
      </c>
      <c r="E43" s="25" t="s">
        <v>11</v>
      </c>
      <c r="F43" s="25" t="s">
        <v>12</v>
      </c>
      <c r="G43" s="34">
        <v>3.6817000000000002</v>
      </c>
      <c r="H43" s="34"/>
      <c r="I43" s="34"/>
      <c r="J43" s="35" t="s">
        <v>162</v>
      </c>
      <c r="K43" s="35"/>
      <c r="L43" s="34"/>
      <c r="M43" s="25"/>
    </row>
    <row r="44" spans="1:13" x14ac:dyDescent="0.25">
      <c r="A44" s="25" t="s">
        <v>163</v>
      </c>
      <c r="B44" s="26">
        <v>43190</v>
      </c>
      <c r="C44" s="25" t="s">
        <v>107</v>
      </c>
      <c r="D44" s="25" t="s">
        <v>213</v>
      </c>
      <c r="E44" s="25" t="s">
        <v>11</v>
      </c>
      <c r="F44" s="25" t="s">
        <v>12</v>
      </c>
      <c r="G44" s="34">
        <v>2.9439059699999999</v>
      </c>
      <c r="H44" s="34"/>
      <c r="I44" s="34"/>
      <c r="J44" s="35">
        <v>-2.868242E-2</v>
      </c>
      <c r="K44" s="43" t="s">
        <v>222</v>
      </c>
      <c r="L44" s="34"/>
      <c r="M44" s="25"/>
    </row>
    <row r="45" spans="1:13" x14ac:dyDescent="0.25">
      <c r="A45" s="25" t="s">
        <v>214</v>
      </c>
      <c r="B45" s="26">
        <v>43190</v>
      </c>
      <c r="C45" s="25" t="s">
        <v>107</v>
      </c>
      <c r="D45" s="25" t="s">
        <v>215</v>
      </c>
      <c r="E45" s="25" t="s">
        <v>11</v>
      </c>
      <c r="F45" s="25" t="s">
        <v>12</v>
      </c>
      <c r="G45" s="34">
        <v>2.423</v>
      </c>
      <c r="H45" s="34"/>
      <c r="I45" s="34"/>
      <c r="J45" s="35" t="s">
        <v>162</v>
      </c>
      <c r="K45" s="35"/>
      <c r="L45" s="34"/>
      <c r="M45" s="25"/>
    </row>
    <row r="46" spans="1:13" x14ac:dyDescent="0.25">
      <c r="A46" s="25" t="s">
        <v>163</v>
      </c>
      <c r="B46" s="26">
        <v>43190</v>
      </c>
      <c r="C46" s="25" t="s">
        <v>107</v>
      </c>
      <c r="D46" s="25" t="s">
        <v>216</v>
      </c>
      <c r="E46" s="25" t="s">
        <v>11</v>
      </c>
      <c r="F46" s="25" t="s">
        <v>12</v>
      </c>
      <c r="G46" s="34">
        <v>2.3339597900000002</v>
      </c>
      <c r="H46" s="34"/>
      <c r="I46" s="34"/>
      <c r="J46" s="35">
        <v>-0.16388551000000001</v>
      </c>
      <c r="K46" s="35"/>
      <c r="L46" s="34"/>
      <c r="M46" s="25"/>
    </row>
    <row r="47" spans="1:13" x14ac:dyDescent="0.25">
      <c r="A47" s="25" t="s">
        <v>163</v>
      </c>
      <c r="B47" s="26">
        <v>43190</v>
      </c>
      <c r="C47" s="25" t="s">
        <v>107</v>
      </c>
      <c r="D47" s="25" t="s">
        <v>217</v>
      </c>
      <c r="E47" s="25" t="s">
        <v>11</v>
      </c>
      <c r="F47" s="25" t="s">
        <v>12</v>
      </c>
      <c r="G47" s="34">
        <v>0.47234889000000002</v>
      </c>
      <c r="H47" s="34"/>
      <c r="I47" s="34">
        <f>SUM(G40:G47)</f>
        <v>1119.3455695100001</v>
      </c>
      <c r="J47" s="35">
        <v>-2.0498399999999998E-3</v>
      </c>
      <c r="K47" s="43" t="s">
        <v>220</v>
      </c>
      <c r="L47" s="34">
        <f>SUM(J40:J47)</f>
        <v>-23.723383010000003</v>
      </c>
      <c r="M47" s="25"/>
    </row>
  </sheetData>
  <sortState ref="A2:L47">
    <sortCondition ref="E2:E47"/>
    <sortCondition descending="1" ref="G2:G47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8"/>
  <sheetViews>
    <sheetView topLeftCell="A7" workbookViewId="0">
      <selection activeCell="G13" sqref="G13"/>
    </sheetView>
  </sheetViews>
  <sheetFormatPr defaultColWidth="10.85546875" defaultRowHeight="15.75" x14ac:dyDescent="0.25"/>
  <cols>
    <col min="1" max="1" width="20.85546875" style="44" customWidth="1"/>
    <col min="2" max="2" width="26" style="44" bestFit="1" customWidth="1"/>
    <col min="3" max="3" width="10.85546875" style="44"/>
    <col min="4" max="4" width="21.42578125" style="44" customWidth="1"/>
    <col min="5" max="58" width="10.85546875" style="44"/>
    <col min="59" max="63" width="10.85546875" style="45"/>
    <col min="64" max="16384" width="10.85546875" style="44"/>
  </cols>
  <sheetData>
    <row r="1" spans="1:76" x14ac:dyDescent="0.25">
      <c r="A1" s="44" t="s">
        <v>246</v>
      </c>
    </row>
    <row r="2" spans="1:76" x14ac:dyDescent="0.25">
      <c r="A2" s="44" t="s">
        <v>247</v>
      </c>
    </row>
    <row r="4" spans="1:76" x14ac:dyDescent="0.25">
      <c r="A4" s="46" t="s">
        <v>248</v>
      </c>
    </row>
    <row r="5" spans="1:76" x14ac:dyDescent="0.25">
      <c r="A5" s="44" t="s">
        <v>249</v>
      </c>
      <c r="AX5" s="44" t="s">
        <v>250</v>
      </c>
      <c r="BG5" s="45" t="s">
        <v>251</v>
      </c>
      <c r="BP5" s="44" t="s">
        <v>250</v>
      </c>
    </row>
    <row r="6" spans="1:76" ht="16.5" thickBot="1" x14ac:dyDescent="0.3">
      <c r="A6" s="44" t="s">
        <v>252</v>
      </c>
      <c r="E6" s="44" t="s">
        <v>253</v>
      </c>
      <c r="N6" s="44" t="s">
        <v>254</v>
      </c>
      <c r="W6" s="44" t="s">
        <v>255</v>
      </c>
      <c r="AF6" s="44" t="s">
        <v>256</v>
      </c>
      <c r="AO6" s="44" t="s">
        <v>257</v>
      </c>
      <c r="AX6" s="44" t="s">
        <v>258</v>
      </c>
      <c r="BG6" s="45" t="s">
        <v>259</v>
      </c>
    </row>
    <row r="7" spans="1:76" ht="19.5" thickBot="1" x14ac:dyDescent="0.35">
      <c r="A7" s="47"/>
      <c r="B7" s="47"/>
      <c r="C7" s="47"/>
      <c r="D7" s="47"/>
      <c r="E7" s="48" t="s">
        <v>138</v>
      </c>
      <c r="F7" s="49"/>
      <c r="G7" s="49"/>
      <c r="H7" s="49"/>
      <c r="I7" s="49"/>
      <c r="J7" s="49"/>
      <c r="K7" s="49"/>
      <c r="L7" s="49"/>
      <c r="M7" s="50"/>
      <c r="N7" s="51" t="s">
        <v>260</v>
      </c>
      <c r="O7" s="51"/>
      <c r="P7" s="51"/>
      <c r="Q7" s="51"/>
      <c r="R7" s="51"/>
      <c r="S7" s="51"/>
      <c r="T7" s="51"/>
      <c r="U7" s="51"/>
      <c r="V7" s="51"/>
      <c r="W7" s="52" t="s">
        <v>261</v>
      </c>
      <c r="X7" s="53"/>
      <c r="Y7" s="53"/>
      <c r="Z7" s="53"/>
      <c r="AA7" s="53"/>
      <c r="AB7" s="53"/>
      <c r="AC7" s="53"/>
      <c r="AD7" s="53"/>
      <c r="AE7" s="54"/>
      <c r="AF7" s="52" t="s">
        <v>262</v>
      </c>
      <c r="AG7" s="53"/>
      <c r="AH7" s="53"/>
      <c r="AI7" s="53"/>
      <c r="AJ7" s="53"/>
      <c r="AK7" s="53"/>
      <c r="AL7" s="53"/>
      <c r="AM7" s="53"/>
      <c r="AN7" s="54"/>
      <c r="AO7" s="55" t="s">
        <v>263</v>
      </c>
      <c r="AP7" s="56"/>
      <c r="AQ7" s="56"/>
      <c r="AR7" s="56"/>
      <c r="AS7" s="56"/>
      <c r="AT7" s="56"/>
      <c r="AU7" s="56"/>
      <c r="AV7" s="56"/>
      <c r="AW7" s="57"/>
      <c r="AX7" s="52" t="s">
        <v>264</v>
      </c>
      <c r="AY7" s="53"/>
      <c r="AZ7" s="53"/>
      <c r="BA7" s="53"/>
      <c r="BB7" s="53"/>
      <c r="BC7" s="53"/>
      <c r="BD7" s="53"/>
      <c r="BE7" s="53"/>
      <c r="BF7" s="54"/>
      <c r="BG7" s="52" t="s">
        <v>265</v>
      </c>
      <c r="BH7" s="53"/>
      <c r="BI7" s="53"/>
      <c r="BJ7" s="53"/>
      <c r="BK7" s="53"/>
      <c r="BL7" s="53"/>
      <c r="BM7" s="53"/>
      <c r="BN7" s="53"/>
      <c r="BO7" s="54"/>
      <c r="BP7" s="52" t="s">
        <v>263</v>
      </c>
      <c r="BQ7" s="53"/>
      <c r="BR7" s="53"/>
      <c r="BS7" s="53"/>
      <c r="BT7" s="53"/>
      <c r="BU7" s="53"/>
      <c r="BV7" s="53"/>
      <c r="BW7" s="53"/>
      <c r="BX7" s="54"/>
    </row>
    <row r="8" spans="1:76" s="73" customFormat="1" ht="32.25" thickBot="1" x14ac:dyDescent="0.3">
      <c r="A8" s="58" t="s">
        <v>266</v>
      </c>
      <c r="B8" s="59" t="s">
        <v>267</v>
      </c>
      <c r="C8" s="59" t="s">
        <v>268</v>
      </c>
      <c r="D8" s="59" t="s">
        <v>269</v>
      </c>
      <c r="E8" s="60" t="s">
        <v>270</v>
      </c>
      <c r="F8" s="58" t="s">
        <v>144</v>
      </c>
      <c r="G8" s="58" t="s">
        <v>145</v>
      </c>
      <c r="H8" s="58" t="s">
        <v>146</v>
      </c>
      <c r="I8" s="58" t="s">
        <v>147</v>
      </c>
      <c r="J8" s="61" t="s">
        <v>148</v>
      </c>
      <c r="K8" s="61" t="s">
        <v>149</v>
      </c>
      <c r="L8" s="61" t="s">
        <v>150</v>
      </c>
      <c r="M8" s="62" t="s">
        <v>151</v>
      </c>
      <c r="N8" s="63" t="s">
        <v>143</v>
      </c>
      <c r="O8" s="64" t="s">
        <v>144</v>
      </c>
      <c r="P8" s="64" t="s">
        <v>145</v>
      </c>
      <c r="Q8" s="64" t="s">
        <v>146</v>
      </c>
      <c r="R8" s="64" t="s">
        <v>147</v>
      </c>
      <c r="S8" s="65" t="s">
        <v>148</v>
      </c>
      <c r="T8" s="65" t="s">
        <v>149</v>
      </c>
      <c r="U8" s="65" t="s">
        <v>150</v>
      </c>
      <c r="V8" s="66" t="s">
        <v>151</v>
      </c>
      <c r="W8" s="67" t="s">
        <v>270</v>
      </c>
      <c r="X8" s="67" t="s">
        <v>144</v>
      </c>
      <c r="Y8" s="67" t="s">
        <v>145</v>
      </c>
      <c r="Z8" s="67" t="s">
        <v>146</v>
      </c>
      <c r="AA8" s="67" t="s">
        <v>147</v>
      </c>
      <c r="AB8" s="67" t="s">
        <v>148</v>
      </c>
      <c r="AC8" s="67" t="s">
        <v>149</v>
      </c>
      <c r="AD8" s="67" t="s">
        <v>150</v>
      </c>
      <c r="AE8" s="68" t="s">
        <v>151</v>
      </c>
      <c r="AF8" s="67" t="s">
        <v>270</v>
      </c>
      <c r="AG8" s="67" t="s">
        <v>144</v>
      </c>
      <c r="AH8" s="67" t="s">
        <v>145</v>
      </c>
      <c r="AI8" s="67" t="s">
        <v>146</v>
      </c>
      <c r="AJ8" s="67" t="s">
        <v>147</v>
      </c>
      <c r="AK8" s="67" t="s">
        <v>148</v>
      </c>
      <c r="AL8" s="67" t="s">
        <v>149</v>
      </c>
      <c r="AM8" s="67" t="s">
        <v>150</v>
      </c>
      <c r="AN8" s="67" t="s">
        <v>151</v>
      </c>
      <c r="AO8" s="67" t="s">
        <v>270</v>
      </c>
      <c r="AP8" s="67" t="s">
        <v>144</v>
      </c>
      <c r="AQ8" s="67" t="s">
        <v>145</v>
      </c>
      <c r="AR8" s="67" t="s">
        <v>146</v>
      </c>
      <c r="AS8" s="67" t="s">
        <v>147</v>
      </c>
      <c r="AT8" s="67" t="s">
        <v>148</v>
      </c>
      <c r="AU8" s="67" t="s">
        <v>149</v>
      </c>
      <c r="AV8" s="67" t="s">
        <v>150</v>
      </c>
      <c r="AW8" s="67" t="s">
        <v>151</v>
      </c>
      <c r="AX8" s="69" t="s">
        <v>270</v>
      </c>
      <c r="AY8" s="70" t="s">
        <v>144</v>
      </c>
      <c r="AZ8" s="70" t="s">
        <v>145</v>
      </c>
      <c r="BA8" s="70" t="s">
        <v>146</v>
      </c>
      <c r="BB8" s="70" t="s">
        <v>147</v>
      </c>
      <c r="BC8" s="71" t="s">
        <v>148</v>
      </c>
      <c r="BD8" s="71" t="s">
        <v>149</v>
      </c>
      <c r="BE8" s="71" t="s">
        <v>150</v>
      </c>
      <c r="BF8" s="67" t="s">
        <v>151</v>
      </c>
      <c r="BG8" s="69" t="s">
        <v>271</v>
      </c>
      <c r="BH8" s="70" t="s">
        <v>144</v>
      </c>
      <c r="BI8" s="70" t="s">
        <v>145</v>
      </c>
      <c r="BJ8" s="70" t="s">
        <v>146</v>
      </c>
      <c r="BK8" s="70" t="s">
        <v>147</v>
      </c>
      <c r="BL8" s="71" t="s">
        <v>148</v>
      </c>
      <c r="BM8" s="71" t="s">
        <v>149</v>
      </c>
      <c r="BN8" s="71" t="s">
        <v>150</v>
      </c>
      <c r="BO8" s="72" t="s">
        <v>151</v>
      </c>
      <c r="BP8" s="69" t="s">
        <v>270</v>
      </c>
      <c r="BQ8" s="70" t="s">
        <v>144</v>
      </c>
      <c r="BR8" s="70" t="s">
        <v>145</v>
      </c>
      <c r="BS8" s="70" t="s">
        <v>146</v>
      </c>
      <c r="BT8" s="70" t="s">
        <v>147</v>
      </c>
      <c r="BU8" s="71" t="s">
        <v>148</v>
      </c>
      <c r="BV8" s="71" t="s">
        <v>149</v>
      </c>
      <c r="BW8" s="71" t="s">
        <v>150</v>
      </c>
      <c r="BX8" s="67" t="s">
        <v>151</v>
      </c>
    </row>
    <row r="9" spans="1:76" s="45" customFormat="1" ht="16.5" thickBot="1" x14ac:dyDescent="0.3">
      <c r="A9" s="74" t="s">
        <v>272</v>
      </c>
      <c r="B9" s="75" t="s">
        <v>273</v>
      </c>
      <c r="C9" s="75"/>
      <c r="D9" s="75" t="s">
        <v>176</v>
      </c>
      <c r="E9" s="76">
        <v>50</v>
      </c>
      <c r="F9" s="77">
        <f>+E9*1.06</f>
        <v>53</v>
      </c>
      <c r="G9" s="77">
        <f t="shared" ref="G9:M9" si="0">+F9*1.06</f>
        <v>56.18</v>
      </c>
      <c r="H9" s="77">
        <f t="shared" si="0"/>
        <v>59.550800000000002</v>
      </c>
      <c r="I9" s="77">
        <f t="shared" si="0"/>
        <v>63.123848000000002</v>
      </c>
      <c r="J9" s="77">
        <f t="shared" si="0"/>
        <v>66.911278880000012</v>
      </c>
      <c r="K9" s="77">
        <f t="shared" si="0"/>
        <v>70.92595561280001</v>
      </c>
      <c r="L9" s="77">
        <f t="shared" si="0"/>
        <v>75.181512949568017</v>
      </c>
      <c r="M9" s="78">
        <f t="shared" si="0"/>
        <v>79.692403726542096</v>
      </c>
      <c r="N9" s="76">
        <v>50</v>
      </c>
      <c r="O9" s="77">
        <f>+N9*1.06</f>
        <v>53</v>
      </c>
      <c r="P9" s="77">
        <f t="shared" ref="P9:V9" si="1">+O9*1.06</f>
        <v>56.18</v>
      </c>
      <c r="Q9" s="77">
        <f t="shared" si="1"/>
        <v>59.550800000000002</v>
      </c>
      <c r="R9" s="77">
        <f t="shared" si="1"/>
        <v>63.123848000000002</v>
      </c>
      <c r="S9" s="77">
        <f t="shared" si="1"/>
        <v>66.911278880000012</v>
      </c>
      <c r="T9" s="77">
        <f t="shared" si="1"/>
        <v>70.92595561280001</v>
      </c>
      <c r="U9" s="77">
        <f t="shared" si="1"/>
        <v>75.181512949568017</v>
      </c>
      <c r="V9" s="79">
        <f t="shared" si="1"/>
        <v>79.692403726542096</v>
      </c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5">
        <v>1.4285714285714286</v>
      </c>
      <c r="AP9" s="75">
        <v>1.4421768707482994</v>
      </c>
      <c r="AQ9" s="75">
        <v>1.4559118885649498</v>
      </c>
      <c r="AR9" s="75">
        <v>1.4697777160750922</v>
      </c>
      <c r="AS9" s="75">
        <v>1.4837755990853312</v>
      </c>
      <c r="AT9" s="75">
        <v>1.4979067952670966</v>
      </c>
      <c r="AU9" s="75">
        <v>1.5121725742696401</v>
      </c>
      <c r="AV9" s="75">
        <v>1.5265742178341128</v>
      </c>
      <c r="AW9" s="75">
        <v>1.5411130199087235</v>
      </c>
      <c r="AX9" s="80" t="s">
        <v>274</v>
      </c>
      <c r="AY9" s="80" t="s">
        <v>275</v>
      </c>
      <c r="AZ9" s="80" t="s">
        <v>276</v>
      </c>
      <c r="BA9" s="80" t="s">
        <v>277</v>
      </c>
      <c r="BB9" s="80" t="s">
        <v>278</v>
      </c>
      <c r="BC9" s="80" t="s">
        <v>279</v>
      </c>
      <c r="BD9" s="80" t="s">
        <v>280</v>
      </c>
      <c r="BE9" s="80" t="s">
        <v>281</v>
      </c>
      <c r="BF9" s="80" t="s">
        <v>282</v>
      </c>
      <c r="BG9" s="80" t="s">
        <v>274</v>
      </c>
      <c r="BH9" s="80" t="s">
        <v>275</v>
      </c>
      <c r="BI9" s="80" t="s">
        <v>276</v>
      </c>
      <c r="BJ9" s="80" t="s">
        <v>277</v>
      </c>
      <c r="BK9" s="80" t="s">
        <v>278</v>
      </c>
      <c r="BL9" s="80" t="s">
        <v>279</v>
      </c>
      <c r="BM9" s="80" t="s">
        <v>280</v>
      </c>
      <c r="BN9" s="80" t="s">
        <v>281</v>
      </c>
      <c r="BO9" s="80" t="s">
        <v>282</v>
      </c>
      <c r="BP9" s="81">
        <f>+'[1]1. Mgr SMA Trends'!Y3/'[1]2. Trends Spon. Opp Pool'!W4</f>
        <v>1.4285714285714286</v>
      </c>
      <c r="BQ9" s="82">
        <f>+'[1]1. Mgr SMA Trends'!Z3/'[1]2. Trends Spon. Opp Pool'!X4</f>
        <v>1.4421768707482994</v>
      </c>
      <c r="BR9" s="82">
        <f>+'[1]1. Mgr SMA Trends'!AA3/'[1]2. Trends Spon. Opp Pool'!Y4</f>
        <v>1.4559118885649498</v>
      </c>
      <c r="BS9" s="82">
        <f>+'[1]1. Mgr SMA Trends'!AB3/'[1]2. Trends Spon. Opp Pool'!Z4</f>
        <v>1.4697777160750922</v>
      </c>
      <c r="BT9" s="82">
        <f>+'[1]1. Mgr SMA Trends'!AC3/'[1]2. Trends Spon. Opp Pool'!AA4</f>
        <v>1.4837755990853312</v>
      </c>
      <c r="BU9" s="82">
        <f>+'[1]1. Mgr SMA Trends'!AD3/'[1]2. Trends Spon. Opp Pool'!AB4</f>
        <v>1.4979067952670966</v>
      </c>
      <c r="BV9" s="82">
        <f>+'[1]1. Mgr SMA Trends'!AE3/'[1]2. Trends Spon. Opp Pool'!AC4</f>
        <v>1.5121725742696401</v>
      </c>
      <c r="BW9" s="82">
        <f>+'[1]1. Mgr SMA Trends'!AF3/'[1]2. Trends Spon. Opp Pool'!AD4</f>
        <v>1.5265742178341128</v>
      </c>
      <c r="BX9" s="82">
        <f>+'[1]1. Mgr SMA Trends'!AG3/'[1]2. Trends Spon. Opp Pool'!AE4</f>
        <v>1.5411130199087235</v>
      </c>
    </row>
    <row r="10" spans="1:76" s="45" customFormat="1" ht="16.5" thickBot="1" x14ac:dyDescent="0.3">
      <c r="A10" s="74" t="s">
        <v>272</v>
      </c>
      <c r="B10" s="75" t="s">
        <v>283</v>
      </c>
      <c r="C10" s="75"/>
      <c r="D10" s="75" t="s">
        <v>284</v>
      </c>
      <c r="E10" s="76">
        <v>35</v>
      </c>
      <c r="F10" s="77">
        <f>+E10*1.05</f>
        <v>36.75</v>
      </c>
      <c r="G10" s="77">
        <f t="shared" ref="G10:M10" si="2">+F10*1.05</f>
        <v>38.587499999999999</v>
      </c>
      <c r="H10" s="77">
        <f t="shared" si="2"/>
        <v>40.516874999999999</v>
      </c>
      <c r="I10" s="77">
        <f t="shared" si="2"/>
        <v>42.542718749999999</v>
      </c>
      <c r="J10" s="77">
        <f t="shared" si="2"/>
        <v>44.669854687499999</v>
      </c>
      <c r="K10" s="77">
        <f t="shared" si="2"/>
        <v>46.903347421875004</v>
      </c>
      <c r="L10" s="77">
        <f t="shared" si="2"/>
        <v>49.248514792968756</v>
      </c>
      <c r="M10" s="78">
        <f t="shared" si="2"/>
        <v>51.710940532617194</v>
      </c>
      <c r="N10" s="76">
        <v>35</v>
      </c>
      <c r="O10" s="77">
        <f>+N10*1.05</f>
        <v>36.75</v>
      </c>
      <c r="P10" s="77">
        <f t="shared" ref="P10:V10" si="3">+O10*1.05</f>
        <v>38.587499999999999</v>
      </c>
      <c r="Q10" s="77">
        <f t="shared" si="3"/>
        <v>40.516874999999999</v>
      </c>
      <c r="R10" s="77">
        <f t="shared" si="3"/>
        <v>42.542718749999999</v>
      </c>
      <c r="S10" s="77">
        <f t="shared" si="3"/>
        <v>44.669854687499999</v>
      </c>
      <c r="T10" s="77">
        <f t="shared" si="3"/>
        <v>46.903347421875004</v>
      </c>
      <c r="U10" s="77">
        <f t="shared" si="3"/>
        <v>49.248514792968756</v>
      </c>
      <c r="V10" s="79">
        <f t="shared" si="3"/>
        <v>51.710940532617194</v>
      </c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5">
        <v>1</v>
      </c>
      <c r="AP10" s="75">
        <v>1</v>
      </c>
      <c r="AQ10" s="75">
        <v>1</v>
      </c>
      <c r="AR10" s="75">
        <v>1</v>
      </c>
      <c r="AS10" s="75">
        <v>1</v>
      </c>
      <c r="AT10" s="75">
        <v>1</v>
      </c>
      <c r="AU10" s="75">
        <v>1</v>
      </c>
      <c r="AV10" s="75">
        <v>1</v>
      </c>
      <c r="AW10" s="75">
        <v>1</v>
      </c>
      <c r="AX10" s="80" t="s">
        <v>285</v>
      </c>
      <c r="AY10" s="80" t="s">
        <v>286</v>
      </c>
      <c r="AZ10" s="80" t="s">
        <v>287</v>
      </c>
      <c r="BA10" s="80" t="s">
        <v>288</v>
      </c>
      <c r="BB10" s="80" t="s">
        <v>289</v>
      </c>
      <c r="BC10" s="80" t="s">
        <v>290</v>
      </c>
      <c r="BD10" s="80" t="s">
        <v>291</v>
      </c>
      <c r="BE10" s="80" t="s">
        <v>292</v>
      </c>
      <c r="BF10" s="80" t="s">
        <v>293</v>
      </c>
      <c r="BG10" s="80" t="s">
        <v>285</v>
      </c>
      <c r="BH10" s="80" t="s">
        <v>286</v>
      </c>
      <c r="BI10" s="80" t="s">
        <v>287</v>
      </c>
      <c r="BJ10" s="80" t="s">
        <v>288</v>
      </c>
      <c r="BK10" s="80" t="s">
        <v>289</v>
      </c>
      <c r="BL10" s="80" t="s">
        <v>290</v>
      </c>
      <c r="BM10" s="80" t="s">
        <v>291</v>
      </c>
      <c r="BN10" s="80" t="s">
        <v>292</v>
      </c>
      <c r="BO10" s="80" t="s">
        <v>293</v>
      </c>
      <c r="BP10" s="81">
        <f>+'[1]1. Mgr SMA Trends'!Y4/'[1]2. Trends Spon. Opp Pool'!W4</f>
        <v>1</v>
      </c>
      <c r="BQ10" s="82">
        <f>+'[1]1. Mgr SMA Trends'!Z4/'[1]2. Trends Spon. Opp Pool'!X4</f>
        <v>1</v>
      </c>
      <c r="BR10" s="82">
        <f>+'[1]1. Mgr SMA Trends'!AA4/'[1]2. Trends Spon. Opp Pool'!Y4</f>
        <v>1</v>
      </c>
      <c r="BS10" s="82">
        <f>+'[1]1. Mgr SMA Trends'!AB4/'[1]2. Trends Spon. Opp Pool'!Z4</f>
        <v>1</v>
      </c>
      <c r="BT10" s="82">
        <f>+'[1]1. Mgr SMA Trends'!AC4/'[1]2. Trends Spon. Opp Pool'!AA4</f>
        <v>1</v>
      </c>
      <c r="BU10" s="82">
        <f>+'[1]1. Mgr SMA Trends'!AD4/'[1]2. Trends Spon. Opp Pool'!AB4</f>
        <v>1</v>
      </c>
      <c r="BV10" s="82">
        <f>+'[1]1. Mgr SMA Trends'!AE4/'[1]2. Trends Spon. Opp Pool'!AC4</f>
        <v>1</v>
      </c>
      <c r="BW10" s="82">
        <f>+'[1]1. Mgr SMA Trends'!AF4/'[1]2. Trends Spon. Opp Pool'!AD4</f>
        <v>1</v>
      </c>
      <c r="BX10" s="82">
        <f>+'[1]1. Mgr SMA Trends'!AG4/'[1]2. Trends Spon. Opp Pool'!AE4</f>
        <v>1</v>
      </c>
    </row>
    <row r="11" spans="1:76" s="45" customFormat="1" ht="16.5" thickBot="1" x14ac:dyDescent="0.3">
      <c r="A11" s="74" t="s">
        <v>272</v>
      </c>
      <c r="B11" s="75" t="s">
        <v>294</v>
      </c>
      <c r="C11" s="75"/>
      <c r="D11" s="75" t="s">
        <v>295</v>
      </c>
      <c r="E11" s="76">
        <v>45</v>
      </c>
      <c r="F11" s="77">
        <f>+E11*1.03</f>
        <v>46.35</v>
      </c>
      <c r="G11" s="77">
        <f t="shared" ref="G11:M11" si="4">+F11*1.03</f>
        <v>47.740500000000004</v>
      </c>
      <c r="H11" s="77">
        <f t="shared" si="4"/>
        <v>49.172715000000004</v>
      </c>
      <c r="I11" s="77">
        <f t="shared" si="4"/>
        <v>50.647896450000005</v>
      </c>
      <c r="J11" s="77">
        <f t="shared" si="4"/>
        <v>52.167333343500005</v>
      </c>
      <c r="K11" s="77">
        <f t="shared" si="4"/>
        <v>53.732353343805009</v>
      </c>
      <c r="L11" s="77">
        <f t="shared" si="4"/>
        <v>55.344323944119161</v>
      </c>
      <c r="M11" s="78">
        <f t="shared" si="4"/>
        <v>57.004653662442735</v>
      </c>
      <c r="N11" s="76">
        <v>45</v>
      </c>
      <c r="O11" s="77">
        <f>+N11*1.03</f>
        <v>46.35</v>
      </c>
      <c r="P11" s="77">
        <f t="shared" ref="P11:V11" si="5">+O11*1.03</f>
        <v>47.740500000000004</v>
      </c>
      <c r="Q11" s="77">
        <f t="shared" si="5"/>
        <v>49.172715000000004</v>
      </c>
      <c r="R11" s="77">
        <f t="shared" si="5"/>
        <v>50.647896450000005</v>
      </c>
      <c r="S11" s="77">
        <f t="shared" si="5"/>
        <v>52.167333343500005</v>
      </c>
      <c r="T11" s="77">
        <f t="shared" si="5"/>
        <v>53.732353343805009</v>
      </c>
      <c r="U11" s="77">
        <f t="shared" si="5"/>
        <v>55.344323944119161</v>
      </c>
      <c r="V11" s="79">
        <f t="shared" si="5"/>
        <v>57.004653662442735</v>
      </c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5"/>
      <c r="AP11" s="75"/>
      <c r="AQ11" s="75"/>
      <c r="AR11" s="75"/>
      <c r="AS11" s="75"/>
      <c r="AT11" s="75"/>
      <c r="AU11" s="75"/>
      <c r="AV11" s="75"/>
      <c r="AW11" s="75"/>
      <c r="AX11" s="83" t="s">
        <v>296</v>
      </c>
      <c r="AY11" s="83" t="s">
        <v>297</v>
      </c>
      <c r="AZ11" s="83" t="s">
        <v>298</v>
      </c>
      <c r="BA11" s="83" t="s">
        <v>299</v>
      </c>
      <c r="BB11" s="83" t="s">
        <v>242</v>
      </c>
      <c r="BC11" s="83" t="s">
        <v>300</v>
      </c>
      <c r="BD11" s="83" t="s">
        <v>301</v>
      </c>
      <c r="BE11" s="83" t="s">
        <v>230</v>
      </c>
      <c r="BF11" s="83" t="s">
        <v>302</v>
      </c>
      <c r="BG11" s="83" t="s">
        <v>296</v>
      </c>
      <c r="BH11" s="83" t="s">
        <v>297</v>
      </c>
      <c r="BI11" s="83" t="s">
        <v>298</v>
      </c>
      <c r="BJ11" s="83" t="s">
        <v>299</v>
      </c>
      <c r="BK11" s="83" t="s">
        <v>242</v>
      </c>
      <c r="BL11" s="83" t="s">
        <v>300</v>
      </c>
      <c r="BM11" s="83" t="s">
        <v>301</v>
      </c>
      <c r="BN11" s="83" t="s">
        <v>230</v>
      </c>
      <c r="BO11" s="83" t="s">
        <v>302</v>
      </c>
      <c r="BP11" s="82"/>
      <c r="BQ11" s="84"/>
      <c r="BR11" s="84"/>
      <c r="BS11" s="84"/>
      <c r="BT11" s="84"/>
      <c r="BU11" s="84"/>
      <c r="BV11" s="84"/>
      <c r="BW11" s="84"/>
      <c r="BX11" s="85"/>
    </row>
    <row r="12" spans="1:76" s="45" customFormat="1" ht="16.5" thickBot="1" x14ac:dyDescent="0.3">
      <c r="A12" s="74" t="s">
        <v>272</v>
      </c>
      <c r="B12" s="75" t="s">
        <v>303</v>
      </c>
      <c r="C12" s="75"/>
      <c r="D12" s="75" t="s">
        <v>304</v>
      </c>
      <c r="E12" s="86">
        <f>+E13+E14</f>
        <v>60</v>
      </c>
      <c r="F12" s="86">
        <f t="shared" ref="F12:M12" si="6">+F13+F14</f>
        <v>63</v>
      </c>
      <c r="G12" s="86">
        <f t="shared" si="6"/>
        <v>66.150000000000006</v>
      </c>
      <c r="H12" s="86">
        <f t="shared" si="6"/>
        <v>69.45750000000001</v>
      </c>
      <c r="I12" s="86">
        <f t="shared" si="6"/>
        <v>72.930375000000012</v>
      </c>
      <c r="J12" s="86">
        <f t="shared" si="6"/>
        <v>76.576893750000011</v>
      </c>
      <c r="K12" s="86">
        <f t="shared" si="6"/>
        <v>80.40573843750002</v>
      </c>
      <c r="L12" s="86">
        <f t="shared" si="6"/>
        <v>84.426025359375018</v>
      </c>
      <c r="M12" s="87">
        <f t="shared" si="6"/>
        <v>88.647326627343787</v>
      </c>
      <c r="N12" s="76">
        <f>+N13+N14</f>
        <v>60</v>
      </c>
      <c r="O12" s="88">
        <f t="shared" ref="O12:V12" si="7">+O13+O14</f>
        <v>63</v>
      </c>
      <c r="P12" s="89">
        <f t="shared" si="7"/>
        <v>66.150000000000006</v>
      </c>
      <c r="Q12" s="89">
        <f t="shared" si="7"/>
        <v>69.45750000000001</v>
      </c>
      <c r="R12" s="89">
        <f t="shared" si="7"/>
        <v>72.930375000000012</v>
      </c>
      <c r="S12" s="89">
        <f t="shared" si="7"/>
        <v>76.576893750000011</v>
      </c>
      <c r="T12" s="89">
        <f t="shared" si="7"/>
        <v>80.40573843750002</v>
      </c>
      <c r="U12" s="89">
        <f t="shared" si="7"/>
        <v>84.426025359375018</v>
      </c>
      <c r="V12" s="90">
        <f t="shared" si="7"/>
        <v>88.647326627343787</v>
      </c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75"/>
      <c r="AP12" s="75"/>
      <c r="AQ12" s="75"/>
      <c r="AR12" s="75"/>
      <c r="AS12" s="75"/>
      <c r="AT12" s="75"/>
      <c r="AU12" s="75"/>
      <c r="AV12" s="75"/>
      <c r="AW12" s="75"/>
      <c r="AX12" s="92" t="s">
        <v>305</v>
      </c>
      <c r="AY12" s="92" t="s">
        <v>306</v>
      </c>
      <c r="AZ12" s="92" t="s">
        <v>307</v>
      </c>
      <c r="BA12" s="92" t="s">
        <v>308</v>
      </c>
      <c r="BB12" s="92" t="s">
        <v>243</v>
      </c>
      <c r="BC12" s="92" t="s">
        <v>309</v>
      </c>
      <c r="BD12" s="92" t="s">
        <v>310</v>
      </c>
      <c r="BE12" s="92" t="s">
        <v>231</v>
      </c>
      <c r="BF12" s="92" t="s">
        <v>311</v>
      </c>
      <c r="BG12" s="92" t="s">
        <v>305</v>
      </c>
      <c r="BH12" s="92" t="s">
        <v>306</v>
      </c>
      <c r="BI12" s="92" t="s">
        <v>307</v>
      </c>
      <c r="BJ12" s="92" t="s">
        <v>308</v>
      </c>
      <c r="BK12" s="92" t="s">
        <v>243</v>
      </c>
      <c r="BL12" s="92" t="s">
        <v>309</v>
      </c>
      <c r="BM12" s="92" t="s">
        <v>310</v>
      </c>
      <c r="BN12" s="92" t="s">
        <v>231</v>
      </c>
      <c r="BO12" s="92" t="s">
        <v>311</v>
      </c>
      <c r="BP12" s="82"/>
      <c r="BQ12" s="82"/>
      <c r="BR12" s="82"/>
      <c r="BS12" s="82"/>
      <c r="BT12" s="82"/>
      <c r="BU12" s="82"/>
      <c r="BV12" s="82"/>
      <c r="BW12" s="82"/>
      <c r="BX12" s="93"/>
    </row>
    <row r="13" spans="1:76" s="45" customFormat="1" ht="16.5" thickBot="1" x14ac:dyDescent="0.3">
      <c r="A13" s="74" t="s">
        <v>272</v>
      </c>
      <c r="B13" s="75" t="s">
        <v>312</v>
      </c>
      <c r="C13" s="75"/>
      <c r="D13" s="75" t="s">
        <v>313</v>
      </c>
      <c r="E13" s="76">
        <v>20</v>
      </c>
      <c r="F13" s="77">
        <f>+E13*1.05</f>
        <v>21</v>
      </c>
      <c r="G13" s="77">
        <f t="shared" ref="G13:M14" si="8">+F13*1.05</f>
        <v>22.05</v>
      </c>
      <c r="H13" s="77">
        <f t="shared" si="8"/>
        <v>23.152500000000003</v>
      </c>
      <c r="I13" s="77">
        <f t="shared" si="8"/>
        <v>24.310125000000003</v>
      </c>
      <c r="J13" s="77">
        <f t="shared" si="8"/>
        <v>25.525631250000004</v>
      </c>
      <c r="K13" s="77">
        <f t="shared" si="8"/>
        <v>26.801912812500007</v>
      </c>
      <c r="L13" s="77">
        <f t="shared" si="8"/>
        <v>28.142008453125008</v>
      </c>
      <c r="M13" s="78">
        <f t="shared" si="8"/>
        <v>29.549108875781261</v>
      </c>
      <c r="N13" s="76">
        <v>20</v>
      </c>
      <c r="O13" s="77">
        <f>+N13*1.05</f>
        <v>21</v>
      </c>
      <c r="P13" s="77">
        <f t="shared" ref="P13:V14" si="9">+O13*1.05</f>
        <v>22.05</v>
      </c>
      <c r="Q13" s="77">
        <f t="shared" si="9"/>
        <v>23.152500000000003</v>
      </c>
      <c r="R13" s="77">
        <f t="shared" si="9"/>
        <v>24.310125000000003</v>
      </c>
      <c r="S13" s="77">
        <f t="shared" si="9"/>
        <v>25.525631250000004</v>
      </c>
      <c r="T13" s="77">
        <f t="shared" si="9"/>
        <v>26.801912812500007</v>
      </c>
      <c r="U13" s="77">
        <f t="shared" si="9"/>
        <v>28.142008453125008</v>
      </c>
      <c r="V13" s="79">
        <f t="shared" si="9"/>
        <v>29.549108875781261</v>
      </c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5"/>
      <c r="AP13" s="75"/>
      <c r="AQ13" s="75"/>
      <c r="AR13" s="75"/>
      <c r="AS13" s="75"/>
      <c r="AT13" s="75"/>
      <c r="AU13" s="75"/>
      <c r="AV13" s="75"/>
      <c r="AW13" s="75"/>
      <c r="AX13" s="80" t="s">
        <v>274</v>
      </c>
      <c r="AY13" s="80" t="s">
        <v>275</v>
      </c>
      <c r="AZ13" s="80" t="s">
        <v>276</v>
      </c>
      <c r="BA13" s="80" t="s">
        <v>277</v>
      </c>
      <c r="BB13" s="80" t="s">
        <v>278</v>
      </c>
      <c r="BC13" s="80" t="s">
        <v>279</v>
      </c>
      <c r="BD13" s="80" t="s">
        <v>280</v>
      </c>
      <c r="BE13" s="80" t="s">
        <v>281</v>
      </c>
      <c r="BF13" s="80" t="s">
        <v>282</v>
      </c>
      <c r="BG13" s="80" t="s">
        <v>274</v>
      </c>
      <c r="BH13" s="80" t="s">
        <v>275</v>
      </c>
      <c r="BI13" s="80" t="s">
        <v>276</v>
      </c>
      <c r="BJ13" s="80" t="s">
        <v>277</v>
      </c>
      <c r="BK13" s="80" t="s">
        <v>278</v>
      </c>
      <c r="BL13" s="80" t="s">
        <v>279</v>
      </c>
      <c r="BM13" s="80" t="s">
        <v>280</v>
      </c>
      <c r="BN13" s="80" t="s">
        <v>281</v>
      </c>
      <c r="BO13" s="80" t="s">
        <v>282</v>
      </c>
      <c r="BP13" s="82"/>
      <c r="BQ13" s="84"/>
      <c r="BR13" s="84"/>
      <c r="BS13" s="84"/>
      <c r="BT13" s="84"/>
      <c r="BU13" s="84"/>
      <c r="BV13" s="84"/>
      <c r="BW13" s="84"/>
      <c r="BX13" s="85"/>
    </row>
    <row r="14" spans="1:76" ht="16.5" thickBot="1" x14ac:dyDescent="0.3">
      <c r="A14" s="74" t="s">
        <v>272</v>
      </c>
      <c r="B14" s="75" t="s">
        <v>314</v>
      </c>
      <c r="C14" s="75"/>
      <c r="D14" s="75" t="s">
        <v>315</v>
      </c>
      <c r="E14" s="76">
        <v>40</v>
      </c>
      <c r="F14" s="77">
        <f>+E14*1.05</f>
        <v>42</v>
      </c>
      <c r="G14" s="77">
        <f t="shared" si="8"/>
        <v>44.1</v>
      </c>
      <c r="H14" s="77">
        <f t="shared" si="8"/>
        <v>46.305000000000007</v>
      </c>
      <c r="I14" s="77">
        <f t="shared" si="8"/>
        <v>48.620250000000006</v>
      </c>
      <c r="J14" s="77">
        <f t="shared" si="8"/>
        <v>51.051262500000007</v>
      </c>
      <c r="K14" s="77">
        <f t="shared" si="8"/>
        <v>53.603825625000013</v>
      </c>
      <c r="L14" s="77">
        <f t="shared" si="8"/>
        <v>56.284016906250017</v>
      </c>
      <c r="M14" s="78">
        <f t="shared" si="8"/>
        <v>59.098217751562522</v>
      </c>
      <c r="N14" s="76">
        <v>40</v>
      </c>
      <c r="O14" s="77">
        <f>+N14*1.05</f>
        <v>42</v>
      </c>
      <c r="P14" s="77">
        <f t="shared" si="9"/>
        <v>44.1</v>
      </c>
      <c r="Q14" s="77">
        <f t="shared" si="9"/>
        <v>46.305000000000007</v>
      </c>
      <c r="R14" s="77">
        <f t="shared" si="9"/>
        <v>48.620250000000006</v>
      </c>
      <c r="S14" s="77">
        <f t="shared" si="9"/>
        <v>51.051262500000007</v>
      </c>
      <c r="T14" s="77">
        <f t="shared" si="9"/>
        <v>53.603825625000013</v>
      </c>
      <c r="U14" s="77">
        <f t="shared" si="9"/>
        <v>56.284016906250017</v>
      </c>
      <c r="V14" s="79">
        <f t="shared" si="9"/>
        <v>59.098217751562522</v>
      </c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5"/>
      <c r="AP14" s="75"/>
      <c r="AQ14" s="75"/>
      <c r="AR14" s="75"/>
      <c r="AS14" s="75"/>
      <c r="AT14" s="75"/>
      <c r="AU14" s="75"/>
      <c r="AV14" s="75"/>
      <c r="AW14" s="75"/>
      <c r="AX14" s="80" t="s">
        <v>285</v>
      </c>
      <c r="AY14" s="80" t="s">
        <v>286</v>
      </c>
      <c r="AZ14" s="80" t="s">
        <v>287</v>
      </c>
      <c r="BA14" s="80" t="s">
        <v>288</v>
      </c>
      <c r="BB14" s="80" t="s">
        <v>289</v>
      </c>
      <c r="BC14" s="80" t="s">
        <v>290</v>
      </c>
      <c r="BD14" s="80" t="s">
        <v>291</v>
      </c>
      <c r="BE14" s="80" t="s">
        <v>292</v>
      </c>
      <c r="BF14" s="80" t="s">
        <v>293</v>
      </c>
      <c r="BG14" s="80" t="s">
        <v>285</v>
      </c>
      <c r="BH14" s="80" t="s">
        <v>286</v>
      </c>
      <c r="BI14" s="80" t="s">
        <v>287</v>
      </c>
      <c r="BJ14" s="80" t="s">
        <v>288</v>
      </c>
      <c r="BK14" s="80" t="s">
        <v>289</v>
      </c>
      <c r="BL14" s="80" t="s">
        <v>290</v>
      </c>
      <c r="BM14" s="80" t="s">
        <v>291</v>
      </c>
      <c r="BN14" s="80" t="s">
        <v>292</v>
      </c>
      <c r="BO14" s="80" t="s">
        <v>293</v>
      </c>
      <c r="BP14" s="82"/>
      <c r="BQ14" s="84"/>
      <c r="BR14" s="84"/>
      <c r="BS14" s="84"/>
      <c r="BT14" s="84"/>
      <c r="BU14" s="84"/>
      <c r="BV14" s="84"/>
      <c r="BW14" s="84"/>
      <c r="BX14" s="85"/>
    </row>
    <row r="15" spans="1:76" ht="16.5" thickBot="1" x14ac:dyDescent="0.3">
      <c r="A15" s="74" t="s">
        <v>272</v>
      </c>
      <c r="B15" s="75" t="s">
        <v>273</v>
      </c>
      <c r="C15" s="75"/>
      <c r="D15" s="75" t="s">
        <v>316</v>
      </c>
      <c r="E15" s="76">
        <v>50</v>
      </c>
      <c r="F15" s="77">
        <f>+E15*1.06</f>
        <v>53</v>
      </c>
      <c r="G15" s="77">
        <f t="shared" ref="G15:M15" si="10">+F15*1.06</f>
        <v>56.18</v>
      </c>
      <c r="H15" s="77">
        <f t="shared" si="10"/>
        <v>59.550800000000002</v>
      </c>
      <c r="I15" s="77">
        <f t="shared" si="10"/>
        <v>63.123848000000002</v>
      </c>
      <c r="J15" s="77">
        <f t="shared" si="10"/>
        <v>66.911278880000012</v>
      </c>
      <c r="K15" s="77">
        <f t="shared" si="10"/>
        <v>70.92595561280001</v>
      </c>
      <c r="L15" s="77">
        <f t="shared" si="10"/>
        <v>75.181512949568017</v>
      </c>
      <c r="M15" s="78">
        <f t="shared" si="10"/>
        <v>79.692403726542096</v>
      </c>
      <c r="N15" s="76">
        <v>50</v>
      </c>
      <c r="O15" s="77">
        <f>+N15*1.06</f>
        <v>53</v>
      </c>
      <c r="P15" s="77">
        <f t="shared" ref="P15:V15" si="11">+O15*1.06</f>
        <v>56.18</v>
      </c>
      <c r="Q15" s="77">
        <f t="shared" si="11"/>
        <v>59.550800000000002</v>
      </c>
      <c r="R15" s="77">
        <f t="shared" si="11"/>
        <v>63.123848000000002</v>
      </c>
      <c r="S15" s="77">
        <f t="shared" si="11"/>
        <v>66.911278880000012</v>
      </c>
      <c r="T15" s="77">
        <f t="shared" si="11"/>
        <v>70.92595561280001</v>
      </c>
      <c r="U15" s="77">
        <f t="shared" si="11"/>
        <v>75.181512949568017</v>
      </c>
      <c r="V15" s="79">
        <f t="shared" si="11"/>
        <v>79.692403726542096</v>
      </c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4"/>
      <c r="AP15" s="94"/>
      <c r="AQ15" s="94"/>
      <c r="AR15" s="94"/>
      <c r="AS15" s="94"/>
      <c r="AT15" s="94"/>
      <c r="AU15" s="94"/>
      <c r="AV15" s="94"/>
      <c r="AW15" s="94"/>
      <c r="AX15" s="82"/>
      <c r="AY15" s="84"/>
      <c r="AZ15" s="84"/>
      <c r="BA15" s="84"/>
      <c r="BB15" s="84"/>
      <c r="BC15" s="84"/>
      <c r="BD15" s="84"/>
      <c r="BE15" s="84"/>
      <c r="BF15" s="85"/>
      <c r="BG15" s="82"/>
      <c r="BH15" s="84"/>
      <c r="BI15" s="84"/>
      <c r="BJ15" s="84"/>
      <c r="BK15" s="84"/>
      <c r="BL15" s="84"/>
      <c r="BM15" s="84"/>
      <c r="BN15" s="84"/>
      <c r="BO15" s="95"/>
      <c r="BP15" s="82"/>
      <c r="BQ15" s="84"/>
      <c r="BR15" s="84"/>
      <c r="BS15" s="84"/>
      <c r="BT15" s="84"/>
      <c r="BU15" s="84"/>
      <c r="BV15" s="84"/>
      <c r="BW15" s="84"/>
      <c r="BX15" s="85"/>
    </row>
    <row r="16" spans="1:76" ht="16.5" thickBot="1" x14ac:dyDescent="0.3">
      <c r="A16" s="74" t="s">
        <v>272</v>
      </c>
      <c r="B16" s="75" t="s">
        <v>283</v>
      </c>
      <c r="C16" s="75"/>
      <c r="D16" s="75" t="s">
        <v>284</v>
      </c>
      <c r="E16" s="76">
        <v>35</v>
      </c>
      <c r="F16" s="77">
        <f>+E16*1.05</f>
        <v>36.75</v>
      </c>
      <c r="G16" s="77">
        <f t="shared" ref="G16:M16" si="12">+F16*1.05</f>
        <v>38.587499999999999</v>
      </c>
      <c r="H16" s="77">
        <f t="shared" si="12"/>
        <v>40.516874999999999</v>
      </c>
      <c r="I16" s="77">
        <f t="shared" si="12"/>
        <v>42.542718749999999</v>
      </c>
      <c r="J16" s="77">
        <f t="shared" si="12"/>
        <v>44.669854687499999</v>
      </c>
      <c r="K16" s="77">
        <f t="shared" si="12"/>
        <v>46.903347421875004</v>
      </c>
      <c r="L16" s="77">
        <f t="shared" si="12"/>
        <v>49.248514792968756</v>
      </c>
      <c r="M16" s="78">
        <f t="shared" si="12"/>
        <v>51.710940532617194</v>
      </c>
      <c r="N16" s="76">
        <v>35</v>
      </c>
      <c r="O16" s="77">
        <f>+N16*1.05</f>
        <v>36.75</v>
      </c>
      <c r="P16" s="77">
        <f t="shared" ref="P16:V16" si="13">+O16*1.05</f>
        <v>38.587499999999999</v>
      </c>
      <c r="Q16" s="77">
        <f t="shared" si="13"/>
        <v>40.516874999999999</v>
      </c>
      <c r="R16" s="77">
        <f t="shared" si="13"/>
        <v>42.542718749999999</v>
      </c>
      <c r="S16" s="77">
        <f t="shared" si="13"/>
        <v>44.669854687499999</v>
      </c>
      <c r="T16" s="77">
        <f t="shared" si="13"/>
        <v>46.903347421875004</v>
      </c>
      <c r="U16" s="77">
        <f t="shared" si="13"/>
        <v>49.248514792968756</v>
      </c>
      <c r="V16" s="79">
        <f t="shared" si="13"/>
        <v>51.710940532617194</v>
      </c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4"/>
      <c r="AP16" s="94"/>
      <c r="AQ16" s="94"/>
      <c r="AR16" s="94"/>
      <c r="AS16" s="94"/>
      <c r="AT16" s="94"/>
      <c r="AU16" s="94"/>
      <c r="AV16" s="94"/>
      <c r="AW16" s="94"/>
      <c r="AX16" s="82"/>
      <c r="AY16" s="84"/>
      <c r="AZ16" s="84"/>
      <c r="BA16" s="84"/>
      <c r="BB16" s="84"/>
      <c r="BC16" s="84"/>
      <c r="BD16" s="84"/>
      <c r="BE16" s="84"/>
      <c r="BF16" s="85"/>
      <c r="BG16" s="82"/>
      <c r="BH16" s="84"/>
      <c r="BI16" s="84"/>
      <c r="BJ16" s="84"/>
      <c r="BK16" s="84"/>
      <c r="BL16" s="84"/>
      <c r="BM16" s="84"/>
      <c r="BN16" s="84"/>
      <c r="BO16" s="95"/>
      <c r="BP16" s="82"/>
      <c r="BQ16" s="84"/>
      <c r="BR16" s="84"/>
      <c r="BS16" s="84"/>
      <c r="BT16" s="84"/>
      <c r="BU16" s="84"/>
      <c r="BV16" s="84"/>
      <c r="BW16" s="84"/>
      <c r="BX16" s="85"/>
    </row>
    <row r="17" spans="1:76" ht="16.5" thickBot="1" x14ac:dyDescent="0.3">
      <c r="A17" s="74" t="s">
        <v>272</v>
      </c>
      <c r="B17" s="75" t="s">
        <v>294</v>
      </c>
      <c r="C17" s="75"/>
      <c r="D17" s="75" t="s">
        <v>295</v>
      </c>
      <c r="E17" s="76">
        <v>45</v>
      </c>
      <c r="F17" s="77">
        <f>+E17*1.03</f>
        <v>46.35</v>
      </c>
      <c r="G17" s="77">
        <f t="shared" ref="G17:M17" si="14">+F17*1.03</f>
        <v>47.740500000000004</v>
      </c>
      <c r="H17" s="77">
        <f t="shared" si="14"/>
        <v>49.172715000000004</v>
      </c>
      <c r="I17" s="77">
        <f t="shared" si="14"/>
        <v>50.647896450000005</v>
      </c>
      <c r="J17" s="77">
        <f t="shared" si="14"/>
        <v>52.167333343500005</v>
      </c>
      <c r="K17" s="77">
        <f t="shared" si="14"/>
        <v>53.732353343805009</v>
      </c>
      <c r="L17" s="77">
        <f t="shared" si="14"/>
        <v>55.344323944119161</v>
      </c>
      <c r="M17" s="78">
        <f t="shared" si="14"/>
        <v>57.004653662442735</v>
      </c>
      <c r="N17" s="76">
        <v>45</v>
      </c>
      <c r="O17" s="77">
        <f>+N17*1.03</f>
        <v>46.35</v>
      </c>
      <c r="P17" s="77">
        <f t="shared" ref="P17:V17" si="15">+O17*1.03</f>
        <v>47.740500000000004</v>
      </c>
      <c r="Q17" s="77">
        <f t="shared" si="15"/>
        <v>49.172715000000004</v>
      </c>
      <c r="R17" s="77">
        <f t="shared" si="15"/>
        <v>50.647896450000005</v>
      </c>
      <c r="S17" s="77">
        <f t="shared" si="15"/>
        <v>52.167333343500005</v>
      </c>
      <c r="T17" s="77">
        <f t="shared" si="15"/>
        <v>53.732353343805009</v>
      </c>
      <c r="U17" s="77">
        <f t="shared" si="15"/>
        <v>55.344323944119161</v>
      </c>
      <c r="V17" s="79">
        <f t="shared" si="15"/>
        <v>57.004653662442735</v>
      </c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4"/>
      <c r="AP17" s="94"/>
      <c r="AQ17" s="94"/>
      <c r="AR17" s="94"/>
      <c r="AS17" s="94"/>
      <c r="AT17" s="94"/>
      <c r="AU17" s="94"/>
      <c r="AV17" s="94"/>
      <c r="AW17" s="94"/>
      <c r="AX17" s="82"/>
      <c r="AY17" s="84"/>
      <c r="AZ17" s="84"/>
      <c r="BA17" s="84"/>
      <c r="BB17" s="84"/>
      <c r="BC17" s="84"/>
      <c r="BD17" s="84"/>
      <c r="BE17" s="84"/>
      <c r="BF17" s="85"/>
      <c r="BG17" s="82"/>
      <c r="BH17" s="84"/>
      <c r="BI17" s="84"/>
      <c r="BJ17" s="84"/>
      <c r="BK17" s="84"/>
      <c r="BL17" s="84"/>
      <c r="BM17" s="84"/>
      <c r="BN17" s="84"/>
      <c r="BO17" s="95"/>
      <c r="BP17" s="82"/>
      <c r="BQ17" s="84"/>
      <c r="BR17" s="84"/>
      <c r="BS17" s="84"/>
      <c r="BT17" s="84"/>
      <c r="BU17" s="84"/>
      <c r="BV17" s="84"/>
      <c r="BW17" s="84"/>
      <c r="BX17" s="85"/>
    </row>
    <row r="18" spans="1:76" ht="16.5" thickBot="1" x14ac:dyDescent="0.3">
      <c r="A18" s="74" t="s">
        <v>272</v>
      </c>
      <c r="B18" s="75" t="s">
        <v>317</v>
      </c>
      <c r="C18" s="75"/>
      <c r="D18" s="75" t="s">
        <v>313</v>
      </c>
      <c r="E18" s="86">
        <f>SUM(E19:E21)</f>
        <v>110</v>
      </c>
      <c r="F18" s="86">
        <f t="shared" ref="F18:V18" si="16">SUM(F19:F21)</f>
        <v>115</v>
      </c>
      <c r="G18" s="86">
        <f t="shared" si="16"/>
        <v>120.23</v>
      </c>
      <c r="H18" s="86">
        <f t="shared" si="16"/>
        <v>125.70070000000001</v>
      </c>
      <c r="I18" s="86">
        <f t="shared" si="16"/>
        <v>131.42330300000003</v>
      </c>
      <c r="J18" s="86">
        <f t="shared" si="16"/>
        <v>137.40953887000001</v>
      </c>
      <c r="K18" s="86">
        <f t="shared" si="16"/>
        <v>143.67168936230001</v>
      </c>
      <c r="L18" s="86">
        <f t="shared" si="16"/>
        <v>150.22261432116704</v>
      </c>
      <c r="M18" s="86">
        <f t="shared" si="16"/>
        <v>157.07577914760748</v>
      </c>
      <c r="N18" s="86">
        <f t="shared" si="16"/>
        <v>110</v>
      </c>
      <c r="O18" s="86">
        <f t="shared" si="16"/>
        <v>115</v>
      </c>
      <c r="P18" s="86">
        <f t="shared" si="16"/>
        <v>120.23</v>
      </c>
      <c r="Q18" s="86">
        <f t="shared" si="16"/>
        <v>125.70070000000001</v>
      </c>
      <c r="R18" s="86">
        <f t="shared" si="16"/>
        <v>131.42330300000003</v>
      </c>
      <c r="S18" s="86">
        <f t="shared" si="16"/>
        <v>137.40953887000001</v>
      </c>
      <c r="T18" s="86">
        <f t="shared" si="16"/>
        <v>143.67168936230001</v>
      </c>
      <c r="U18" s="86">
        <f t="shared" si="16"/>
        <v>150.22261432116704</v>
      </c>
      <c r="V18" s="86">
        <f t="shared" si="16"/>
        <v>157.07577914760748</v>
      </c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4"/>
      <c r="AP18" s="94"/>
      <c r="AQ18" s="94"/>
      <c r="AR18" s="94"/>
      <c r="AS18" s="94"/>
      <c r="AT18" s="94"/>
      <c r="AU18" s="94"/>
      <c r="AV18" s="94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  <c r="BN18" s="82"/>
      <c r="BO18" s="82"/>
      <c r="BP18" s="82"/>
      <c r="BQ18" s="82"/>
      <c r="BR18" s="82"/>
      <c r="BS18" s="82"/>
      <c r="BT18" s="82"/>
      <c r="BU18" s="82"/>
      <c r="BV18" s="82"/>
      <c r="BW18" s="82"/>
      <c r="BX18" s="82"/>
    </row>
    <row r="19" spans="1:76" ht="16.5" thickBot="1" x14ac:dyDescent="0.3">
      <c r="A19" s="74" t="s">
        <v>272</v>
      </c>
      <c r="B19" s="75" t="s">
        <v>312</v>
      </c>
      <c r="C19" s="75"/>
      <c r="D19" s="75" t="s">
        <v>313</v>
      </c>
      <c r="E19" s="76">
        <v>20</v>
      </c>
      <c r="F19" s="77">
        <f>+E19*1.05</f>
        <v>21</v>
      </c>
      <c r="G19" s="77">
        <f t="shared" ref="G19:M20" si="17">+F19*1.05</f>
        <v>22.05</v>
      </c>
      <c r="H19" s="77">
        <f t="shared" si="17"/>
        <v>23.152500000000003</v>
      </c>
      <c r="I19" s="77">
        <f t="shared" si="17"/>
        <v>24.310125000000003</v>
      </c>
      <c r="J19" s="77">
        <f t="shared" si="17"/>
        <v>25.525631250000004</v>
      </c>
      <c r="K19" s="77">
        <f t="shared" si="17"/>
        <v>26.801912812500007</v>
      </c>
      <c r="L19" s="77">
        <f t="shared" si="17"/>
        <v>28.142008453125008</v>
      </c>
      <c r="M19" s="78">
        <f t="shared" si="17"/>
        <v>29.549108875781261</v>
      </c>
      <c r="N19" s="76">
        <v>20</v>
      </c>
      <c r="O19" s="77">
        <f>+N19*1.05</f>
        <v>21</v>
      </c>
      <c r="P19" s="77">
        <f t="shared" ref="P19:V20" si="18">+O19*1.05</f>
        <v>22.05</v>
      </c>
      <c r="Q19" s="77">
        <f t="shared" si="18"/>
        <v>23.152500000000003</v>
      </c>
      <c r="R19" s="77">
        <f t="shared" si="18"/>
        <v>24.310125000000003</v>
      </c>
      <c r="S19" s="77">
        <f t="shared" si="18"/>
        <v>25.525631250000004</v>
      </c>
      <c r="T19" s="77">
        <f t="shared" si="18"/>
        <v>26.801912812500007</v>
      </c>
      <c r="U19" s="77">
        <f t="shared" si="18"/>
        <v>28.142008453125008</v>
      </c>
      <c r="V19" s="79">
        <f t="shared" si="18"/>
        <v>29.549108875781261</v>
      </c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4"/>
      <c r="AP19" s="94"/>
      <c r="AQ19" s="94"/>
      <c r="AR19" s="94"/>
      <c r="AS19" s="94"/>
      <c r="AT19" s="94"/>
      <c r="AU19" s="94"/>
      <c r="AV19" s="94"/>
      <c r="AX19" s="82"/>
      <c r="AY19" s="84"/>
      <c r="AZ19" s="84"/>
      <c r="BA19" s="84"/>
      <c r="BB19" s="84"/>
      <c r="BC19" s="84"/>
      <c r="BD19" s="84"/>
      <c r="BE19" s="84"/>
      <c r="BF19" s="85"/>
      <c r="BG19" s="82"/>
      <c r="BH19" s="84"/>
      <c r="BI19" s="84"/>
      <c r="BJ19" s="84"/>
      <c r="BK19" s="84"/>
      <c r="BL19" s="84"/>
      <c r="BM19" s="84"/>
      <c r="BN19" s="84"/>
      <c r="BO19" s="95"/>
      <c r="BP19" s="82"/>
      <c r="BQ19" s="84"/>
      <c r="BR19" s="84"/>
      <c r="BS19" s="84"/>
      <c r="BT19" s="84"/>
      <c r="BU19" s="84"/>
      <c r="BV19" s="84"/>
      <c r="BW19" s="84"/>
      <c r="BX19" s="85"/>
    </row>
    <row r="20" spans="1:76" ht="16.5" thickBot="1" x14ac:dyDescent="0.3">
      <c r="A20" s="74" t="s">
        <v>272</v>
      </c>
      <c r="B20" s="75" t="s">
        <v>314</v>
      </c>
      <c r="C20" s="75"/>
      <c r="D20" s="75" t="s">
        <v>315</v>
      </c>
      <c r="E20" s="76">
        <v>40</v>
      </c>
      <c r="F20" s="77">
        <f>+E20*1.05</f>
        <v>42</v>
      </c>
      <c r="G20" s="77">
        <f t="shared" si="17"/>
        <v>44.1</v>
      </c>
      <c r="H20" s="77">
        <f t="shared" si="17"/>
        <v>46.305000000000007</v>
      </c>
      <c r="I20" s="77">
        <f t="shared" si="17"/>
        <v>48.620250000000006</v>
      </c>
      <c r="J20" s="77">
        <f t="shared" si="17"/>
        <v>51.051262500000007</v>
      </c>
      <c r="K20" s="77">
        <f t="shared" si="17"/>
        <v>53.603825625000013</v>
      </c>
      <c r="L20" s="77">
        <f t="shared" si="17"/>
        <v>56.284016906250017</v>
      </c>
      <c r="M20" s="78">
        <f t="shared" si="17"/>
        <v>59.098217751562522</v>
      </c>
      <c r="N20" s="76">
        <v>40</v>
      </c>
      <c r="O20" s="77">
        <f>+N20*1.05</f>
        <v>42</v>
      </c>
      <c r="P20" s="77">
        <f t="shared" si="18"/>
        <v>44.1</v>
      </c>
      <c r="Q20" s="77">
        <f t="shared" si="18"/>
        <v>46.305000000000007</v>
      </c>
      <c r="R20" s="77">
        <f t="shared" si="18"/>
        <v>48.620250000000006</v>
      </c>
      <c r="S20" s="77">
        <f t="shared" si="18"/>
        <v>51.051262500000007</v>
      </c>
      <c r="T20" s="77">
        <f t="shared" si="18"/>
        <v>53.603825625000013</v>
      </c>
      <c r="U20" s="77">
        <f t="shared" si="18"/>
        <v>56.284016906250017</v>
      </c>
      <c r="V20" s="79">
        <f t="shared" si="18"/>
        <v>59.098217751562522</v>
      </c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4"/>
      <c r="AP20" s="94"/>
      <c r="AQ20" s="94"/>
      <c r="AR20" s="94"/>
      <c r="AS20" s="94"/>
      <c r="AT20" s="94"/>
      <c r="AU20" s="94"/>
      <c r="AV20" s="94"/>
      <c r="AW20" s="94"/>
      <c r="AX20" s="82"/>
      <c r="AY20" s="84"/>
      <c r="AZ20" s="84"/>
      <c r="BA20" s="84"/>
      <c r="BB20" s="84"/>
      <c r="BC20" s="84"/>
      <c r="BD20" s="84"/>
      <c r="BE20" s="84"/>
      <c r="BF20" s="85"/>
      <c r="BG20" s="82"/>
      <c r="BH20" s="84"/>
      <c r="BI20" s="84"/>
      <c r="BJ20" s="84"/>
      <c r="BK20" s="84"/>
      <c r="BL20" s="84"/>
      <c r="BM20" s="84"/>
      <c r="BN20" s="84"/>
      <c r="BO20" s="95"/>
      <c r="BP20" s="82"/>
      <c r="BQ20" s="84"/>
      <c r="BR20" s="84"/>
      <c r="BS20" s="84"/>
      <c r="BT20" s="84"/>
      <c r="BU20" s="84"/>
      <c r="BV20" s="84"/>
      <c r="BW20" s="84"/>
      <c r="BX20" s="85"/>
    </row>
    <row r="21" spans="1:76" ht="16.5" thickBot="1" x14ac:dyDescent="0.3">
      <c r="A21" s="74" t="s">
        <v>272</v>
      </c>
      <c r="B21" s="96" t="s">
        <v>318</v>
      </c>
      <c r="C21" s="96"/>
      <c r="D21" s="75" t="s">
        <v>319</v>
      </c>
      <c r="E21" s="76">
        <v>50</v>
      </c>
      <c r="F21" s="77">
        <f>+E21*1.04</f>
        <v>52</v>
      </c>
      <c r="G21" s="77">
        <f t="shared" ref="G21:M21" si="19">+F21*1.04</f>
        <v>54.08</v>
      </c>
      <c r="H21" s="77">
        <f t="shared" si="19"/>
        <v>56.243200000000002</v>
      </c>
      <c r="I21" s="77">
        <f t="shared" si="19"/>
        <v>58.492928000000006</v>
      </c>
      <c r="J21" s="77">
        <f t="shared" si="19"/>
        <v>60.832645120000009</v>
      </c>
      <c r="K21" s="77">
        <f t="shared" si="19"/>
        <v>63.265950924800009</v>
      </c>
      <c r="L21" s="77">
        <f t="shared" si="19"/>
        <v>65.796588961792011</v>
      </c>
      <c r="M21" s="78">
        <f t="shared" si="19"/>
        <v>68.42845252026369</v>
      </c>
      <c r="N21" s="76">
        <v>50</v>
      </c>
      <c r="O21" s="77">
        <f>+N21*1.04</f>
        <v>52</v>
      </c>
      <c r="P21" s="77">
        <f t="shared" ref="P21:V21" si="20">+O21*1.04</f>
        <v>54.08</v>
      </c>
      <c r="Q21" s="77">
        <f t="shared" si="20"/>
        <v>56.243200000000002</v>
      </c>
      <c r="R21" s="77">
        <f t="shared" si="20"/>
        <v>58.492928000000006</v>
      </c>
      <c r="S21" s="77">
        <f t="shared" si="20"/>
        <v>60.832645120000009</v>
      </c>
      <c r="T21" s="77">
        <f t="shared" si="20"/>
        <v>63.265950924800009</v>
      </c>
      <c r="U21" s="77">
        <f t="shared" si="20"/>
        <v>65.796588961792011</v>
      </c>
      <c r="V21" s="79">
        <f t="shared" si="20"/>
        <v>68.42845252026369</v>
      </c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4"/>
      <c r="AP21" s="94"/>
      <c r="AQ21" s="94"/>
      <c r="AR21" s="94"/>
      <c r="AS21" s="94"/>
      <c r="AT21" s="94"/>
      <c r="AU21" s="94"/>
      <c r="AV21" s="94"/>
      <c r="AX21" s="82"/>
      <c r="AY21" s="84"/>
      <c r="AZ21" s="84"/>
      <c r="BA21" s="84"/>
      <c r="BB21" s="84"/>
      <c r="BC21" s="84"/>
      <c r="BD21" s="84"/>
      <c r="BE21" s="84"/>
      <c r="BF21" s="85"/>
      <c r="BG21" s="82"/>
      <c r="BH21" s="84"/>
      <c r="BI21" s="84"/>
      <c r="BJ21" s="84"/>
      <c r="BK21" s="84"/>
      <c r="BL21" s="84"/>
      <c r="BM21" s="84"/>
      <c r="BN21" s="84"/>
      <c r="BO21" s="95"/>
      <c r="BP21" s="82"/>
      <c r="BQ21" s="84"/>
      <c r="BR21" s="84"/>
      <c r="BS21" s="84"/>
      <c r="BT21" s="84"/>
      <c r="BU21" s="84"/>
      <c r="BV21" s="84"/>
      <c r="BW21" s="84"/>
      <c r="BX21" s="85"/>
    </row>
    <row r="22" spans="1:76" ht="16.5" thickBot="1" x14ac:dyDescent="0.3">
      <c r="A22" s="74" t="s">
        <v>272</v>
      </c>
      <c r="B22" s="75" t="s">
        <v>273</v>
      </c>
      <c r="C22" s="75"/>
      <c r="D22" s="75" t="s">
        <v>316</v>
      </c>
      <c r="E22" s="76">
        <v>50</v>
      </c>
      <c r="F22" s="77">
        <f>+E22*1.06</f>
        <v>53</v>
      </c>
      <c r="G22" s="77">
        <f t="shared" ref="G22:M22" si="21">+F22*1.06</f>
        <v>56.18</v>
      </c>
      <c r="H22" s="77">
        <f t="shared" si="21"/>
        <v>59.550800000000002</v>
      </c>
      <c r="I22" s="77">
        <f t="shared" si="21"/>
        <v>63.123848000000002</v>
      </c>
      <c r="J22" s="77">
        <f t="shared" si="21"/>
        <v>66.911278880000012</v>
      </c>
      <c r="K22" s="77">
        <f t="shared" si="21"/>
        <v>70.92595561280001</v>
      </c>
      <c r="L22" s="77">
        <f t="shared" si="21"/>
        <v>75.181512949568017</v>
      </c>
      <c r="M22" s="78">
        <f t="shared" si="21"/>
        <v>79.692403726542096</v>
      </c>
      <c r="N22" s="76">
        <v>50</v>
      </c>
      <c r="O22" s="77">
        <f>+N22*1.06</f>
        <v>53</v>
      </c>
      <c r="P22" s="77">
        <f t="shared" ref="P22:V22" si="22">+O22*1.06</f>
        <v>56.18</v>
      </c>
      <c r="Q22" s="77">
        <f t="shared" si="22"/>
        <v>59.550800000000002</v>
      </c>
      <c r="R22" s="77">
        <f t="shared" si="22"/>
        <v>63.123848000000002</v>
      </c>
      <c r="S22" s="77">
        <f t="shared" si="22"/>
        <v>66.911278880000012</v>
      </c>
      <c r="T22" s="77">
        <f t="shared" si="22"/>
        <v>70.92595561280001</v>
      </c>
      <c r="U22" s="77">
        <f t="shared" si="22"/>
        <v>75.181512949568017</v>
      </c>
      <c r="V22" s="79">
        <f t="shared" si="22"/>
        <v>79.692403726542096</v>
      </c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4"/>
      <c r="AP22" s="94"/>
      <c r="AQ22" s="94"/>
      <c r="AR22" s="94"/>
      <c r="AS22" s="94"/>
      <c r="AT22" s="94"/>
      <c r="AU22" s="94"/>
      <c r="AV22" s="94"/>
      <c r="AW22" s="94"/>
      <c r="AX22" s="82"/>
      <c r="AY22" s="84"/>
      <c r="AZ22" s="84"/>
      <c r="BA22" s="84"/>
      <c r="BB22" s="84"/>
      <c r="BC22" s="84"/>
      <c r="BD22" s="84"/>
      <c r="BE22" s="84"/>
      <c r="BF22" s="85"/>
      <c r="BG22" s="82"/>
      <c r="BH22" s="84"/>
      <c r="BI22" s="84"/>
      <c r="BJ22" s="84"/>
      <c r="BK22" s="84"/>
      <c r="BL22" s="84"/>
      <c r="BM22" s="84"/>
      <c r="BN22" s="84"/>
      <c r="BO22" s="95"/>
      <c r="BP22" s="82"/>
      <c r="BQ22" s="84"/>
      <c r="BR22" s="84"/>
      <c r="BS22" s="84"/>
      <c r="BT22" s="84"/>
      <c r="BU22" s="84"/>
      <c r="BV22" s="84"/>
      <c r="BW22" s="84"/>
      <c r="BX22" s="85"/>
    </row>
    <row r="23" spans="1:76" ht="16.5" thickBot="1" x14ac:dyDescent="0.3">
      <c r="A23" s="74" t="s">
        <v>272</v>
      </c>
      <c r="B23" s="75" t="s">
        <v>283</v>
      </c>
      <c r="C23" s="75"/>
      <c r="D23" s="75" t="s">
        <v>284</v>
      </c>
      <c r="E23" s="76">
        <v>35</v>
      </c>
      <c r="F23" s="77">
        <f>+E23*1.05</f>
        <v>36.75</v>
      </c>
      <c r="G23" s="77">
        <f t="shared" ref="G23:M23" si="23">+F23*1.05</f>
        <v>38.587499999999999</v>
      </c>
      <c r="H23" s="77">
        <f t="shared" si="23"/>
        <v>40.516874999999999</v>
      </c>
      <c r="I23" s="77">
        <f t="shared" si="23"/>
        <v>42.542718749999999</v>
      </c>
      <c r="J23" s="77">
        <f t="shared" si="23"/>
        <v>44.669854687499999</v>
      </c>
      <c r="K23" s="77">
        <f t="shared" si="23"/>
        <v>46.903347421875004</v>
      </c>
      <c r="L23" s="77">
        <f t="shared" si="23"/>
        <v>49.248514792968756</v>
      </c>
      <c r="M23" s="78">
        <f t="shared" si="23"/>
        <v>51.710940532617194</v>
      </c>
      <c r="N23" s="76">
        <v>35</v>
      </c>
      <c r="O23" s="77">
        <f>+N23*1.05</f>
        <v>36.75</v>
      </c>
      <c r="P23" s="77">
        <f t="shared" ref="P23:V23" si="24">+O23*1.05</f>
        <v>38.587499999999999</v>
      </c>
      <c r="Q23" s="77">
        <f t="shared" si="24"/>
        <v>40.516874999999999</v>
      </c>
      <c r="R23" s="77">
        <f t="shared" si="24"/>
        <v>42.542718749999999</v>
      </c>
      <c r="S23" s="77">
        <f t="shared" si="24"/>
        <v>44.669854687499999</v>
      </c>
      <c r="T23" s="77">
        <f t="shared" si="24"/>
        <v>46.903347421875004</v>
      </c>
      <c r="U23" s="77">
        <f t="shared" si="24"/>
        <v>49.248514792968756</v>
      </c>
      <c r="V23" s="79">
        <f t="shared" si="24"/>
        <v>51.710940532617194</v>
      </c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4"/>
      <c r="AP23" s="94"/>
      <c r="AQ23" s="94"/>
      <c r="AR23" s="94"/>
      <c r="AS23" s="94"/>
      <c r="AT23" s="94"/>
      <c r="AU23" s="94"/>
      <c r="AV23" s="94"/>
      <c r="AW23" s="94"/>
      <c r="AX23" s="82"/>
      <c r="AY23" s="84"/>
      <c r="AZ23" s="84"/>
      <c r="BA23" s="84"/>
      <c r="BB23" s="84"/>
      <c r="BC23" s="84"/>
      <c r="BD23" s="84"/>
      <c r="BE23" s="84"/>
      <c r="BF23" s="85"/>
      <c r="BG23" s="82"/>
      <c r="BH23" s="84"/>
      <c r="BI23" s="84"/>
      <c r="BJ23" s="84"/>
      <c r="BK23" s="84"/>
      <c r="BL23" s="84"/>
      <c r="BM23" s="84"/>
      <c r="BN23" s="84"/>
      <c r="BO23" s="95"/>
      <c r="BP23" s="82"/>
      <c r="BQ23" s="84"/>
      <c r="BR23" s="84"/>
      <c r="BS23" s="84"/>
      <c r="BT23" s="84"/>
      <c r="BU23" s="84"/>
      <c r="BV23" s="84"/>
      <c r="BW23" s="84"/>
      <c r="BX23" s="85"/>
    </row>
    <row r="24" spans="1:76" ht="16.5" thickBot="1" x14ac:dyDescent="0.3">
      <c r="A24" s="74" t="s">
        <v>272</v>
      </c>
      <c r="B24" s="75" t="s">
        <v>294</v>
      </c>
      <c r="C24" s="75"/>
      <c r="D24" s="75" t="s">
        <v>295</v>
      </c>
      <c r="E24" s="76">
        <v>45</v>
      </c>
      <c r="F24" s="77">
        <f>+E24*1.03</f>
        <v>46.35</v>
      </c>
      <c r="G24" s="77">
        <f t="shared" ref="G24:M24" si="25">+F24*1.03</f>
        <v>47.740500000000004</v>
      </c>
      <c r="H24" s="77">
        <f t="shared" si="25"/>
        <v>49.172715000000004</v>
      </c>
      <c r="I24" s="77">
        <f t="shared" si="25"/>
        <v>50.647896450000005</v>
      </c>
      <c r="J24" s="77">
        <f t="shared" si="25"/>
        <v>52.167333343500005</v>
      </c>
      <c r="K24" s="77">
        <f t="shared" si="25"/>
        <v>53.732353343805009</v>
      </c>
      <c r="L24" s="77">
        <f t="shared" si="25"/>
        <v>55.344323944119161</v>
      </c>
      <c r="M24" s="78">
        <f t="shared" si="25"/>
        <v>57.004653662442735</v>
      </c>
      <c r="N24" s="76">
        <v>45</v>
      </c>
      <c r="O24" s="77">
        <f>+N24*1.03</f>
        <v>46.35</v>
      </c>
      <c r="P24" s="77">
        <f t="shared" ref="P24:V24" si="26">+O24*1.03</f>
        <v>47.740500000000004</v>
      </c>
      <c r="Q24" s="77">
        <f t="shared" si="26"/>
        <v>49.172715000000004</v>
      </c>
      <c r="R24" s="77">
        <f t="shared" si="26"/>
        <v>50.647896450000005</v>
      </c>
      <c r="S24" s="77">
        <f t="shared" si="26"/>
        <v>52.167333343500005</v>
      </c>
      <c r="T24" s="77">
        <f t="shared" si="26"/>
        <v>53.732353343805009</v>
      </c>
      <c r="U24" s="77">
        <f t="shared" si="26"/>
        <v>55.344323944119161</v>
      </c>
      <c r="V24" s="79">
        <f t="shared" si="26"/>
        <v>57.004653662442735</v>
      </c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4"/>
      <c r="AP24" s="94"/>
      <c r="AQ24" s="94"/>
      <c r="AR24" s="94"/>
      <c r="AS24" s="94"/>
      <c r="AT24" s="94"/>
      <c r="AU24" s="94"/>
      <c r="AV24" s="94"/>
      <c r="AW24" s="94"/>
      <c r="AX24" s="82"/>
      <c r="AY24" s="84"/>
      <c r="AZ24" s="84"/>
      <c r="BA24" s="84"/>
      <c r="BB24" s="84"/>
      <c r="BC24" s="84"/>
      <c r="BD24" s="84"/>
      <c r="BE24" s="84"/>
      <c r="BF24" s="85"/>
      <c r="BG24" s="82"/>
      <c r="BH24" s="84"/>
      <c r="BI24" s="84"/>
      <c r="BJ24" s="84"/>
      <c r="BK24" s="84"/>
      <c r="BL24" s="84"/>
      <c r="BM24" s="84"/>
      <c r="BN24" s="84"/>
      <c r="BO24" s="95"/>
      <c r="BP24" s="82"/>
      <c r="BQ24" s="84"/>
      <c r="BR24" s="84"/>
      <c r="BS24" s="84"/>
      <c r="BT24" s="84"/>
      <c r="BU24" s="84"/>
      <c r="BV24" s="84"/>
      <c r="BW24" s="84"/>
      <c r="BX24" s="85"/>
    </row>
    <row r="25" spans="1:76" ht="16.5" thickBot="1" x14ac:dyDescent="0.3">
      <c r="A25" s="74" t="s">
        <v>272</v>
      </c>
      <c r="B25" s="75" t="s">
        <v>283</v>
      </c>
      <c r="C25" s="75"/>
      <c r="D25" s="75" t="s">
        <v>284</v>
      </c>
      <c r="E25" s="76">
        <v>35</v>
      </c>
      <c r="F25" s="77">
        <f>+E25*1.05</f>
        <v>36.75</v>
      </c>
      <c r="G25" s="77">
        <f t="shared" ref="G25:M25" si="27">+F25*1.05</f>
        <v>38.587499999999999</v>
      </c>
      <c r="H25" s="77">
        <f t="shared" si="27"/>
        <v>40.516874999999999</v>
      </c>
      <c r="I25" s="77">
        <f t="shared" si="27"/>
        <v>42.542718749999999</v>
      </c>
      <c r="J25" s="77">
        <f t="shared" si="27"/>
        <v>44.669854687499999</v>
      </c>
      <c r="K25" s="77">
        <f t="shared" si="27"/>
        <v>46.903347421875004</v>
      </c>
      <c r="L25" s="77">
        <f t="shared" si="27"/>
        <v>49.248514792968756</v>
      </c>
      <c r="M25" s="78">
        <f t="shared" si="27"/>
        <v>51.710940532617194</v>
      </c>
      <c r="N25" s="76">
        <v>35</v>
      </c>
      <c r="O25" s="77">
        <f>+N25*1.05</f>
        <v>36.75</v>
      </c>
      <c r="P25" s="77">
        <f t="shared" ref="P25:V25" si="28">+O25*1.05</f>
        <v>38.587499999999999</v>
      </c>
      <c r="Q25" s="77">
        <f t="shared" si="28"/>
        <v>40.516874999999999</v>
      </c>
      <c r="R25" s="77">
        <f t="shared" si="28"/>
        <v>42.542718749999999</v>
      </c>
      <c r="S25" s="77">
        <f t="shared" si="28"/>
        <v>44.669854687499999</v>
      </c>
      <c r="T25" s="77">
        <f t="shared" si="28"/>
        <v>46.903347421875004</v>
      </c>
      <c r="U25" s="77">
        <f t="shared" si="28"/>
        <v>49.248514792968756</v>
      </c>
      <c r="V25" s="79">
        <f t="shared" si="28"/>
        <v>51.710940532617194</v>
      </c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4"/>
      <c r="AP25" s="94"/>
      <c r="AQ25" s="94"/>
      <c r="AR25" s="94"/>
      <c r="AS25" s="94"/>
      <c r="AT25" s="94"/>
      <c r="AU25" s="94"/>
      <c r="AV25" s="94"/>
      <c r="AW25" s="94"/>
      <c r="AX25" s="82"/>
      <c r="AY25" s="84"/>
      <c r="AZ25" s="84"/>
      <c r="BA25" s="84"/>
      <c r="BB25" s="84"/>
      <c r="BC25" s="84"/>
      <c r="BD25" s="84"/>
      <c r="BE25" s="84"/>
      <c r="BF25" s="85"/>
      <c r="BG25" s="82"/>
      <c r="BH25" s="84"/>
      <c r="BI25" s="84"/>
      <c r="BJ25" s="84"/>
      <c r="BK25" s="84"/>
      <c r="BL25" s="84"/>
      <c r="BM25" s="84"/>
      <c r="BN25" s="84"/>
      <c r="BO25" s="95"/>
      <c r="BP25" s="82"/>
      <c r="BQ25" s="84"/>
      <c r="BR25" s="84"/>
      <c r="BS25" s="84"/>
      <c r="BT25" s="84"/>
      <c r="BU25" s="84"/>
      <c r="BV25" s="84"/>
      <c r="BW25" s="84"/>
      <c r="BX25" s="85"/>
    </row>
    <row r="26" spans="1:76" ht="16.5" thickBot="1" x14ac:dyDescent="0.3">
      <c r="A26" s="74" t="s">
        <v>272</v>
      </c>
      <c r="B26" s="75" t="s">
        <v>294</v>
      </c>
      <c r="C26" s="75"/>
      <c r="D26" s="75" t="s">
        <v>295</v>
      </c>
      <c r="E26" s="76">
        <v>45</v>
      </c>
      <c r="F26" s="77">
        <f>+E26*1.03</f>
        <v>46.35</v>
      </c>
      <c r="G26" s="77">
        <f t="shared" ref="G26:M26" si="29">+F26*1.03</f>
        <v>47.740500000000004</v>
      </c>
      <c r="H26" s="77">
        <f t="shared" si="29"/>
        <v>49.172715000000004</v>
      </c>
      <c r="I26" s="77">
        <f t="shared" si="29"/>
        <v>50.647896450000005</v>
      </c>
      <c r="J26" s="77">
        <f t="shared" si="29"/>
        <v>52.167333343500005</v>
      </c>
      <c r="K26" s="77">
        <f t="shared" si="29"/>
        <v>53.732353343805009</v>
      </c>
      <c r="L26" s="77">
        <f t="shared" si="29"/>
        <v>55.344323944119161</v>
      </c>
      <c r="M26" s="78">
        <f t="shared" si="29"/>
        <v>57.004653662442735</v>
      </c>
      <c r="N26" s="76">
        <v>45</v>
      </c>
      <c r="O26" s="77">
        <f>+N26*1.03</f>
        <v>46.35</v>
      </c>
      <c r="P26" s="77">
        <f t="shared" ref="P26:V26" si="30">+O26*1.03</f>
        <v>47.740500000000004</v>
      </c>
      <c r="Q26" s="77">
        <f t="shared" si="30"/>
        <v>49.172715000000004</v>
      </c>
      <c r="R26" s="77">
        <f t="shared" si="30"/>
        <v>50.647896450000005</v>
      </c>
      <c r="S26" s="77">
        <f t="shared" si="30"/>
        <v>52.167333343500005</v>
      </c>
      <c r="T26" s="77">
        <f t="shared" si="30"/>
        <v>53.732353343805009</v>
      </c>
      <c r="U26" s="77">
        <f t="shared" si="30"/>
        <v>55.344323944119161</v>
      </c>
      <c r="V26" s="79">
        <f t="shared" si="30"/>
        <v>57.004653662442735</v>
      </c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4"/>
      <c r="AP26" s="94"/>
      <c r="AQ26" s="94"/>
      <c r="AR26" s="94"/>
      <c r="AS26" s="94"/>
      <c r="AT26" s="94"/>
      <c r="AU26" s="94"/>
      <c r="AV26" s="94"/>
      <c r="AW26" s="94"/>
      <c r="AX26" s="82"/>
      <c r="AY26" s="84"/>
      <c r="AZ26" s="84"/>
      <c r="BA26" s="84"/>
      <c r="BB26" s="84"/>
      <c r="BC26" s="84"/>
      <c r="BD26" s="84"/>
      <c r="BE26" s="84"/>
      <c r="BF26" s="85"/>
      <c r="BG26" s="82"/>
      <c r="BH26" s="84"/>
      <c r="BI26" s="84"/>
      <c r="BJ26" s="84"/>
      <c r="BK26" s="84"/>
      <c r="BL26" s="84"/>
      <c r="BM26" s="84"/>
      <c r="BN26" s="84"/>
      <c r="BO26" s="95"/>
      <c r="BP26" s="82"/>
      <c r="BQ26" s="84"/>
      <c r="BR26" s="84"/>
      <c r="BS26" s="84"/>
      <c r="BT26" s="84"/>
      <c r="BU26" s="84"/>
      <c r="BV26" s="84"/>
      <c r="BW26" s="84"/>
      <c r="BX26" s="85"/>
    </row>
    <row r="27" spans="1:76" ht="18.75" x14ac:dyDescent="0.3">
      <c r="A27" s="97"/>
      <c r="B27" s="98"/>
      <c r="C27" s="98"/>
      <c r="D27" s="98"/>
      <c r="E27" s="99"/>
      <c r="F27" s="100"/>
      <c r="G27" s="100"/>
      <c r="H27" s="100"/>
      <c r="I27" s="100"/>
      <c r="J27" s="100"/>
      <c r="K27" s="100"/>
      <c r="L27" s="100"/>
      <c r="M27" s="100"/>
      <c r="N27" s="101"/>
      <c r="O27" s="102"/>
      <c r="P27" s="102"/>
      <c r="Q27" s="102"/>
      <c r="R27" s="102"/>
      <c r="S27" s="102"/>
      <c r="T27" s="102"/>
      <c r="U27" s="102"/>
      <c r="V27" s="103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98"/>
      <c r="AP27" s="98"/>
      <c r="AQ27" s="98"/>
      <c r="AR27" s="98"/>
      <c r="AS27" s="98"/>
      <c r="AT27" s="98"/>
      <c r="AU27" s="98"/>
      <c r="AV27" s="98"/>
      <c r="AW27" s="98"/>
      <c r="AX27" s="99"/>
      <c r="AY27" s="100"/>
      <c r="AZ27" s="100"/>
      <c r="BA27" s="100"/>
      <c r="BB27" s="100"/>
      <c r="BC27" s="100"/>
      <c r="BD27" s="100"/>
      <c r="BE27" s="100"/>
      <c r="BF27" s="100"/>
      <c r="BG27" s="101"/>
      <c r="BH27" s="102"/>
      <c r="BI27" s="102"/>
      <c r="BJ27" s="102"/>
      <c r="BK27" s="102"/>
      <c r="BL27" s="102"/>
      <c r="BM27" s="102"/>
      <c r="BN27" s="102"/>
      <c r="BO27" s="103"/>
      <c r="BP27" s="99"/>
      <c r="BQ27" s="100"/>
      <c r="BR27" s="100"/>
      <c r="BS27" s="100"/>
      <c r="BT27" s="100"/>
      <c r="BU27" s="100"/>
      <c r="BV27" s="100"/>
      <c r="BW27" s="100"/>
      <c r="BX27" s="100"/>
    </row>
    <row r="28" spans="1:76" x14ac:dyDescent="0.25">
      <c r="A28" s="97"/>
    </row>
  </sheetData>
  <mergeCells count="13">
    <mergeCell ref="BG7:BO7"/>
    <mergeCell ref="BP7:BX7"/>
    <mergeCell ref="E27:M27"/>
    <mergeCell ref="N27:V27"/>
    <mergeCell ref="AX27:BF27"/>
    <mergeCell ref="BG27:BO27"/>
    <mergeCell ref="BP27:BX27"/>
    <mergeCell ref="E7:M7"/>
    <mergeCell ref="N7:V7"/>
    <mergeCell ref="W7:AE7"/>
    <mergeCell ref="AF7:AN7"/>
    <mergeCell ref="AO7:AW7"/>
    <mergeCell ref="AX7:BF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88"/>
  <sheetViews>
    <sheetView workbookViewId="0">
      <pane ySplit="2" topLeftCell="A332" activePane="bottomLeft" state="frozen"/>
      <selection pane="bottomLeft" activeCell="D352" sqref="D352"/>
    </sheetView>
  </sheetViews>
  <sheetFormatPr defaultRowHeight="15" x14ac:dyDescent="0.25"/>
  <cols>
    <col min="1" max="1" width="23.140625" customWidth="1"/>
    <col min="2" max="2" width="7" customWidth="1"/>
    <col min="3" max="3" width="30.140625" customWidth="1"/>
    <col min="4" max="12" width="9.85546875" style="12" bestFit="1" customWidth="1"/>
    <col min="13" max="17" width="9.28515625" style="12" bestFit="1" customWidth="1"/>
    <col min="18" max="18" width="13.85546875" style="12" customWidth="1"/>
    <col min="19" max="21" width="9.28515625" style="12" bestFit="1" customWidth="1"/>
  </cols>
  <sheetData>
    <row r="1" spans="1:21" ht="15.75" x14ac:dyDescent="0.25">
      <c r="A1" s="1"/>
      <c r="B1" s="1"/>
      <c r="C1" s="1"/>
      <c r="D1" s="13" t="s">
        <v>138</v>
      </c>
      <c r="E1" s="14"/>
      <c r="F1" s="14"/>
      <c r="G1" s="14"/>
      <c r="H1" s="14"/>
      <c r="I1" s="14"/>
      <c r="J1" s="14"/>
      <c r="K1" s="14"/>
      <c r="L1" s="15"/>
      <c r="M1" s="16" t="s">
        <v>139</v>
      </c>
      <c r="N1" s="17"/>
      <c r="O1" s="17"/>
      <c r="P1" s="17"/>
      <c r="Q1" s="17"/>
      <c r="R1" s="17"/>
      <c r="S1" s="17"/>
      <c r="T1" s="17"/>
      <c r="U1" s="18"/>
    </row>
    <row r="2" spans="1:21" ht="39" x14ac:dyDescent="0.25">
      <c r="A2" s="2" t="s">
        <v>140</v>
      </c>
      <c r="B2" s="3" t="s">
        <v>141</v>
      </c>
      <c r="C2" s="3" t="s">
        <v>142</v>
      </c>
      <c r="D2" s="4" t="s">
        <v>143</v>
      </c>
      <c r="E2" s="5" t="s">
        <v>144</v>
      </c>
      <c r="F2" s="5" t="s">
        <v>145</v>
      </c>
      <c r="G2" s="5" t="s">
        <v>146</v>
      </c>
      <c r="H2" s="5" t="s">
        <v>147</v>
      </c>
      <c r="I2" s="6" t="s">
        <v>148</v>
      </c>
      <c r="J2" s="6" t="s">
        <v>149</v>
      </c>
      <c r="K2" s="6" t="s">
        <v>150</v>
      </c>
      <c r="L2" s="7" t="s">
        <v>151</v>
      </c>
      <c r="M2" s="8" t="s">
        <v>143</v>
      </c>
      <c r="N2" s="9" t="s">
        <v>144</v>
      </c>
      <c r="O2" s="9" t="s">
        <v>145</v>
      </c>
      <c r="P2" s="9" t="s">
        <v>146</v>
      </c>
      <c r="Q2" s="9" t="s">
        <v>147</v>
      </c>
      <c r="R2" s="10" t="s">
        <v>148</v>
      </c>
      <c r="S2" s="10" t="s">
        <v>149</v>
      </c>
      <c r="T2" s="10" t="s">
        <v>150</v>
      </c>
      <c r="U2" s="11" t="s">
        <v>151</v>
      </c>
    </row>
    <row r="3" spans="1:21" x14ac:dyDescent="0.25">
      <c r="A3" t="s">
        <v>0</v>
      </c>
      <c r="B3" t="s">
        <v>1</v>
      </c>
      <c r="C3" t="s">
        <v>2</v>
      </c>
      <c r="D3" s="12">
        <v>1</v>
      </c>
      <c r="E3" s="12">
        <v>1.3</v>
      </c>
      <c r="F3" s="12">
        <v>1.3</v>
      </c>
      <c r="G3" s="12">
        <v>1.3</v>
      </c>
      <c r="H3" s="12">
        <v>1.5</v>
      </c>
      <c r="I3" s="12">
        <v>1.6</v>
      </c>
      <c r="J3" s="12">
        <v>1.9</v>
      </c>
      <c r="K3" s="12">
        <v>2.1</v>
      </c>
      <c r="L3" s="12">
        <v>2.2000000000000002</v>
      </c>
      <c r="M3" s="12">
        <v>-0.23</v>
      </c>
      <c r="N3" s="12">
        <v>0.37</v>
      </c>
      <c r="O3" s="12">
        <v>-0.04</v>
      </c>
      <c r="P3" s="12">
        <v>-0.05</v>
      </c>
      <c r="Q3" s="12">
        <v>0.04</v>
      </c>
      <c r="R3" s="12">
        <v>0.06</v>
      </c>
      <c r="S3" s="12">
        <v>0.11</v>
      </c>
      <c r="T3" s="12">
        <v>0.09</v>
      </c>
      <c r="U3" s="12">
        <v>0.16</v>
      </c>
    </row>
    <row r="4" spans="1:21" x14ac:dyDescent="0.25">
      <c r="A4" t="s">
        <v>0</v>
      </c>
      <c r="B4" t="s">
        <v>3</v>
      </c>
      <c r="C4" t="s">
        <v>4</v>
      </c>
      <c r="D4" s="12">
        <v>0.5</v>
      </c>
      <c r="E4" s="12">
        <v>0.5</v>
      </c>
      <c r="F4" s="12">
        <v>6.4</v>
      </c>
      <c r="G4" s="12">
        <v>8.1</v>
      </c>
      <c r="H4" s="12">
        <v>8.6999999999999993</v>
      </c>
      <c r="I4" s="12">
        <v>9.6</v>
      </c>
      <c r="J4" s="12">
        <v>10.4</v>
      </c>
      <c r="K4" s="12">
        <v>10.7</v>
      </c>
      <c r="L4" s="12">
        <v>10.3</v>
      </c>
      <c r="N4" s="12">
        <v>0.01</v>
      </c>
      <c r="O4" s="12">
        <v>5.89</v>
      </c>
      <c r="P4" s="12">
        <v>1.96</v>
      </c>
      <c r="Q4" s="12">
        <v>-0.21</v>
      </c>
      <c r="R4" s="12">
        <v>0.28999999999999998</v>
      </c>
      <c r="S4" s="12">
        <v>0.28999999999999998</v>
      </c>
      <c r="T4" s="12">
        <v>-0.03</v>
      </c>
      <c r="U4" s="12">
        <v>-0.5</v>
      </c>
    </row>
    <row r="5" spans="1:21" x14ac:dyDescent="0.25">
      <c r="A5" t="s">
        <v>0</v>
      </c>
      <c r="B5" t="s">
        <v>5</v>
      </c>
      <c r="C5" t="s">
        <v>6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0.54599646000000002</v>
      </c>
      <c r="K5" s="12">
        <v>0.68333566000000001</v>
      </c>
      <c r="L5" s="12">
        <v>1.01554915</v>
      </c>
      <c r="T5" s="12">
        <v>0.11596111000000001</v>
      </c>
      <c r="U5" s="12">
        <v>0.34820000000000001</v>
      </c>
    </row>
    <row r="6" spans="1:21" x14ac:dyDescent="0.25">
      <c r="A6" t="s">
        <v>0</v>
      </c>
      <c r="B6" t="s">
        <v>7</v>
      </c>
      <c r="C6" t="s">
        <v>8</v>
      </c>
      <c r="K6" s="12">
        <v>3.7890000000000001</v>
      </c>
      <c r="L6" s="12">
        <v>3.7890000000000001</v>
      </c>
      <c r="T6" s="12">
        <v>0.441</v>
      </c>
      <c r="U6" s="12">
        <v>0.441</v>
      </c>
    </row>
    <row r="7" spans="1:21" x14ac:dyDescent="0.25">
      <c r="A7" t="s">
        <v>0</v>
      </c>
      <c r="B7" t="s">
        <v>9</v>
      </c>
      <c r="C7" t="s">
        <v>10</v>
      </c>
      <c r="K7" s="12">
        <v>0</v>
      </c>
      <c r="L7" s="12">
        <v>0.20491008999999999</v>
      </c>
    </row>
    <row r="8" spans="1:21" x14ac:dyDescent="0.25">
      <c r="A8" t="s">
        <v>0</v>
      </c>
      <c r="B8" t="s">
        <v>11</v>
      </c>
      <c r="C8" t="s">
        <v>12</v>
      </c>
      <c r="K8" s="12">
        <v>0</v>
      </c>
      <c r="L8" s="12">
        <v>0</v>
      </c>
    </row>
    <row r="9" spans="1:21" x14ac:dyDescent="0.25">
      <c r="A9" t="s">
        <v>0</v>
      </c>
      <c r="B9" t="s">
        <v>13</v>
      </c>
      <c r="C9" t="s">
        <v>14</v>
      </c>
      <c r="D9" s="12">
        <v>0</v>
      </c>
      <c r="E9" s="12">
        <v>0</v>
      </c>
      <c r="F9" s="12">
        <v>7.7615192999999998</v>
      </c>
      <c r="G9" s="12">
        <v>11.94460082</v>
      </c>
      <c r="H9" s="12">
        <v>12.82906551</v>
      </c>
      <c r="I9" s="12">
        <v>13.40989381</v>
      </c>
      <c r="J9" s="12">
        <v>14.08040117</v>
      </c>
      <c r="K9" s="12">
        <v>13.505235709999999</v>
      </c>
      <c r="L9" s="12">
        <v>13.33927368</v>
      </c>
      <c r="P9" s="12">
        <v>3.7593999400000002</v>
      </c>
      <c r="Q9" s="12">
        <v>-4.083175E-2</v>
      </c>
      <c r="R9" s="12">
        <v>0.15313325999999999</v>
      </c>
      <c r="S9" s="12">
        <v>0.35024541999999997</v>
      </c>
      <c r="T9" s="12">
        <v>-1.0841204600000001</v>
      </c>
      <c r="U9" s="12">
        <v>-0.31629128000000001</v>
      </c>
    </row>
    <row r="10" spans="1:21" x14ac:dyDescent="0.25">
      <c r="A10" t="s">
        <v>0</v>
      </c>
      <c r="B10" t="s">
        <v>15</v>
      </c>
      <c r="C10" t="s">
        <v>16</v>
      </c>
      <c r="H10" s="12">
        <v>0.19</v>
      </c>
      <c r="I10" s="12">
        <v>0.193</v>
      </c>
      <c r="J10" s="12">
        <v>0.19700000000000001</v>
      </c>
      <c r="K10" s="12">
        <v>0.19500000000000001</v>
      </c>
      <c r="L10" s="12">
        <v>193.67</v>
      </c>
      <c r="Q10" s="12">
        <v>0.184</v>
      </c>
      <c r="R10" s="12">
        <v>-4.2785000000000002E-4</v>
      </c>
      <c r="S10" s="12">
        <v>-8.3600000000000005E-4</v>
      </c>
      <c r="T10" s="12">
        <v>-9.6439999999999998E-3</v>
      </c>
      <c r="U10" s="12">
        <v>193.35868099999999</v>
      </c>
    </row>
    <row r="11" spans="1:21" x14ac:dyDescent="0.25">
      <c r="A11" t="s">
        <v>0</v>
      </c>
      <c r="B11" t="s">
        <v>17</v>
      </c>
      <c r="C11" t="s">
        <v>18</v>
      </c>
      <c r="D11" s="12">
        <v>0</v>
      </c>
      <c r="E11" s="12">
        <v>1.24273038</v>
      </c>
      <c r="F11" s="12">
        <v>3.4899268499999998</v>
      </c>
      <c r="G11" s="12">
        <v>3.74150808</v>
      </c>
      <c r="H11" s="12">
        <v>4.0511790400000001</v>
      </c>
      <c r="I11" s="12">
        <v>6.27277781</v>
      </c>
      <c r="J11" s="12">
        <v>6.7886113999999997</v>
      </c>
      <c r="K11" s="12">
        <v>8.9457277600000005</v>
      </c>
      <c r="L11" s="12">
        <v>9.2206401000000007</v>
      </c>
      <c r="O11" s="12">
        <v>3.39658148</v>
      </c>
      <c r="P11" s="12">
        <v>0.44262510999999999</v>
      </c>
      <c r="Q11" s="12">
        <v>2.317611E-2</v>
      </c>
      <c r="R11" s="12">
        <v>2.05951102</v>
      </c>
      <c r="S11" s="12">
        <v>0.35691810000000002</v>
      </c>
      <c r="T11" s="12">
        <v>2.2348285200000002</v>
      </c>
      <c r="U11" s="12">
        <v>0.53441046999999997</v>
      </c>
    </row>
    <row r="12" spans="1:21" x14ac:dyDescent="0.25">
      <c r="A12" t="s">
        <v>0</v>
      </c>
      <c r="B12" t="s">
        <v>19</v>
      </c>
      <c r="C12" t="s">
        <v>20</v>
      </c>
      <c r="K12" s="12">
        <v>0</v>
      </c>
      <c r="L12" s="12">
        <v>0</v>
      </c>
    </row>
    <row r="13" spans="1:21" x14ac:dyDescent="0.25">
      <c r="A13" t="s">
        <v>0</v>
      </c>
      <c r="B13" t="s">
        <v>21</v>
      </c>
      <c r="C13" t="s">
        <v>22</v>
      </c>
      <c r="I13" s="12">
        <v>8.0000000000000002E-3</v>
      </c>
      <c r="J13" s="12">
        <v>9.7000000000000005E-4</v>
      </c>
      <c r="K13" s="12">
        <v>0</v>
      </c>
      <c r="L13" s="12">
        <v>0</v>
      </c>
      <c r="S13" s="12">
        <v>-7.1331600000000004E-3</v>
      </c>
    </row>
    <row r="14" spans="1:21" x14ac:dyDescent="0.25">
      <c r="A14" t="s">
        <v>23</v>
      </c>
      <c r="B14" t="s">
        <v>24</v>
      </c>
      <c r="C14" t="s">
        <v>25</v>
      </c>
      <c r="D14" s="12">
        <v>106.18188252</v>
      </c>
      <c r="E14" s="12">
        <v>114.99281279</v>
      </c>
      <c r="F14" s="12">
        <v>118.91795028</v>
      </c>
      <c r="G14" s="12">
        <v>118.09061402</v>
      </c>
      <c r="H14" s="12">
        <v>119.83755180999999</v>
      </c>
      <c r="I14" s="12">
        <v>135.64444370000001</v>
      </c>
      <c r="J14" s="12">
        <v>142.14561949</v>
      </c>
      <c r="K14" s="12">
        <v>146.91915395000001</v>
      </c>
      <c r="L14" s="12">
        <v>155.14573540999999</v>
      </c>
      <c r="M14" s="12">
        <v>3.53328124</v>
      </c>
      <c r="N14" s="12">
        <v>7.5245142999999999</v>
      </c>
      <c r="O14" s="12">
        <v>-0.85031513000000003</v>
      </c>
      <c r="P14" s="12">
        <v>1.92912902</v>
      </c>
      <c r="Q14" s="12">
        <v>1.2402894900000001</v>
      </c>
      <c r="R14" s="12">
        <v>14.76833452</v>
      </c>
      <c r="S14" s="12">
        <v>5.0056380699999998</v>
      </c>
      <c r="T14" s="12">
        <v>5.2164877799999996</v>
      </c>
      <c r="U14" s="12">
        <v>10.0215061</v>
      </c>
    </row>
    <row r="15" spans="1:21" x14ac:dyDescent="0.25">
      <c r="A15" t="s">
        <v>23</v>
      </c>
      <c r="B15" t="s">
        <v>26</v>
      </c>
      <c r="C15" t="s">
        <v>27</v>
      </c>
      <c r="D15" s="12">
        <v>1.1660698899999999</v>
      </c>
      <c r="E15" s="12">
        <v>1.41459796</v>
      </c>
      <c r="F15" s="12">
        <v>1.1069328199999999</v>
      </c>
      <c r="G15" s="12">
        <v>0.84752300000000003</v>
      </c>
      <c r="H15" s="12">
        <v>0.84232229999999997</v>
      </c>
      <c r="I15" s="12">
        <v>0.84271742999999999</v>
      </c>
      <c r="J15" s="12">
        <v>0.84402496999999999</v>
      </c>
      <c r="K15" s="12">
        <v>0.84032121999999998</v>
      </c>
      <c r="L15" s="12">
        <v>0</v>
      </c>
      <c r="M15" s="12">
        <v>0.13481061</v>
      </c>
      <c r="N15" s="12">
        <v>0.24554793999999999</v>
      </c>
      <c r="O15" s="12">
        <v>-0.30442414000000001</v>
      </c>
      <c r="P15" s="12">
        <v>-0.24498337000000001</v>
      </c>
      <c r="Q15" s="12">
        <v>-6.7493700000000002E-3</v>
      </c>
      <c r="R15" s="12">
        <v>1.719E-5</v>
      </c>
      <c r="S15" s="12">
        <v>1.7669999999999999E-5</v>
      </c>
      <c r="T15" s="12">
        <v>2.2289999999999998E-5</v>
      </c>
      <c r="U15" s="12">
        <v>-0.83059386000000002</v>
      </c>
    </row>
    <row r="16" spans="1:21" x14ac:dyDescent="0.25">
      <c r="A16" t="s">
        <v>23</v>
      </c>
      <c r="B16" t="s">
        <v>3</v>
      </c>
      <c r="C16" t="s">
        <v>4</v>
      </c>
      <c r="D16" s="12">
        <v>74.385999999999996</v>
      </c>
      <c r="E16" s="12">
        <v>92.061000000000007</v>
      </c>
      <c r="F16" s="12">
        <v>103.833</v>
      </c>
      <c r="G16" s="12">
        <v>97.033000000000001</v>
      </c>
      <c r="H16" s="12">
        <v>102.77200000000001</v>
      </c>
      <c r="I16" s="12">
        <v>124.426</v>
      </c>
      <c r="J16" s="12">
        <v>135.166</v>
      </c>
      <c r="K16" s="12">
        <v>145.76</v>
      </c>
      <c r="L16" s="12">
        <v>148.16</v>
      </c>
      <c r="M16" s="12">
        <v>10.244</v>
      </c>
      <c r="N16" s="12">
        <v>9.9659999999999993</v>
      </c>
      <c r="O16" s="12">
        <v>7.6040000000000001</v>
      </c>
      <c r="P16" s="12">
        <v>-2.4969999999999999</v>
      </c>
      <c r="Q16" s="12">
        <v>0.71699999999999997</v>
      </c>
      <c r="R16" s="12">
        <v>13.875999999999999</v>
      </c>
      <c r="S16" s="12">
        <v>1.2010000000000001</v>
      </c>
      <c r="T16" s="12">
        <v>4.532</v>
      </c>
      <c r="U16" s="12">
        <v>5.1319999999999997</v>
      </c>
    </row>
    <row r="17" spans="1:21" x14ac:dyDescent="0.25">
      <c r="A17" t="s">
        <v>23</v>
      </c>
      <c r="B17" t="s">
        <v>5</v>
      </c>
      <c r="C17" t="s">
        <v>6</v>
      </c>
      <c r="D17" s="12">
        <v>44.746086120000001</v>
      </c>
      <c r="E17" s="12">
        <v>40.754696799999998</v>
      </c>
      <c r="F17" s="12">
        <v>39.793091580000002</v>
      </c>
      <c r="G17" s="12">
        <v>36.22163552</v>
      </c>
      <c r="H17" s="12">
        <v>34.894522510000002</v>
      </c>
      <c r="I17" s="12">
        <v>35.590120310000003</v>
      </c>
      <c r="J17" s="12">
        <v>34.682313039999997</v>
      </c>
      <c r="K17" s="12">
        <v>35.7675202</v>
      </c>
      <c r="L17" s="12">
        <v>34.021218910000002</v>
      </c>
      <c r="M17" s="12">
        <v>-1.11540163</v>
      </c>
      <c r="N17" s="12">
        <v>-4.6823898100000001</v>
      </c>
      <c r="O17" s="12">
        <v>-2.47049195</v>
      </c>
      <c r="P17" s="12">
        <v>-2.0515770999999998</v>
      </c>
      <c r="Q17" s="12">
        <v>-3.8364539199999999</v>
      </c>
      <c r="R17" s="12">
        <v>-1.13912813</v>
      </c>
      <c r="S17" s="12">
        <v>-1.9250538500000001</v>
      </c>
      <c r="T17" s="12">
        <v>-0.15865744000000001</v>
      </c>
      <c r="U17" s="12">
        <v>-1.10788957</v>
      </c>
    </row>
    <row r="18" spans="1:21" x14ac:dyDescent="0.25">
      <c r="A18" t="s">
        <v>23</v>
      </c>
      <c r="B18" t="s">
        <v>28</v>
      </c>
      <c r="C18" t="s">
        <v>29</v>
      </c>
      <c r="D18" s="12">
        <v>7.9450279999999998</v>
      </c>
      <c r="E18" s="12">
        <v>9.1994740000000004</v>
      </c>
      <c r="F18" s="12">
        <v>9.5773810000000008</v>
      </c>
      <c r="G18" s="12">
        <v>9.3415169999999996</v>
      </c>
      <c r="H18" s="12">
        <v>9.5187910000000002</v>
      </c>
      <c r="I18" s="12">
        <v>9.6293939999999996</v>
      </c>
      <c r="J18" s="12">
        <v>9.9125130000000006</v>
      </c>
      <c r="K18" s="12">
        <v>10.086902</v>
      </c>
      <c r="L18" s="12">
        <v>10.482259000000001</v>
      </c>
      <c r="M18" s="12">
        <v>0.32360370999999999</v>
      </c>
      <c r="N18" s="12">
        <v>1.1122247300000001</v>
      </c>
      <c r="O18" s="12">
        <v>5.3246600099999997</v>
      </c>
      <c r="P18" s="12">
        <v>-2.2708249999999999E-2</v>
      </c>
      <c r="Q18" s="12">
        <v>0.10447865000000001</v>
      </c>
      <c r="R18" s="12">
        <v>6.8102199999999996E-3</v>
      </c>
      <c r="S18" s="12">
        <v>0.21384849</v>
      </c>
      <c r="T18" s="12">
        <v>0.17671021000000001</v>
      </c>
      <c r="U18" s="12">
        <v>0.57184285000000001</v>
      </c>
    </row>
    <row r="19" spans="1:21" x14ac:dyDescent="0.25">
      <c r="A19" t="s">
        <v>23</v>
      </c>
      <c r="B19" t="s">
        <v>30</v>
      </c>
      <c r="C19" t="s">
        <v>31</v>
      </c>
      <c r="D19" s="12">
        <v>352.11489999999998</v>
      </c>
      <c r="E19" s="12">
        <v>375.88549999999998</v>
      </c>
      <c r="F19" s="12">
        <v>391.05020000000002</v>
      </c>
      <c r="G19" s="12">
        <v>409.17270000000002</v>
      </c>
      <c r="H19" s="12">
        <v>449.11009999999999</v>
      </c>
      <c r="I19" s="12">
        <v>483.62610000000001</v>
      </c>
      <c r="J19" s="12">
        <v>507.5616</v>
      </c>
      <c r="K19" s="12">
        <v>552.05653131999998</v>
      </c>
      <c r="L19" s="12">
        <v>546.11478554999997</v>
      </c>
      <c r="M19" s="12">
        <v>0.625</v>
      </c>
      <c r="N19" s="12">
        <v>1.167</v>
      </c>
      <c r="O19" s="12">
        <v>0.19800000000000001</v>
      </c>
      <c r="P19" s="12">
        <v>0.21199999999999999</v>
      </c>
      <c r="Q19" s="12">
        <v>9.7379999999999995</v>
      </c>
      <c r="R19" s="12">
        <v>9.9450000000000003</v>
      </c>
      <c r="S19" s="12">
        <v>-0.86399999999999999</v>
      </c>
      <c r="T19" s="12">
        <v>10.18419607</v>
      </c>
      <c r="U19" s="12">
        <v>2.1445607299999998</v>
      </c>
    </row>
    <row r="20" spans="1:21" x14ac:dyDescent="0.25">
      <c r="A20" t="s">
        <v>23</v>
      </c>
      <c r="B20" t="s">
        <v>7</v>
      </c>
      <c r="C20" t="s">
        <v>8</v>
      </c>
      <c r="D20" s="12">
        <v>66.968363999999994</v>
      </c>
      <c r="E20" s="12">
        <v>63.934317749999998</v>
      </c>
      <c r="F20" s="12">
        <v>65.171350200000006</v>
      </c>
      <c r="G20" s="12">
        <v>59.983803129999998</v>
      </c>
      <c r="H20" s="12">
        <v>61.566392059999998</v>
      </c>
      <c r="I20" s="12">
        <v>59.851813300000003</v>
      </c>
      <c r="J20" s="12">
        <v>60.080563230000003</v>
      </c>
      <c r="K20" s="12">
        <v>61.653176479999999</v>
      </c>
      <c r="L20" s="12">
        <v>61.743739140000002</v>
      </c>
      <c r="M20" s="12">
        <v>-1.59966148</v>
      </c>
      <c r="N20" s="12">
        <v>-2.1668760200000001</v>
      </c>
      <c r="O20" s="12">
        <v>-2.8624737599999999</v>
      </c>
      <c r="P20" s="12">
        <v>-4.01626203</v>
      </c>
      <c r="Q20" s="12">
        <v>-3.1597761700000002</v>
      </c>
      <c r="R20" s="12">
        <v>-3.1457177000000001</v>
      </c>
      <c r="S20" s="12">
        <v>-2.7906738</v>
      </c>
      <c r="T20" s="12">
        <v>-2.26752551</v>
      </c>
      <c r="U20" s="12">
        <v>-0.61164238999999998</v>
      </c>
    </row>
    <row r="21" spans="1:21" x14ac:dyDescent="0.25">
      <c r="A21" t="s">
        <v>23</v>
      </c>
      <c r="B21" t="s">
        <v>9</v>
      </c>
      <c r="C21" t="s">
        <v>10</v>
      </c>
      <c r="D21" s="12">
        <v>47.214204000000002</v>
      </c>
      <c r="E21" s="12">
        <v>52.223295999999998</v>
      </c>
      <c r="F21" s="12">
        <v>54.299610999999999</v>
      </c>
      <c r="G21" s="12">
        <v>56.856549999999999</v>
      </c>
      <c r="H21" s="12">
        <v>39.378951999999998</v>
      </c>
      <c r="I21" s="12">
        <v>35.991483000000002</v>
      </c>
      <c r="J21" s="12">
        <v>36.307239000000003</v>
      </c>
      <c r="K21" s="12">
        <v>35.598989000000003</v>
      </c>
      <c r="L21" s="12">
        <v>35.155734000000002</v>
      </c>
      <c r="N21" s="12">
        <v>4.9118291699999999</v>
      </c>
      <c r="O21" s="12">
        <v>4.1041199199999996</v>
      </c>
      <c r="P21" s="12">
        <v>2.7002279900000001</v>
      </c>
      <c r="Q21" s="12">
        <v>-17.492466390000001</v>
      </c>
      <c r="R21" s="12">
        <v>-3.3876197399999999</v>
      </c>
      <c r="S21" s="12">
        <v>0.29872965000000001</v>
      </c>
      <c r="T21" s="12">
        <v>-0.72845565000000001</v>
      </c>
      <c r="U21" s="12">
        <v>-0.44014178999999998</v>
      </c>
    </row>
    <row r="22" spans="1:21" x14ac:dyDescent="0.25">
      <c r="A22" t="s">
        <v>23</v>
      </c>
      <c r="B22" t="s">
        <v>11</v>
      </c>
      <c r="C22" t="s">
        <v>12</v>
      </c>
      <c r="D22" s="12">
        <v>244.2704</v>
      </c>
      <c r="E22" s="12">
        <v>247.12260000000001</v>
      </c>
      <c r="F22" s="12">
        <v>269.77960000000002</v>
      </c>
      <c r="G22" s="12">
        <v>288.07929999999999</v>
      </c>
      <c r="H22" s="12">
        <v>306.55189999999999</v>
      </c>
      <c r="I22" s="12">
        <v>312.4855</v>
      </c>
      <c r="J22" s="12">
        <v>315.92869999999999</v>
      </c>
      <c r="K22" s="12">
        <v>309.85579999999999</v>
      </c>
      <c r="L22" s="12">
        <v>285.87529999999998</v>
      </c>
      <c r="N22" s="12">
        <v>-5.88</v>
      </c>
      <c r="O22" s="12">
        <v>14.11</v>
      </c>
      <c r="P22" s="12">
        <v>15.46</v>
      </c>
      <c r="Q22" s="12">
        <v>11.42</v>
      </c>
      <c r="R22" s="12">
        <v>0.95</v>
      </c>
      <c r="S22" s="12">
        <v>-5.83</v>
      </c>
      <c r="T22" s="12">
        <v>-40.661000000000001</v>
      </c>
      <c r="U22" s="12">
        <v>-6.28</v>
      </c>
    </row>
    <row r="23" spans="1:21" x14ac:dyDescent="0.25">
      <c r="A23" t="s">
        <v>23</v>
      </c>
      <c r="B23" t="s">
        <v>32</v>
      </c>
      <c r="C23" t="s">
        <v>33</v>
      </c>
      <c r="D23" s="12">
        <v>8.3831000000000007</v>
      </c>
      <c r="E23" s="12">
        <v>8.9249606700000008</v>
      </c>
      <c r="F23" s="12">
        <v>9.9381559399999997</v>
      </c>
      <c r="G23" s="12">
        <v>10.8960227</v>
      </c>
      <c r="H23" s="12">
        <v>11.786671589999999</v>
      </c>
      <c r="I23" s="12">
        <v>13.060740819999999</v>
      </c>
      <c r="J23" s="12">
        <v>13.75475147</v>
      </c>
      <c r="K23" s="12">
        <v>14.471835889999999</v>
      </c>
      <c r="L23" s="12">
        <v>14.3253325</v>
      </c>
      <c r="M23" s="12">
        <v>0.78728611000000004</v>
      </c>
      <c r="N23" s="12">
        <v>0.73256714000000001</v>
      </c>
      <c r="O23" s="12">
        <v>0.28065359000000001</v>
      </c>
      <c r="P23" s="12">
        <v>0.23737199</v>
      </c>
      <c r="Q23" s="12">
        <v>0.46714075999999999</v>
      </c>
      <c r="R23" s="12">
        <v>1.0314432499999999</v>
      </c>
      <c r="S23" s="12">
        <v>0.81506504999999996</v>
      </c>
      <c r="T23" s="12">
        <v>0.2016491</v>
      </c>
      <c r="U23" s="12">
        <v>0.58842123999999996</v>
      </c>
    </row>
    <row r="24" spans="1:21" x14ac:dyDescent="0.25">
      <c r="A24" t="s">
        <v>23</v>
      </c>
      <c r="B24" t="s">
        <v>13</v>
      </c>
      <c r="C24" t="s">
        <v>14</v>
      </c>
      <c r="D24" s="12">
        <v>0.24790055999999999</v>
      </c>
      <c r="E24" s="12">
        <v>0.24790055999999999</v>
      </c>
      <c r="F24" s="12">
        <v>0.24790055999999999</v>
      </c>
      <c r="G24" s="12">
        <v>0.24790055999999999</v>
      </c>
      <c r="H24" s="12">
        <v>0.24790055999999999</v>
      </c>
      <c r="I24" s="12">
        <v>0.24790055999999999</v>
      </c>
      <c r="J24" s="12">
        <v>0.24790055999999999</v>
      </c>
      <c r="K24" s="12">
        <v>0.24790055999999999</v>
      </c>
      <c r="L24" s="12">
        <v>0.24790055999999999</v>
      </c>
      <c r="N24" s="12">
        <v>-8.1233899999999994E-3</v>
      </c>
      <c r="O24" s="12">
        <v>-1.2283830000000001E-2</v>
      </c>
      <c r="P24" s="12">
        <v>-1.344384E-2</v>
      </c>
      <c r="Q24" s="12">
        <v>-1.292741E-2</v>
      </c>
      <c r="R24" s="12">
        <v>-9.7387199999999993E-3</v>
      </c>
      <c r="S24" s="12">
        <v>-5.5398599999999997E-3</v>
      </c>
      <c r="T24" s="12">
        <v>-1.2119029999999999E-2</v>
      </c>
      <c r="U24" s="12">
        <v>-2.1546400000000002E-3</v>
      </c>
    </row>
    <row r="25" spans="1:21" x14ac:dyDescent="0.25">
      <c r="A25" t="s">
        <v>23</v>
      </c>
      <c r="B25" t="s">
        <v>34</v>
      </c>
      <c r="C25" t="s">
        <v>35</v>
      </c>
      <c r="D25" s="12">
        <v>157.76477872999999</v>
      </c>
      <c r="E25" s="12">
        <v>159.87728995000001</v>
      </c>
      <c r="F25" s="12">
        <v>172.82281257</v>
      </c>
      <c r="G25" s="12">
        <v>167.31370505999999</v>
      </c>
      <c r="H25" s="12">
        <v>169.83097792000001</v>
      </c>
      <c r="I25" s="12">
        <v>173.8870076</v>
      </c>
      <c r="J25" s="12">
        <v>174.6600655</v>
      </c>
      <c r="K25" s="12">
        <v>168.52536218</v>
      </c>
      <c r="L25" s="12">
        <v>161.19478117</v>
      </c>
      <c r="M25" s="12">
        <v>2.9227027699999999</v>
      </c>
      <c r="N25" s="12">
        <v>-1.4638437900000001</v>
      </c>
      <c r="O25" s="12">
        <v>10.86896462</v>
      </c>
      <c r="P25" s="12">
        <v>-3.0528908100000001</v>
      </c>
      <c r="Q25" s="12">
        <v>-4.1316080700000004</v>
      </c>
      <c r="R25" s="12">
        <v>-0.43666355000000001</v>
      </c>
      <c r="S25" s="12">
        <v>-2.5766818300000001</v>
      </c>
      <c r="T25" s="12">
        <v>-5.3079818899999998</v>
      </c>
      <c r="U25" s="12">
        <v>-6.9182184299999996</v>
      </c>
    </row>
    <row r="26" spans="1:21" x14ac:dyDescent="0.25">
      <c r="A26" t="s">
        <v>23</v>
      </c>
      <c r="B26" t="s">
        <v>36</v>
      </c>
      <c r="C26" t="s">
        <v>37</v>
      </c>
      <c r="D26" s="12">
        <v>297.61867853000001</v>
      </c>
      <c r="E26" s="12">
        <v>365.52300488999998</v>
      </c>
      <c r="F26" s="12">
        <v>398.33033341999999</v>
      </c>
      <c r="G26" s="12">
        <v>403.22982077</v>
      </c>
      <c r="H26" s="12">
        <v>415.06107866000002</v>
      </c>
      <c r="I26" s="12">
        <v>424.63968306999999</v>
      </c>
      <c r="J26" s="12">
        <v>439.93238803000003</v>
      </c>
      <c r="K26" s="12">
        <v>447.85546439000001</v>
      </c>
      <c r="L26" s="12">
        <v>441.78337298999998</v>
      </c>
      <c r="M26" s="12">
        <v>0.8</v>
      </c>
      <c r="N26" s="12">
        <v>9.9</v>
      </c>
      <c r="O26" s="12">
        <v>4.4000000000000004</v>
      </c>
      <c r="P26" s="12">
        <v>-0.4</v>
      </c>
      <c r="Q26" s="12">
        <v>-0.8</v>
      </c>
      <c r="R26" s="12">
        <v>-0.2</v>
      </c>
      <c r="S26" s="12">
        <v>0.9</v>
      </c>
      <c r="T26" s="12">
        <v>0.2</v>
      </c>
      <c r="U26" s="12">
        <v>-0.1</v>
      </c>
    </row>
    <row r="27" spans="1:21" x14ac:dyDescent="0.25">
      <c r="A27" t="s">
        <v>23</v>
      </c>
      <c r="B27" t="s">
        <v>38</v>
      </c>
      <c r="C27" t="s">
        <v>39</v>
      </c>
      <c r="D27" s="12">
        <v>64.842460000000003</v>
      </c>
      <c r="E27" s="12">
        <v>64.786953999999994</v>
      </c>
      <c r="F27" s="12">
        <v>62.735680000000002</v>
      </c>
      <c r="G27" s="12">
        <v>60.022787000000001</v>
      </c>
      <c r="H27" s="12">
        <v>55.764774000000003</v>
      </c>
      <c r="I27" s="12">
        <v>56.107391999999997</v>
      </c>
      <c r="J27" s="12">
        <v>56.443719999999999</v>
      </c>
      <c r="K27" s="12">
        <v>52.255037000000002</v>
      </c>
      <c r="L27" s="12">
        <v>51.237017000000002</v>
      </c>
      <c r="M27" s="12">
        <v>2.0484523600000002</v>
      </c>
      <c r="N27" s="12">
        <v>-1.1546497200000001</v>
      </c>
      <c r="O27" s="12">
        <v>-2.35179625</v>
      </c>
      <c r="P27" s="12">
        <v>0.4971566</v>
      </c>
      <c r="Q27" s="12">
        <v>-4.6837552699999998</v>
      </c>
      <c r="R27" s="12">
        <v>-0.23606302000000001</v>
      </c>
      <c r="S27" s="12">
        <v>0.25012024999999999</v>
      </c>
      <c r="T27" s="12">
        <v>-3.4366245200000001</v>
      </c>
      <c r="U27" s="12">
        <v>-0.71454021999999995</v>
      </c>
    </row>
    <row r="28" spans="1:21" x14ac:dyDescent="0.25">
      <c r="A28" t="s">
        <v>23</v>
      </c>
      <c r="B28" t="s">
        <v>40</v>
      </c>
      <c r="C28" t="s">
        <v>41</v>
      </c>
      <c r="D28" s="12">
        <v>6.7860070300000004</v>
      </c>
      <c r="E28" s="12">
        <v>5.5925238500000001</v>
      </c>
      <c r="F28" s="12">
        <v>6.0766236600000001</v>
      </c>
      <c r="G28" s="12">
        <v>5.3610689300000001</v>
      </c>
      <c r="H28" s="12">
        <v>5.2081162799999996</v>
      </c>
      <c r="I28" s="12">
        <v>4.8661751799999999</v>
      </c>
      <c r="J28" s="12">
        <v>4.5313743400000002</v>
      </c>
      <c r="K28" s="12">
        <v>3.8612471099999999</v>
      </c>
      <c r="L28" s="12">
        <v>3.7853868500000001</v>
      </c>
      <c r="M28" s="12">
        <v>-0.50439557999999995</v>
      </c>
      <c r="N28" s="12">
        <v>-1.31692633</v>
      </c>
      <c r="O28" s="12">
        <v>0.37116126999999999</v>
      </c>
      <c r="P28" s="12">
        <v>-0.56924406999999999</v>
      </c>
      <c r="Q28" s="12">
        <v>-0.20924983999999999</v>
      </c>
      <c r="R28" s="12">
        <v>-0.44597938999999998</v>
      </c>
      <c r="S28" s="12">
        <v>-0.39151334999999998</v>
      </c>
      <c r="T28" s="12">
        <v>-0.68228822</v>
      </c>
      <c r="U28" s="12">
        <v>-2.6743429999999999E-2</v>
      </c>
    </row>
    <row r="29" spans="1:21" x14ac:dyDescent="0.25">
      <c r="A29" t="s">
        <v>23</v>
      </c>
      <c r="B29" t="s">
        <v>15</v>
      </c>
      <c r="C29" t="s">
        <v>16</v>
      </c>
      <c r="D29" s="12">
        <v>49.56</v>
      </c>
      <c r="E29" s="12">
        <v>49.31</v>
      </c>
      <c r="F29" s="12">
        <v>50.5</v>
      </c>
      <c r="G29" s="12">
        <v>51.32</v>
      </c>
      <c r="H29" s="12">
        <v>53.08</v>
      </c>
      <c r="I29" s="12">
        <v>52.41</v>
      </c>
      <c r="J29" s="12">
        <v>51.28</v>
      </c>
      <c r="K29" s="12">
        <v>50.64</v>
      </c>
      <c r="L29" s="12">
        <v>46.79</v>
      </c>
      <c r="N29" s="12">
        <v>-1.23</v>
      </c>
      <c r="O29" s="12">
        <v>1.248</v>
      </c>
      <c r="P29" s="12">
        <v>-1.19</v>
      </c>
      <c r="Q29" s="12">
        <v>-1.31</v>
      </c>
      <c r="R29" s="12">
        <v>-0.79200000000000004</v>
      </c>
      <c r="S29" s="12">
        <v>-0.996</v>
      </c>
      <c r="T29" s="12">
        <v>-7.9169999999999998</v>
      </c>
      <c r="U29" s="12">
        <v>-2.5659999999999998</v>
      </c>
    </row>
    <row r="30" spans="1:21" x14ac:dyDescent="0.25">
      <c r="A30" t="s">
        <v>23</v>
      </c>
      <c r="B30" t="s">
        <v>42</v>
      </c>
      <c r="C30" t="s">
        <v>43</v>
      </c>
      <c r="D30" s="12">
        <v>0.69469999999999998</v>
      </c>
      <c r="E30" s="12">
        <v>0.70879999999999999</v>
      </c>
    </row>
    <row r="31" spans="1:21" x14ac:dyDescent="0.25">
      <c r="A31" t="s">
        <v>23</v>
      </c>
      <c r="B31" t="s">
        <v>17</v>
      </c>
      <c r="C31" t="s">
        <v>18</v>
      </c>
      <c r="D31" s="12">
        <v>189.79815289999999</v>
      </c>
      <c r="E31" s="12">
        <v>204.11896300000001</v>
      </c>
      <c r="F31" s="12">
        <v>208.53538380000001</v>
      </c>
      <c r="G31" s="12">
        <v>192.05335669999999</v>
      </c>
      <c r="H31" s="12">
        <v>197.73852099999999</v>
      </c>
      <c r="I31" s="12">
        <v>204.64757760000001</v>
      </c>
      <c r="J31" s="12">
        <v>201.8547365</v>
      </c>
      <c r="K31" s="12">
        <v>192.54767939999999</v>
      </c>
      <c r="L31" s="12">
        <v>179.5218619</v>
      </c>
      <c r="M31" s="12">
        <v>-2.8602142399999999</v>
      </c>
      <c r="N31" s="12">
        <v>2.43092745</v>
      </c>
      <c r="O31" s="12">
        <v>-2.0241575200000002</v>
      </c>
      <c r="P31" s="12">
        <v>-7.1395523599999997</v>
      </c>
      <c r="Q31" s="12">
        <v>-3.71351334</v>
      </c>
      <c r="R31" s="12">
        <v>-2.0575517699999999</v>
      </c>
      <c r="S31" s="12">
        <v>-4.7654310100000004</v>
      </c>
      <c r="T31" s="12">
        <v>-7.46719036</v>
      </c>
      <c r="U31" s="12">
        <v>-8.8380962400000005</v>
      </c>
    </row>
    <row r="32" spans="1:21" x14ac:dyDescent="0.25">
      <c r="A32" t="s">
        <v>23</v>
      </c>
      <c r="B32" t="s">
        <v>19</v>
      </c>
      <c r="C32" t="s">
        <v>20</v>
      </c>
      <c r="D32" s="12">
        <v>0</v>
      </c>
      <c r="E32" s="12">
        <v>0</v>
      </c>
      <c r="F32" s="12">
        <v>0</v>
      </c>
      <c r="G32" s="12">
        <v>0</v>
      </c>
      <c r="H32" s="12">
        <v>2.9132438</v>
      </c>
      <c r="I32" s="12">
        <v>16.98828644</v>
      </c>
      <c r="J32" s="12">
        <v>17.191893700000001</v>
      </c>
      <c r="K32" s="12">
        <v>16.966753969999999</v>
      </c>
      <c r="L32" s="12">
        <v>17.32514578</v>
      </c>
      <c r="Q32" s="12">
        <v>2.8864510000000001</v>
      </c>
      <c r="R32" s="12">
        <v>13.99732101</v>
      </c>
      <c r="S32" s="12">
        <v>-0.44170300000000001</v>
      </c>
      <c r="T32" s="12">
        <v>-0.94874477999999995</v>
      </c>
      <c r="U32" s="12">
        <v>8.1484000000000001E-2</v>
      </c>
    </row>
    <row r="33" spans="1:21" x14ac:dyDescent="0.25">
      <c r="A33" t="s">
        <v>23</v>
      </c>
      <c r="B33" t="s">
        <v>44</v>
      </c>
      <c r="C33" t="s">
        <v>45</v>
      </c>
      <c r="D33" s="12">
        <v>2.0886582900000001</v>
      </c>
      <c r="E33" s="12">
        <v>2.1581854800000002</v>
      </c>
      <c r="F33" s="12">
        <v>2.2718363199999998</v>
      </c>
      <c r="G33" s="12">
        <v>2.3816942000000001</v>
      </c>
      <c r="H33" s="12">
        <v>3.03005133</v>
      </c>
      <c r="I33" s="12">
        <v>3.1781405700000001</v>
      </c>
      <c r="J33" s="12">
        <v>3.3380978799999999</v>
      </c>
      <c r="K33" s="12">
        <v>0</v>
      </c>
      <c r="L33" s="12">
        <v>0</v>
      </c>
      <c r="M33" s="12">
        <v>-2.9009999999999998E-5</v>
      </c>
      <c r="N33" s="12">
        <v>-9.9886699999999998E-3</v>
      </c>
      <c r="O33" s="12">
        <v>-2.8209999999999999E-5</v>
      </c>
      <c r="P33" s="12">
        <v>-2.8240000000000001E-5</v>
      </c>
      <c r="Q33" s="12">
        <v>0.52455074000000002</v>
      </c>
      <c r="R33" s="12">
        <v>3.8586000000000002E-4</v>
      </c>
      <c r="S33" s="12">
        <v>2.5600000000000001E-6</v>
      </c>
      <c r="T33" s="12">
        <v>-3.33221824</v>
      </c>
    </row>
    <row r="34" spans="1:21" x14ac:dyDescent="0.25">
      <c r="A34" t="s">
        <v>23</v>
      </c>
      <c r="B34" t="s">
        <v>21</v>
      </c>
      <c r="C34" t="s">
        <v>22</v>
      </c>
      <c r="D34" s="12">
        <v>37.392573280000001</v>
      </c>
      <c r="E34" s="12">
        <v>40.090899540000002</v>
      </c>
      <c r="F34" s="12">
        <v>39.795582250000002</v>
      </c>
      <c r="G34" s="12">
        <v>38.337591510000003</v>
      </c>
      <c r="H34" s="12">
        <v>38.891858859999999</v>
      </c>
      <c r="I34" s="12">
        <v>39.432109629999999</v>
      </c>
      <c r="J34" s="12">
        <v>37.244072869999997</v>
      </c>
      <c r="K34" s="12">
        <v>36.210176490000002</v>
      </c>
      <c r="L34" s="12">
        <v>32.599287949999997</v>
      </c>
      <c r="M34" s="12">
        <v>0.89128868000000006</v>
      </c>
      <c r="N34" s="12">
        <v>0.52556678000000001</v>
      </c>
      <c r="O34" s="12">
        <v>-1.1942652600000001</v>
      </c>
      <c r="P34" s="12">
        <v>-0.25006276</v>
      </c>
      <c r="Q34" s="12">
        <v>-1.0499980000000001E-2</v>
      </c>
      <c r="R34" s="12">
        <v>-0.20424279000000001</v>
      </c>
      <c r="S34" s="12">
        <v>-2.56220012</v>
      </c>
      <c r="T34" s="12">
        <v>-2.2123330499999998</v>
      </c>
      <c r="U34" s="12">
        <v>-1.7343988400000001</v>
      </c>
    </row>
    <row r="35" spans="1:21" x14ac:dyDescent="0.25">
      <c r="A35" t="s">
        <v>23</v>
      </c>
      <c r="B35" t="s">
        <v>46</v>
      </c>
      <c r="C35" t="s">
        <v>47</v>
      </c>
      <c r="D35" s="12">
        <v>8.7553742999999997</v>
      </c>
      <c r="E35" s="12">
        <v>9.0082926099999998</v>
      </c>
      <c r="F35" s="12">
        <v>9.8482458299999998</v>
      </c>
      <c r="G35" s="12">
        <v>10.137048399999999</v>
      </c>
      <c r="H35" s="12">
        <v>10.63464044</v>
      </c>
      <c r="I35" s="12">
        <v>10.278291940000001</v>
      </c>
      <c r="J35" s="12">
        <v>10.048486949999999</v>
      </c>
      <c r="K35" s="12">
        <v>10.25381917</v>
      </c>
      <c r="L35" s="12">
        <v>9.7247473800000002</v>
      </c>
      <c r="M35" s="12">
        <v>8.1394889999999998E-2</v>
      </c>
      <c r="N35" s="12">
        <v>-2.8000000000000001E-2</v>
      </c>
      <c r="O35" s="12">
        <v>0.15893599999999999</v>
      </c>
      <c r="P35" s="12">
        <v>-0.72222861999999999</v>
      </c>
      <c r="Q35" s="12">
        <v>0.50750600000000001</v>
      </c>
      <c r="R35" s="12">
        <v>-0.14547033000000001</v>
      </c>
      <c r="S35" s="12">
        <v>-0.56175299999999995</v>
      </c>
      <c r="T35" s="12">
        <v>-0.14388000000000001</v>
      </c>
      <c r="U35" s="12">
        <v>-0.35765999999999998</v>
      </c>
    </row>
    <row r="36" spans="1:21" x14ac:dyDescent="0.25">
      <c r="A36" t="s">
        <v>23</v>
      </c>
      <c r="B36" t="s">
        <v>48</v>
      </c>
      <c r="C36" t="s">
        <v>49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4.5028800000000002</v>
      </c>
      <c r="K36" s="12">
        <v>18.427032000000001</v>
      </c>
      <c r="L36" s="12">
        <v>25.558008999999998</v>
      </c>
      <c r="S36" s="12">
        <v>4.4950413400000002</v>
      </c>
      <c r="T36" s="12">
        <v>13.701601549999999</v>
      </c>
      <c r="U36" s="12">
        <v>7.6511140800000002</v>
      </c>
    </row>
    <row r="37" spans="1:21" x14ac:dyDescent="0.25">
      <c r="A37" t="s">
        <v>23</v>
      </c>
      <c r="B37" t="s">
        <v>50</v>
      </c>
      <c r="C37" t="s">
        <v>51</v>
      </c>
      <c r="D37" s="12">
        <v>78.203999999999994</v>
      </c>
      <c r="E37" s="12">
        <v>97.747</v>
      </c>
      <c r="F37" s="12">
        <v>117.85599999999999</v>
      </c>
      <c r="G37" s="12">
        <v>113.902</v>
      </c>
      <c r="H37" s="12">
        <v>103.886</v>
      </c>
      <c r="I37" s="12">
        <v>113.55200000000001</v>
      </c>
      <c r="J37" s="12">
        <v>136.87700000000001</v>
      </c>
      <c r="K37" s="12">
        <v>155.328</v>
      </c>
      <c r="L37" s="12">
        <v>155.328</v>
      </c>
      <c r="M37" s="12">
        <v>14.739000000000001</v>
      </c>
      <c r="N37" s="12">
        <v>12.074999999999999</v>
      </c>
      <c r="O37" s="12">
        <v>14.625999999999999</v>
      </c>
      <c r="P37" s="12">
        <v>4.3499999999999996</v>
      </c>
      <c r="Q37" s="12">
        <v>5.2060000000000004</v>
      </c>
      <c r="R37" s="12">
        <v>4.5270000000000001</v>
      </c>
      <c r="S37" s="12">
        <v>12.385</v>
      </c>
      <c r="T37" s="12">
        <v>12.862</v>
      </c>
      <c r="U37" s="12">
        <v>12.862</v>
      </c>
    </row>
    <row r="38" spans="1:21" x14ac:dyDescent="0.25">
      <c r="A38" t="s">
        <v>52</v>
      </c>
      <c r="B38" t="s">
        <v>24</v>
      </c>
      <c r="C38" t="s">
        <v>25</v>
      </c>
      <c r="D38" s="12">
        <v>34.232747250000003</v>
      </c>
      <c r="E38" s="12">
        <v>36.301613019999998</v>
      </c>
      <c r="F38" s="12">
        <v>39.074030839999999</v>
      </c>
      <c r="G38" s="12">
        <v>38.531358609999998</v>
      </c>
      <c r="H38" s="12">
        <v>40.018661739999999</v>
      </c>
      <c r="I38" s="12">
        <v>41.45245027</v>
      </c>
      <c r="J38" s="12">
        <v>44.461331770000001</v>
      </c>
      <c r="K38" s="12">
        <v>45.943371859999999</v>
      </c>
      <c r="L38" s="12">
        <v>45.617370110000003</v>
      </c>
      <c r="M38" s="12">
        <v>19.77297579</v>
      </c>
      <c r="N38" s="12">
        <v>1.40953891</v>
      </c>
      <c r="O38" s="12">
        <v>2.2337659099999998</v>
      </c>
      <c r="P38" s="12">
        <v>0.69523365999999998</v>
      </c>
      <c r="Q38" s="12">
        <v>1.1830006399999999</v>
      </c>
      <c r="R38" s="12">
        <v>0.91911080000000001</v>
      </c>
      <c r="S38" s="12">
        <v>2.6838463400000001</v>
      </c>
      <c r="T38" s="12">
        <v>1.3663231899999999</v>
      </c>
      <c r="U38" s="12">
        <v>0.44770026000000002</v>
      </c>
    </row>
    <row r="39" spans="1:21" x14ac:dyDescent="0.25">
      <c r="A39" t="s">
        <v>52</v>
      </c>
      <c r="B39" t="s">
        <v>3</v>
      </c>
      <c r="C39" t="s">
        <v>4</v>
      </c>
      <c r="D39" s="12">
        <v>1.116762</v>
      </c>
      <c r="E39" s="12">
        <v>1.1081620000000001</v>
      </c>
      <c r="F39" s="12">
        <v>1.1493100000000001</v>
      </c>
      <c r="G39" s="12">
        <v>1.105194</v>
      </c>
      <c r="H39" s="12">
        <v>1.1773979999999999</v>
      </c>
      <c r="I39" s="12">
        <v>0.89161699999999999</v>
      </c>
      <c r="J39" s="12">
        <v>0.93981199999999998</v>
      </c>
      <c r="K39" s="12">
        <v>0.97674399999999995</v>
      </c>
      <c r="L39" s="12">
        <v>0.96286499999999997</v>
      </c>
      <c r="N39" s="12">
        <v>-8.3207400000000001E-3</v>
      </c>
      <c r="O39" s="12">
        <v>1.236958E-2</v>
      </c>
      <c r="P39" s="12">
        <v>-1.25136E-3</v>
      </c>
      <c r="Q39" s="12">
        <v>6.51938E-3</v>
      </c>
      <c r="R39" s="12">
        <v>-0.33090006999999999</v>
      </c>
      <c r="S39" s="12">
        <v>7.2233100000000001E-3</v>
      </c>
      <c r="T39" s="12">
        <v>3.3844399999999998E-3</v>
      </c>
      <c r="U39" s="12">
        <v>-1.383354E-2</v>
      </c>
    </row>
    <row r="40" spans="1:21" x14ac:dyDescent="0.25">
      <c r="A40" t="s">
        <v>52</v>
      </c>
      <c r="B40" t="s">
        <v>5</v>
      </c>
      <c r="C40" t="s">
        <v>6</v>
      </c>
      <c r="D40" s="12">
        <v>0.28535500000000003</v>
      </c>
      <c r="E40" s="12">
        <v>0.28438000000000002</v>
      </c>
      <c r="F40" s="12">
        <v>0.30364000000000002</v>
      </c>
      <c r="G40" s="12">
        <v>0.30454500000000001</v>
      </c>
      <c r="H40" s="12">
        <v>0.32616099999999998</v>
      </c>
      <c r="I40" s="12">
        <v>0.34196799999999999</v>
      </c>
      <c r="J40" s="12">
        <v>0.36209400000000003</v>
      </c>
      <c r="K40" s="12">
        <v>0.52514899999999998</v>
      </c>
      <c r="L40" s="12">
        <v>0.53582300000000005</v>
      </c>
      <c r="N40" s="12">
        <v>-9.7930000000000001E-4</v>
      </c>
      <c r="O40" s="12">
        <v>1.9034220000000001E-2</v>
      </c>
      <c r="P40" s="12">
        <v>8.7054000000000005E-4</v>
      </c>
      <c r="Q40" s="12">
        <v>2.1369349999999999E-2</v>
      </c>
      <c r="R40" s="12">
        <v>1.5710479999999999E-2</v>
      </c>
      <c r="S40" s="12">
        <v>1.9983190000000001E-2</v>
      </c>
      <c r="T40" s="12">
        <v>0.15640708</v>
      </c>
      <c r="U40" s="12">
        <v>1.0576459999999999E-2</v>
      </c>
    </row>
    <row r="41" spans="1:21" x14ac:dyDescent="0.25">
      <c r="A41" t="s">
        <v>52</v>
      </c>
      <c r="B41" t="s">
        <v>53</v>
      </c>
      <c r="C41" t="s">
        <v>54</v>
      </c>
      <c r="D41" s="12">
        <v>160.33376071999999</v>
      </c>
      <c r="E41" s="12">
        <v>158.18009875000001</v>
      </c>
      <c r="F41" s="12">
        <v>163.85528574</v>
      </c>
      <c r="G41" s="12">
        <v>164.38977618999999</v>
      </c>
      <c r="H41" s="12">
        <v>181.6402688</v>
      </c>
      <c r="I41" s="12">
        <v>187.69640004999999</v>
      </c>
      <c r="J41" s="12">
        <v>202.48951751999999</v>
      </c>
      <c r="K41" s="12">
        <v>210.00352760000001</v>
      </c>
      <c r="L41" s="12">
        <v>218.34916025000001</v>
      </c>
      <c r="M41" s="12">
        <v>0.54211743999999995</v>
      </c>
      <c r="N41" s="12">
        <v>-4.6400556699999997</v>
      </c>
      <c r="O41" s="12">
        <v>-1.3898655</v>
      </c>
      <c r="P41" s="12">
        <v>-8.4719210000000003E-2</v>
      </c>
      <c r="Q41" s="12">
        <v>11.08266222</v>
      </c>
      <c r="R41" s="12">
        <v>4.2564979899999997</v>
      </c>
      <c r="S41" s="12">
        <v>10.059770309999999</v>
      </c>
      <c r="T41" s="12">
        <v>6.1265059700000002</v>
      </c>
      <c r="U41" s="12">
        <v>3.0061200299999999</v>
      </c>
    </row>
    <row r="42" spans="1:21" x14ac:dyDescent="0.25">
      <c r="A42" t="s">
        <v>52</v>
      </c>
      <c r="B42" t="s">
        <v>30</v>
      </c>
      <c r="C42" t="s">
        <v>31</v>
      </c>
      <c r="D42" s="12">
        <v>99.145932000000002</v>
      </c>
      <c r="E42" s="12">
        <v>93.879490000000004</v>
      </c>
      <c r="F42" s="12">
        <v>92.179378999999997</v>
      </c>
      <c r="G42" s="12">
        <v>93.141628999999995</v>
      </c>
      <c r="H42" s="12">
        <v>97.953124000000003</v>
      </c>
      <c r="I42" s="12">
        <v>99.629007000000001</v>
      </c>
      <c r="J42" s="12">
        <v>101.71023</v>
      </c>
      <c r="K42" s="12">
        <v>107.934608</v>
      </c>
      <c r="L42" s="12">
        <v>104.10047299999999</v>
      </c>
      <c r="M42" s="12">
        <v>0.55016293999999999</v>
      </c>
      <c r="N42" s="12">
        <v>-7.57907799</v>
      </c>
      <c r="O42" s="12">
        <v>-0.45371146000000001</v>
      </c>
      <c r="P42" s="12">
        <v>-0.47497337000000001</v>
      </c>
      <c r="Q42" s="12">
        <v>1.6392340700000001</v>
      </c>
      <c r="R42" s="12">
        <v>-0.99181459999999999</v>
      </c>
      <c r="S42" s="12">
        <v>4.2962800000000004E-3</v>
      </c>
      <c r="T42" s="12">
        <v>1.82833537</v>
      </c>
      <c r="U42" s="12">
        <v>-0.54321306999999996</v>
      </c>
    </row>
    <row r="43" spans="1:21" x14ac:dyDescent="0.25">
      <c r="A43" t="s">
        <v>52</v>
      </c>
      <c r="B43" t="s">
        <v>7</v>
      </c>
      <c r="C43" t="s">
        <v>8</v>
      </c>
      <c r="D43" s="12">
        <v>30.905995999999998</v>
      </c>
      <c r="E43" s="12">
        <v>30.273717000000001</v>
      </c>
      <c r="F43" s="12">
        <v>32.363030000000002</v>
      </c>
      <c r="G43" s="12">
        <v>32.987957999999999</v>
      </c>
      <c r="H43" s="12">
        <v>35.540343999999997</v>
      </c>
      <c r="I43" s="12">
        <v>36.636164999999998</v>
      </c>
      <c r="J43" s="12">
        <v>37.204490999999997</v>
      </c>
      <c r="K43" s="12">
        <v>38.201045999999998</v>
      </c>
      <c r="L43" s="12">
        <v>35.545107999999999</v>
      </c>
      <c r="M43" s="12">
        <v>-0.39986864</v>
      </c>
      <c r="N43" s="12">
        <v>-0.66806394999999996</v>
      </c>
      <c r="O43" s="12">
        <v>0.46519785000000002</v>
      </c>
      <c r="P43" s="12">
        <v>8.1973299999999992E-3</v>
      </c>
      <c r="Q43" s="12">
        <v>1.2663664699999999</v>
      </c>
      <c r="R43" s="12">
        <v>0.64811954000000005</v>
      </c>
      <c r="S43" s="12">
        <v>8.4544590000000003E-2</v>
      </c>
      <c r="T43" s="12">
        <v>-0.83667305999999997</v>
      </c>
      <c r="U43" s="12">
        <v>0.72870464000000001</v>
      </c>
    </row>
    <row r="44" spans="1:21" x14ac:dyDescent="0.25">
      <c r="A44" t="s">
        <v>52</v>
      </c>
      <c r="B44" t="s">
        <v>9</v>
      </c>
      <c r="C44" t="s">
        <v>10</v>
      </c>
      <c r="D44" s="12">
        <v>68.477817220000006</v>
      </c>
      <c r="E44" s="12">
        <v>84.129709349999999</v>
      </c>
      <c r="F44" s="12">
        <v>96.444423860000001</v>
      </c>
      <c r="G44" s="12">
        <v>103.87777034</v>
      </c>
      <c r="H44" s="12">
        <v>132.32994973999999</v>
      </c>
      <c r="I44" s="12">
        <v>132.31913283</v>
      </c>
      <c r="J44" s="12">
        <v>134.42041354</v>
      </c>
      <c r="K44" s="12">
        <v>140.81199240999999</v>
      </c>
      <c r="L44" s="12">
        <v>134.48708962000001</v>
      </c>
      <c r="M44" s="12">
        <v>4.8467279999999997</v>
      </c>
      <c r="N44" s="12">
        <v>14.187672470000001</v>
      </c>
      <c r="O44" s="12">
        <v>11.46002809</v>
      </c>
      <c r="P44" s="12">
        <v>10.579139270000001</v>
      </c>
      <c r="Q44" s="12">
        <v>29.906826580000001</v>
      </c>
      <c r="R44" s="12">
        <v>-4.0413652799999999</v>
      </c>
      <c r="S44" s="12">
        <v>1.1011969999999999E-2</v>
      </c>
      <c r="T44" s="12">
        <v>2.2398889299999998</v>
      </c>
      <c r="U44" s="12">
        <v>-4.95768422</v>
      </c>
    </row>
    <row r="45" spans="1:21" x14ac:dyDescent="0.25">
      <c r="A45" t="s">
        <v>52</v>
      </c>
      <c r="B45" t="s">
        <v>11</v>
      </c>
      <c r="C45" t="s">
        <v>12</v>
      </c>
      <c r="D45" s="12">
        <v>6.2415669999999999</v>
      </c>
      <c r="E45" s="12">
        <v>6.2818639999999997</v>
      </c>
      <c r="F45" s="12">
        <v>6.4588349999999997</v>
      </c>
      <c r="G45" s="12">
        <v>6.5487659999999996</v>
      </c>
      <c r="H45" s="12">
        <v>6.7315300000000002</v>
      </c>
      <c r="I45" s="12">
        <v>7.0689169999999999</v>
      </c>
      <c r="J45" s="12">
        <v>7.23759</v>
      </c>
      <c r="K45" s="12">
        <v>7.8201409999999996</v>
      </c>
      <c r="L45" s="12">
        <v>7.2770929999999998</v>
      </c>
      <c r="M45" s="12">
        <v>8.1446999999999997E-4</v>
      </c>
      <c r="N45" s="12">
        <v>0.10811239</v>
      </c>
      <c r="O45" s="12">
        <v>0.10842519</v>
      </c>
      <c r="P45" s="12">
        <v>2.7529999999999999E-5</v>
      </c>
      <c r="Q45" s="12">
        <v>0.14420131999999999</v>
      </c>
      <c r="R45" s="12">
        <v>9.760982E-2</v>
      </c>
      <c r="S45" s="12">
        <v>0.10867482000000001</v>
      </c>
      <c r="T45" s="12">
        <v>0.13713444999999999</v>
      </c>
      <c r="U45" s="12">
        <v>1.055239E-2</v>
      </c>
    </row>
    <row r="46" spans="1:21" x14ac:dyDescent="0.25">
      <c r="A46" t="s">
        <v>52</v>
      </c>
      <c r="B46" t="s">
        <v>13</v>
      </c>
      <c r="C46" t="s">
        <v>14</v>
      </c>
      <c r="D46" s="12">
        <v>48.987714490000002</v>
      </c>
      <c r="E46" s="12">
        <v>56.863365109999997</v>
      </c>
      <c r="F46" s="12">
        <v>62.184988869999998</v>
      </c>
      <c r="G46" s="12">
        <v>69.721935380000005</v>
      </c>
      <c r="H46" s="12">
        <v>81.857256820000003</v>
      </c>
      <c r="I46" s="12">
        <v>92.622448379999994</v>
      </c>
      <c r="J46" s="12">
        <v>102.06767329</v>
      </c>
      <c r="K46" s="12">
        <v>111.65148528</v>
      </c>
      <c r="L46" s="12">
        <v>115.22916637</v>
      </c>
      <c r="M46" s="12">
        <v>5.6689243300000003</v>
      </c>
      <c r="N46" s="12">
        <v>6.29966326</v>
      </c>
      <c r="O46" s="12">
        <v>2.73317253</v>
      </c>
      <c r="P46" s="12">
        <v>5.9912088700000004</v>
      </c>
      <c r="Q46" s="12">
        <v>7.4059756300000004</v>
      </c>
      <c r="R46" s="12">
        <v>5.23729406</v>
      </c>
      <c r="S46" s="12">
        <v>5.2664854400000003</v>
      </c>
      <c r="T46" s="12">
        <v>4.5566384600000003</v>
      </c>
      <c r="U46" s="12">
        <v>3.4655788099999998</v>
      </c>
    </row>
    <row r="47" spans="1:21" x14ac:dyDescent="0.25">
      <c r="A47" t="s">
        <v>52</v>
      </c>
      <c r="B47" t="s">
        <v>34</v>
      </c>
      <c r="C47" t="s">
        <v>35</v>
      </c>
      <c r="D47" s="12">
        <v>267.70113658999998</v>
      </c>
      <c r="E47" s="12">
        <v>285.79625436999999</v>
      </c>
      <c r="F47" s="12">
        <v>267.15318122999997</v>
      </c>
      <c r="G47" s="12">
        <v>254.23175379</v>
      </c>
      <c r="H47" s="12">
        <v>274.86465344999999</v>
      </c>
      <c r="I47" s="12">
        <v>285.36532308</v>
      </c>
      <c r="J47" s="12">
        <v>306.21335642999998</v>
      </c>
      <c r="K47" s="12">
        <v>309.23872575000001</v>
      </c>
      <c r="L47" s="12">
        <v>310.59405616999999</v>
      </c>
      <c r="M47" s="12">
        <v>-11.97052059</v>
      </c>
      <c r="N47" s="12">
        <v>13.4700585</v>
      </c>
      <c r="O47" s="12">
        <v>-19.049758400000002</v>
      </c>
      <c r="P47" s="12">
        <v>-1.8367811999999999</v>
      </c>
      <c r="Q47" s="12">
        <v>16.439761229999998</v>
      </c>
      <c r="R47" s="12">
        <v>4.76483203</v>
      </c>
      <c r="S47" s="12">
        <v>19.207694719999999</v>
      </c>
      <c r="T47" s="12">
        <v>3.42071003</v>
      </c>
      <c r="U47" s="12">
        <v>7.3418752400000002</v>
      </c>
    </row>
    <row r="48" spans="1:21" x14ac:dyDescent="0.25">
      <c r="A48" t="s">
        <v>52</v>
      </c>
      <c r="B48" t="s">
        <v>36</v>
      </c>
      <c r="C48" t="s">
        <v>37</v>
      </c>
      <c r="D48" s="12">
        <v>114.85724805</v>
      </c>
      <c r="E48" s="12">
        <v>122.36928351</v>
      </c>
      <c r="F48" s="12">
        <v>124.16157760999999</v>
      </c>
      <c r="G48" s="12">
        <v>116.94403788</v>
      </c>
      <c r="H48" s="12">
        <v>123.8929174</v>
      </c>
      <c r="I48" s="12">
        <v>131.02887050999999</v>
      </c>
      <c r="J48" s="12">
        <v>134.17893588999999</v>
      </c>
      <c r="K48" s="12">
        <v>136.89986863999999</v>
      </c>
      <c r="L48" s="12">
        <v>131.64313866000001</v>
      </c>
      <c r="M48" s="12">
        <v>0.2</v>
      </c>
      <c r="N48" s="12">
        <v>-1.973308E-2</v>
      </c>
      <c r="O48" s="12">
        <v>-3.1028440000000001E-2</v>
      </c>
      <c r="P48" s="12">
        <v>0.2</v>
      </c>
      <c r="Q48" s="12">
        <v>1.6</v>
      </c>
      <c r="R48" s="12">
        <v>0.2</v>
      </c>
      <c r="S48" s="12">
        <v>-3.8540480000000002E-2</v>
      </c>
      <c r="T48" s="12">
        <v>-1.931035E-2</v>
      </c>
      <c r="U48" s="12">
        <v>-2.171559E-2</v>
      </c>
    </row>
    <row r="49" spans="1:21" x14ac:dyDescent="0.25">
      <c r="A49" t="s">
        <v>52</v>
      </c>
      <c r="B49" t="s">
        <v>38</v>
      </c>
      <c r="C49" t="s">
        <v>39</v>
      </c>
      <c r="D49" s="12">
        <v>22.617144</v>
      </c>
      <c r="E49" s="12">
        <v>22.594336999999999</v>
      </c>
      <c r="F49" s="12">
        <v>22.406407999999999</v>
      </c>
      <c r="G49" s="12">
        <v>21.861322999999999</v>
      </c>
      <c r="H49" s="12">
        <v>24.780445</v>
      </c>
      <c r="I49" s="12">
        <v>25.234631</v>
      </c>
      <c r="J49" s="12">
        <v>25.335149999999999</v>
      </c>
      <c r="K49" s="12">
        <v>24.004452000000001</v>
      </c>
      <c r="L49" s="12">
        <v>23.274542</v>
      </c>
      <c r="M49" s="12">
        <v>0.74618770000000001</v>
      </c>
      <c r="N49" s="12">
        <v>-6.3616200000000001E-3</v>
      </c>
      <c r="O49" s="12">
        <v>-0.1121173</v>
      </c>
      <c r="P49" s="12">
        <v>0.10051903</v>
      </c>
      <c r="Q49" s="12">
        <v>2.7058650700000002</v>
      </c>
      <c r="R49" s="12">
        <v>0.61634299999999997</v>
      </c>
      <c r="S49" s="12">
        <v>-5.1738100000000002E-2</v>
      </c>
      <c r="T49" s="12">
        <v>-1.18437331</v>
      </c>
      <c r="U49" s="12">
        <v>-0.57921685999999994</v>
      </c>
    </row>
    <row r="50" spans="1:21" x14ac:dyDescent="0.25">
      <c r="A50" t="s">
        <v>52</v>
      </c>
      <c r="B50" t="s">
        <v>40</v>
      </c>
      <c r="C50" t="s">
        <v>41</v>
      </c>
      <c r="D50" s="12">
        <v>46.83944812</v>
      </c>
      <c r="E50" s="12">
        <v>48.739462490000001</v>
      </c>
      <c r="F50" s="12">
        <v>51.073436260000001</v>
      </c>
      <c r="G50" s="12">
        <v>49.900860199999997</v>
      </c>
      <c r="H50" s="12">
        <v>54.581757469999999</v>
      </c>
      <c r="I50" s="12">
        <v>55.175351640000002</v>
      </c>
      <c r="J50" s="12">
        <v>55.099229360000002</v>
      </c>
      <c r="K50" s="12">
        <v>53.245389279999998</v>
      </c>
      <c r="L50" s="12">
        <v>48.596069319999998</v>
      </c>
      <c r="M50" s="12">
        <v>-0.37524460999999998</v>
      </c>
      <c r="N50" s="12">
        <v>0.91808650999999997</v>
      </c>
      <c r="O50" s="12">
        <v>1.1550837300000001</v>
      </c>
      <c r="P50" s="12">
        <v>0.10841488000000001</v>
      </c>
      <c r="Q50" s="12">
        <v>4.1446758900000003</v>
      </c>
      <c r="R50" s="12">
        <v>-0.49059066000000001</v>
      </c>
      <c r="S50" s="12">
        <v>-0.76247454999999997</v>
      </c>
      <c r="T50" s="12">
        <v>-1.96100217</v>
      </c>
      <c r="U50" s="12">
        <v>-3.5874507599999998</v>
      </c>
    </row>
    <row r="51" spans="1:21" x14ac:dyDescent="0.25">
      <c r="A51" t="s">
        <v>52</v>
      </c>
      <c r="B51" t="s">
        <v>42</v>
      </c>
      <c r="C51" t="s">
        <v>43</v>
      </c>
      <c r="D51" s="12">
        <v>48.558522000000004</v>
      </c>
      <c r="E51" s="12">
        <v>19.462297</v>
      </c>
      <c r="F51" s="12">
        <v>19.444808999999999</v>
      </c>
      <c r="G51" s="12">
        <v>24.505697000000001</v>
      </c>
      <c r="H51" s="12">
        <v>28.949594999999999</v>
      </c>
      <c r="I51" s="12">
        <v>30.939046000000001</v>
      </c>
      <c r="J51" s="12">
        <v>32.359715999999999</v>
      </c>
      <c r="K51" s="12">
        <v>35.979543</v>
      </c>
      <c r="L51" s="12">
        <v>33.746827000000003</v>
      </c>
      <c r="M51" s="12">
        <v>-1.8103937800000001</v>
      </c>
      <c r="N51" s="12">
        <v>-30.084569779999999</v>
      </c>
      <c r="O51" s="12">
        <v>-0.21964864000000001</v>
      </c>
      <c r="P51" s="12">
        <v>4.4278642699999997</v>
      </c>
      <c r="Q51" s="12">
        <v>3.5199352899999998</v>
      </c>
      <c r="R51" s="12">
        <v>3.1408626900000001</v>
      </c>
      <c r="S51" s="12">
        <v>0.83286053000000004</v>
      </c>
      <c r="T51" s="12">
        <v>2.11439098</v>
      </c>
      <c r="U51" s="12">
        <v>-1.63687429</v>
      </c>
    </row>
    <row r="52" spans="1:21" x14ac:dyDescent="0.25">
      <c r="A52" t="s">
        <v>52</v>
      </c>
      <c r="B52" t="s">
        <v>44</v>
      </c>
      <c r="C52" t="s">
        <v>45</v>
      </c>
      <c r="D52" s="12">
        <v>0.90312367000000005</v>
      </c>
      <c r="E52" s="12">
        <v>0.75494327999999999</v>
      </c>
      <c r="F52" s="12">
        <v>0.79548414999999995</v>
      </c>
      <c r="G52" s="12">
        <v>0.83480354999999995</v>
      </c>
      <c r="H52" s="12">
        <v>0.87278047000000003</v>
      </c>
      <c r="I52" s="12">
        <v>0.91620701999999998</v>
      </c>
      <c r="J52" s="12">
        <v>0.96311835999999995</v>
      </c>
      <c r="K52" s="12">
        <v>0</v>
      </c>
      <c r="L52" s="12">
        <v>0</v>
      </c>
      <c r="M52" s="12">
        <v>-4.988633E-2</v>
      </c>
      <c r="N52" s="12">
        <v>-0.18462450999999999</v>
      </c>
      <c r="O52" s="12">
        <v>-5.7100000000000004E-6</v>
      </c>
      <c r="P52" s="12">
        <v>-5.8000000000000004E-6</v>
      </c>
      <c r="Q52" s="12">
        <v>-3.63E-6</v>
      </c>
      <c r="R52" s="12">
        <v>2.8867999999999998E-4</v>
      </c>
      <c r="S52" s="12">
        <v>1.7759999999999999E-5</v>
      </c>
      <c r="T52" s="12">
        <v>-0.96223866999999996</v>
      </c>
    </row>
    <row r="53" spans="1:21" x14ac:dyDescent="0.25">
      <c r="A53" t="s">
        <v>52</v>
      </c>
      <c r="B53" t="s">
        <v>48</v>
      </c>
      <c r="C53" t="s">
        <v>49</v>
      </c>
      <c r="D53" s="12">
        <v>11.490095999999999</v>
      </c>
      <c r="E53" s="12">
        <v>11.974885</v>
      </c>
      <c r="F53" s="12">
        <v>11.698287000000001</v>
      </c>
      <c r="G53" s="12">
        <v>11.774342000000001</v>
      </c>
      <c r="H53" s="12">
        <v>12.116865000000001</v>
      </c>
      <c r="I53" s="12">
        <v>12.157453</v>
      </c>
      <c r="J53" s="12">
        <v>12.013093</v>
      </c>
      <c r="K53" s="12">
        <v>10.241811999999999</v>
      </c>
      <c r="L53" s="12">
        <v>9.9903189999999995</v>
      </c>
      <c r="M53" s="12">
        <v>-7.2390919999999997E-2</v>
      </c>
      <c r="N53" s="12">
        <v>0.24245122999999999</v>
      </c>
      <c r="O53" s="12">
        <v>-0.34410176999999997</v>
      </c>
      <c r="P53" s="12">
        <v>3.184679E-2</v>
      </c>
      <c r="Q53" s="12">
        <v>0.11415625</v>
      </c>
      <c r="R53" s="12">
        <v>-3.3948239999999998E-2</v>
      </c>
      <c r="S53" s="12">
        <v>-0.23274701</v>
      </c>
      <c r="T53" s="12">
        <v>-2.0286644599999999</v>
      </c>
      <c r="U53" s="12">
        <v>-9.3154879999999995E-2</v>
      </c>
    </row>
    <row r="54" spans="1:21" x14ac:dyDescent="0.25">
      <c r="A54" t="s">
        <v>52</v>
      </c>
      <c r="B54" t="s">
        <v>50</v>
      </c>
      <c r="C54" t="s">
        <v>51</v>
      </c>
      <c r="D54" s="12">
        <v>0.81850411999999995</v>
      </c>
      <c r="E54" s="12">
        <v>0.79791478999999998</v>
      </c>
      <c r="F54" s="12">
        <v>0.84342313000000002</v>
      </c>
      <c r="G54" s="12">
        <v>0.87809227999999995</v>
      </c>
      <c r="H54" s="12">
        <v>0.90414689000000004</v>
      </c>
      <c r="I54" s="12">
        <v>0.92096416999999997</v>
      </c>
      <c r="J54" s="12">
        <v>0.96179424999999996</v>
      </c>
      <c r="K54" s="12">
        <v>0.98517792999999998</v>
      </c>
      <c r="L54" s="12">
        <v>2.3308076899999999</v>
      </c>
      <c r="M54" s="12">
        <v>-5.3956799999999999E-3</v>
      </c>
      <c r="N54" s="12">
        <v>-6.7867700000000001E-3</v>
      </c>
      <c r="O54" s="12">
        <v>-8.0894799999999996E-3</v>
      </c>
      <c r="P54" s="12">
        <v>-3.9427799999999999E-3</v>
      </c>
      <c r="Q54" s="12">
        <v>-4.3791200000000002E-3</v>
      </c>
      <c r="R54" s="12">
        <v>-7.2203999999999996E-4</v>
      </c>
      <c r="S54" s="12">
        <v>4.042051E-2</v>
      </c>
      <c r="T54" s="12">
        <v>1.1582999999999999E-4</v>
      </c>
      <c r="U54" s="12">
        <v>-7.5337900000000003E-3</v>
      </c>
    </row>
    <row r="55" spans="1:21" x14ac:dyDescent="0.25">
      <c r="A55" t="s">
        <v>55</v>
      </c>
      <c r="B55" t="s">
        <v>7</v>
      </c>
      <c r="C55" t="s">
        <v>8</v>
      </c>
      <c r="D55" s="12">
        <v>21.93522969</v>
      </c>
      <c r="E55" s="12">
        <v>21.633169980000002</v>
      </c>
      <c r="F55" s="12">
        <v>24.916305779999998</v>
      </c>
      <c r="G55" s="12">
        <v>26.63105281</v>
      </c>
      <c r="H55" s="12">
        <v>29.594572549999999</v>
      </c>
      <c r="I55" s="12">
        <v>31.08267708</v>
      </c>
      <c r="J55" s="12">
        <v>31.98072286</v>
      </c>
      <c r="K55" s="12">
        <v>33.097931029999998</v>
      </c>
      <c r="L55" s="12">
        <v>33.363059620000001</v>
      </c>
      <c r="M55" s="12">
        <v>-0.15625602999999999</v>
      </c>
      <c r="N55" s="12">
        <v>-2.39521658</v>
      </c>
      <c r="O55" s="12">
        <v>0.66129967999999995</v>
      </c>
      <c r="P55" s="12">
        <v>1.19358393</v>
      </c>
      <c r="Q55" s="12">
        <v>0.64683181000000001</v>
      </c>
      <c r="R55" s="12">
        <v>1.30395813</v>
      </c>
      <c r="S55" s="12">
        <v>2.503507E-2</v>
      </c>
      <c r="T55" s="12">
        <v>-0.80403435999999995</v>
      </c>
      <c r="U55" s="12">
        <v>-0.31793283</v>
      </c>
    </row>
    <row r="56" spans="1:21" x14ac:dyDescent="0.25">
      <c r="A56" t="s">
        <v>55</v>
      </c>
      <c r="B56" t="s">
        <v>9</v>
      </c>
      <c r="C56" t="s">
        <v>10</v>
      </c>
      <c r="D56" s="12">
        <v>3.1358371900000002</v>
      </c>
      <c r="E56" s="12">
        <v>3.46781871</v>
      </c>
      <c r="F56" s="12">
        <v>3.48868825</v>
      </c>
      <c r="G56" s="12">
        <v>2.9071334499999999</v>
      </c>
      <c r="H56" s="12">
        <v>2.1952228800000002</v>
      </c>
      <c r="I56" s="12">
        <v>1.5575065100000001</v>
      </c>
      <c r="N56" s="12">
        <v>0.24448307999999999</v>
      </c>
      <c r="O56" s="12">
        <v>-7.2347649999999999E-2</v>
      </c>
      <c r="P56" s="12">
        <v>-0.88119904999999998</v>
      </c>
      <c r="Q56" s="12">
        <v>-0.79839550999999997</v>
      </c>
      <c r="R56" s="12">
        <v>-0.68124803</v>
      </c>
    </row>
    <row r="57" spans="1:21" x14ac:dyDescent="0.25">
      <c r="A57" t="s">
        <v>55</v>
      </c>
      <c r="B57" t="s">
        <v>34</v>
      </c>
      <c r="C57" t="s">
        <v>35</v>
      </c>
      <c r="L57" s="12">
        <v>0.30716169999999998</v>
      </c>
      <c r="U57" s="12">
        <v>0.3</v>
      </c>
    </row>
    <row r="58" spans="1:21" x14ac:dyDescent="0.25">
      <c r="A58" t="s">
        <v>55</v>
      </c>
      <c r="B58" t="s">
        <v>36</v>
      </c>
      <c r="C58" t="s">
        <v>37</v>
      </c>
      <c r="D58" s="12">
        <v>4.5136000000000003</v>
      </c>
      <c r="E58" s="12">
        <v>4.18</v>
      </c>
      <c r="F58" s="12">
        <v>5.5983999999999998</v>
      </c>
      <c r="G58" s="12">
        <v>9.1902000000000008</v>
      </c>
      <c r="H58" s="12">
        <v>19.797899999999998</v>
      </c>
      <c r="I58" s="12">
        <v>26.083400000000001</v>
      </c>
      <c r="J58" s="12">
        <v>29.269200000000001</v>
      </c>
      <c r="K58" s="12">
        <v>32.5807</v>
      </c>
      <c r="L58" s="12">
        <v>30.636900000000001</v>
      </c>
    </row>
    <row r="59" spans="1:21" x14ac:dyDescent="0.25">
      <c r="A59" t="s">
        <v>56</v>
      </c>
      <c r="B59" t="s">
        <v>3</v>
      </c>
      <c r="C59" t="s">
        <v>4</v>
      </c>
      <c r="D59" s="12">
        <v>100.562</v>
      </c>
      <c r="E59" s="12">
        <v>97.292000000000002</v>
      </c>
      <c r="G59" s="12">
        <v>103.05</v>
      </c>
      <c r="H59" s="12">
        <v>105.496</v>
      </c>
      <c r="I59" s="12">
        <v>3.8650000000000002</v>
      </c>
      <c r="J59" s="12">
        <v>121.28</v>
      </c>
      <c r="K59" s="12">
        <v>131.85400000000001</v>
      </c>
      <c r="L59" s="12">
        <v>131.85400000000001</v>
      </c>
      <c r="M59" s="12">
        <v>-1.377</v>
      </c>
      <c r="N59" s="12">
        <v>-2.4180000000000001</v>
      </c>
      <c r="O59" s="12">
        <v>-3.0059999999999998</v>
      </c>
      <c r="P59" s="12">
        <v>-0.30399999999999999</v>
      </c>
      <c r="Q59" s="12">
        <v>-4.7025397900000003</v>
      </c>
      <c r="R59" s="12">
        <v>-105.47520319</v>
      </c>
      <c r="S59" s="12">
        <v>113.80725737</v>
      </c>
      <c r="T59" s="12">
        <v>4.8672205399999999</v>
      </c>
    </row>
    <row r="60" spans="1:21" x14ac:dyDescent="0.25">
      <c r="A60" t="s">
        <v>56</v>
      </c>
      <c r="B60" t="s">
        <v>5</v>
      </c>
      <c r="C60" t="s">
        <v>6</v>
      </c>
      <c r="D60" s="12">
        <v>81.230535149999994</v>
      </c>
      <c r="E60" s="12">
        <v>77.786844209999998</v>
      </c>
      <c r="F60" s="12">
        <v>78.389383019999997</v>
      </c>
      <c r="G60" s="12">
        <v>58.291473349999997</v>
      </c>
      <c r="H60" s="12">
        <v>54.650894350000002</v>
      </c>
      <c r="I60" s="12">
        <v>56.012280449999999</v>
      </c>
      <c r="J60" s="12">
        <v>56.8449454</v>
      </c>
      <c r="K60" s="12">
        <v>50.152936820000001</v>
      </c>
      <c r="L60" s="12">
        <v>35.577294549999998</v>
      </c>
      <c r="M60" s="12">
        <v>-2.9730356800000002</v>
      </c>
      <c r="N60" s="12">
        <v>-1.1356573000000001</v>
      </c>
      <c r="O60" s="12">
        <v>-2.8005530599999999</v>
      </c>
      <c r="P60" s="12">
        <v>-16.5941753</v>
      </c>
      <c r="Q60" s="12">
        <v>-7.3952229999999997</v>
      </c>
      <c r="R60" s="12">
        <v>-1.62500844</v>
      </c>
      <c r="S60" s="12">
        <v>-0.84533988999999998</v>
      </c>
      <c r="T60" s="12">
        <v>-8.3487033499999992</v>
      </c>
      <c r="U60" s="12">
        <v>-13.481382529999999</v>
      </c>
    </row>
    <row r="61" spans="1:21" x14ac:dyDescent="0.25">
      <c r="A61" t="s">
        <v>56</v>
      </c>
      <c r="B61" t="s">
        <v>9</v>
      </c>
      <c r="C61" t="s">
        <v>10</v>
      </c>
      <c r="D61" s="12">
        <v>137.77507541</v>
      </c>
      <c r="E61" s="12">
        <v>150.86244001</v>
      </c>
      <c r="F61" s="12">
        <v>156.94344770000001</v>
      </c>
      <c r="G61" s="12">
        <v>143.06429</v>
      </c>
      <c r="H61" s="12">
        <v>148.316688</v>
      </c>
      <c r="I61" s="12">
        <v>142.79010099999999</v>
      </c>
      <c r="J61" s="12">
        <v>148.29939899999999</v>
      </c>
      <c r="K61" s="12">
        <v>154.749639</v>
      </c>
      <c r="L61" s="12">
        <v>149.730625</v>
      </c>
      <c r="N61" s="12">
        <v>12.95184929</v>
      </c>
      <c r="O61" s="12">
        <v>6.0790069500000001</v>
      </c>
      <c r="P61" s="12">
        <v>129.54336377999999</v>
      </c>
      <c r="Q61" s="12">
        <v>5.2073796400000001</v>
      </c>
      <c r="R61" s="12">
        <v>-5.5271692100000003</v>
      </c>
      <c r="S61" s="12">
        <v>5.44074642</v>
      </c>
      <c r="T61" s="12">
        <v>6.3650832199999998</v>
      </c>
      <c r="U61" s="12">
        <v>-5.0056168699999999</v>
      </c>
    </row>
    <row r="62" spans="1:21" x14ac:dyDescent="0.25">
      <c r="A62" t="s">
        <v>56</v>
      </c>
      <c r="B62" t="s">
        <v>32</v>
      </c>
      <c r="C62" t="s">
        <v>33</v>
      </c>
      <c r="D62" s="12">
        <v>0</v>
      </c>
      <c r="E62" s="12">
        <v>0</v>
      </c>
      <c r="F62" s="12">
        <v>0</v>
      </c>
      <c r="G62" s="12">
        <v>2.5373300900000002</v>
      </c>
      <c r="H62" s="12">
        <v>2.5732862299999999</v>
      </c>
      <c r="I62" s="12">
        <v>1.67894265</v>
      </c>
      <c r="J62" s="12">
        <v>1.54621144</v>
      </c>
      <c r="K62" s="12">
        <v>1.5710295000000001</v>
      </c>
      <c r="L62" s="12">
        <v>0</v>
      </c>
      <c r="P62" s="12">
        <v>-1.0786179999999999E-2</v>
      </c>
      <c r="Q62" s="12">
        <v>-0.1149466</v>
      </c>
      <c r="R62" s="12">
        <v>-0.97870140999999999</v>
      </c>
      <c r="S62" s="12">
        <v>-0.18866187000000001</v>
      </c>
      <c r="T62" s="12">
        <v>-0.10105968</v>
      </c>
      <c r="U62" s="12">
        <v>-0.15483524000000001</v>
      </c>
    </row>
    <row r="63" spans="1:21" x14ac:dyDescent="0.25">
      <c r="A63" t="s">
        <v>56</v>
      </c>
      <c r="B63" t="s">
        <v>13</v>
      </c>
      <c r="C63" t="s">
        <v>14</v>
      </c>
      <c r="D63" s="12">
        <v>91.899469510000003</v>
      </c>
      <c r="E63" s="12">
        <v>91.574258749999998</v>
      </c>
      <c r="F63" s="12">
        <v>100.87717212</v>
      </c>
      <c r="G63" s="12">
        <v>97.33117034</v>
      </c>
      <c r="H63" s="12">
        <v>68.780260679999998</v>
      </c>
      <c r="I63" s="12">
        <v>69.64028184</v>
      </c>
      <c r="J63" s="12">
        <v>70.991354029999997</v>
      </c>
      <c r="K63" s="12">
        <v>71.18087525</v>
      </c>
      <c r="L63" s="12">
        <v>73.129598799999997</v>
      </c>
      <c r="M63" s="12">
        <v>0.87515973000000002</v>
      </c>
      <c r="N63" s="12">
        <v>-3.4281115</v>
      </c>
      <c r="O63" s="12">
        <v>4.9001417900000002</v>
      </c>
      <c r="P63" s="12">
        <v>-6.0409207299999998</v>
      </c>
      <c r="Q63" s="12">
        <v>-33.443051060000002</v>
      </c>
      <c r="R63" s="12">
        <v>-1.8152560499999999</v>
      </c>
      <c r="S63" s="12">
        <v>-0.22755696</v>
      </c>
      <c r="T63" s="12">
        <v>-3.1849138099999998</v>
      </c>
      <c r="U63" s="12">
        <v>-0.16697509999999999</v>
      </c>
    </row>
    <row r="64" spans="1:21" x14ac:dyDescent="0.25">
      <c r="A64" t="s">
        <v>56</v>
      </c>
      <c r="B64" t="s">
        <v>15</v>
      </c>
      <c r="C64" t="s">
        <v>16</v>
      </c>
      <c r="D64" s="12">
        <v>1.949411</v>
      </c>
      <c r="E64" s="12">
        <v>7.7702372300000002</v>
      </c>
      <c r="F64" s="12">
        <v>11.23356508</v>
      </c>
      <c r="G64" s="12">
        <v>15.082653410000001</v>
      </c>
      <c r="H64" s="12">
        <v>16.706835869999999</v>
      </c>
      <c r="I64" s="12">
        <v>20.331616669999999</v>
      </c>
      <c r="J64" s="12">
        <v>21.790375940000001</v>
      </c>
      <c r="K64" s="12">
        <v>22.665832200000001</v>
      </c>
      <c r="L64" s="12">
        <v>22.922326179999999</v>
      </c>
      <c r="N64" s="12">
        <v>5.5195171299999997</v>
      </c>
      <c r="O64" s="12">
        <v>2.78774268</v>
      </c>
      <c r="P64" s="12">
        <v>2.0672203900000001</v>
      </c>
      <c r="Q64" s="12">
        <v>2.7349799300000002</v>
      </c>
      <c r="R64" s="12">
        <v>3.53364045</v>
      </c>
      <c r="S64" s="12">
        <v>0.65061595000000005</v>
      </c>
      <c r="T64" s="12">
        <v>0.16663385999999999</v>
      </c>
      <c r="U64" s="12">
        <v>1.1682017899999999</v>
      </c>
    </row>
    <row r="65" spans="1:21" x14ac:dyDescent="0.25">
      <c r="A65" t="s">
        <v>56</v>
      </c>
      <c r="B65" t="s">
        <v>21</v>
      </c>
      <c r="C65" t="s">
        <v>22</v>
      </c>
      <c r="D65" s="12">
        <v>7.42663969</v>
      </c>
      <c r="E65" s="12">
        <v>7.8762080900000004</v>
      </c>
      <c r="F65" s="12">
        <v>8.7063760699999992</v>
      </c>
      <c r="G65" s="12">
        <v>7.2291356799999997</v>
      </c>
      <c r="H65" s="12">
        <v>8.0205822900000001</v>
      </c>
      <c r="I65" s="12">
        <v>9.1584389999999996</v>
      </c>
      <c r="J65" s="12">
        <v>9.9077514799999999</v>
      </c>
      <c r="K65" s="12">
        <v>10.416925579999999</v>
      </c>
      <c r="L65" s="12">
        <v>9.6574197900000005</v>
      </c>
      <c r="M65" s="12">
        <v>0.27746362000000002</v>
      </c>
      <c r="N65" s="12">
        <v>3.8392889999999999E-2</v>
      </c>
      <c r="O65" s="12">
        <v>0.97283898000000002</v>
      </c>
      <c r="P65" s="12">
        <v>-1.1561240100000001</v>
      </c>
      <c r="Q65" s="12">
        <v>0.81999385999999996</v>
      </c>
      <c r="R65" s="12">
        <v>0.98022368999999998</v>
      </c>
      <c r="S65" s="12">
        <v>0.63540046999999999</v>
      </c>
      <c r="T65" s="12">
        <v>0.18258677000000001</v>
      </c>
      <c r="U65" s="12">
        <v>0.17297227000000001</v>
      </c>
    </row>
    <row r="66" spans="1:21" x14ac:dyDescent="0.25">
      <c r="A66" t="s">
        <v>56</v>
      </c>
      <c r="B66" t="s">
        <v>50</v>
      </c>
      <c r="C66" t="s">
        <v>51</v>
      </c>
      <c r="D66" s="12">
        <v>5.38</v>
      </c>
      <c r="E66" s="12">
        <v>5.1529999999999996</v>
      </c>
      <c r="F66" s="12">
        <v>8.9572311199999994</v>
      </c>
      <c r="G66" s="12">
        <v>7.3079737199999997</v>
      </c>
      <c r="H66" s="12">
        <v>4.4162723000000002</v>
      </c>
      <c r="I66" s="12">
        <v>4.69852238</v>
      </c>
      <c r="J66" s="12">
        <v>8.9418229999999994</v>
      </c>
      <c r="K66" s="12">
        <v>9.0829537600000005</v>
      </c>
      <c r="L66" s="12">
        <v>8.8966271599999995</v>
      </c>
      <c r="N66" s="12">
        <v>-0.26400000000000001</v>
      </c>
      <c r="O66" s="12">
        <v>-0.25600000000000001</v>
      </c>
      <c r="P66" s="12">
        <v>-1.33906291</v>
      </c>
      <c r="Q66" s="12">
        <v>-3.40279877</v>
      </c>
      <c r="R66" s="12">
        <v>3.82644246</v>
      </c>
      <c r="S66" s="12">
        <v>-7.3691980000000004E-2</v>
      </c>
      <c r="T66" s="12">
        <v>-0.37985174999999999</v>
      </c>
      <c r="U66" s="12">
        <v>-0.165021</v>
      </c>
    </row>
    <row r="67" spans="1:21" x14ac:dyDescent="0.25">
      <c r="A67" t="s">
        <v>57</v>
      </c>
      <c r="B67" t="s">
        <v>32</v>
      </c>
      <c r="C67" t="s">
        <v>33</v>
      </c>
      <c r="D67" s="12">
        <v>0</v>
      </c>
      <c r="E67" s="12">
        <v>1.8492031600000001</v>
      </c>
      <c r="F67" s="12">
        <v>2.1383660600000001</v>
      </c>
      <c r="G67" s="12">
        <v>3.3817306899999999</v>
      </c>
      <c r="H67" s="12">
        <v>3.3817306899999999</v>
      </c>
      <c r="I67" s="12">
        <v>3.8474045700000001</v>
      </c>
      <c r="J67" s="12">
        <v>3.4756515600000002</v>
      </c>
      <c r="K67" s="12">
        <v>3.2149074500000001</v>
      </c>
      <c r="L67" s="12">
        <v>3.2168493100000002</v>
      </c>
      <c r="N67" s="12">
        <v>1.8492031600000001</v>
      </c>
      <c r="O67" s="12">
        <v>0.31287904999999999</v>
      </c>
      <c r="P67" s="12">
        <v>0.99065181000000002</v>
      </c>
      <c r="Q67" s="12">
        <v>-0.15585613000000001</v>
      </c>
      <c r="R67" s="12">
        <v>0.37095022</v>
      </c>
      <c r="S67" s="12">
        <v>-0.47298044</v>
      </c>
      <c r="T67" s="12">
        <v>-0.32280977</v>
      </c>
      <c r="U67" s="12">
        <v>2.6709630000000002E-2</v>
      </c>
    </row>
    <row r="68" spans="1:21" x14ac:dyDescent="0.25">
      <c r="A68" t="s">
        <v>57</v>
      </c>
      <c r="B68" t="s">
        <v>34</v>
      </c>
      <c r="C68" t="s">
        <v>35</v>
      </c>
      <c r="D68" s="12">
        <v>0.20324965</v>
      </c>
      <c r="E68" s="12">
        <v>0.2060739</v>
      </c>
      <c r="N68" s="12">
        <v>-1.8625E-3</v>
      </c>
    </row>
    <row r="69" spans="1:21" x14ac:dyDescent="0.25">
      <c r="A69" t="s">
        <v>57</v>
      </c>
      <c r="B69" t="s">
        <v>36</v>
      </c>
      <c r="C69" t="s">
        <v>37</v>
      </c>
      <c r="D69" s="12">
        <v>30.6248</v>
      </c>
      <c r="E69" s="12">
        <v>30.589500000000001</v>
      </c>
      <c r="F69" s="12">
        <v>34.528199999999998</v>
      </c>
      <c r="G69" s="12">
        <v>35.6571</v>
      </c>
      <c r="H69" s="12">
        <v>35.369799999999998</v>
      </c>
      <c r="I69" s="12">
        <v>40.269100000000002</v>
      </c>
      <c r="J69" s="12">
        <v>43.298400000000001</v>
      </c>
      <c r="K69" s="12">
        <v>44.954099999999997</v>
      </c>
      <c r="L69" s="12">
        <v>44.055</v>
      </c>
    </row>
    <row r="70" spans="1:21" x14ac:dyDescent="0.25">
      <c r="A70" t="s">
        <v>57</v>
      </c>
      <c r="B70" t="s">
        <v>38</v>
      </c>
      <c r="C70" t="s">
        <v>39</v>
      </c>
      <c r="D70" s="12">
        <v>0.48840974999999998</v>
      </c>
      <c r="E70" s="12">
        <v>0.48399056000000001</v>
      </c>
      <c r="F70" s="12">
        <v>0.47453960000000001</v>
      </c>
      <c r="G70" s="12">
        <v>0.45328861999999998</v>
      </c>
      <c r="H70" s="12">
        <v>0.45146139000000002</v>
      </c>
      <c r="I70" s="12">
        <v>0.44560718999999999</v>
      </c>
      <c r="J70" s="12">
        <v>0.43785754999999998</v>
      </c>
      <c r="K70" s="12">
        <v>0.42389628000000001</v>
      </c>
      <c r="L70" s="12">
        <v>0.41295583000000002</v>
      </c>
      <c r="N70" s="12">
        <v>-9.5242899999999995E-3</v>
      </c>
      <c r="O70" s="12">
        <v>-9.3551099999999998E-3</v>
      </c>
      <c r="P70" s="12">
        <v>-1.072013E-2</v>
      </c>
      <c r="Q70" s="12">
        <v>-8.1604799999999995E-3</v>
      </c>
      <c r="R70" s="12">
        <v>-1.056381E-2</v>
      </c>
      <c r="S70" s="12">
        <v>-9.8699600000000005E-3</v>
      </c>
      <c r="T70" s="12">
        <v>-1.021264E-2</v>
      </c>
      <c r="U70" s="12">
        <v>-8.8483199999999998E-3</v>
      </c>
    </row>
    <row r="71" spans="1:21" x14ac:dyDescent="0.25">
      <c r="A71" t="s">
        <v>57</v>
      </c>
      <c r="B71" t="s">
        <v>44</v>
      </c>
      <c r="C71" t="s">
        <v>45</v>
      </c>
      <c r="D71" s="12">
        <v>11.640554</v>
      </c>
      <c r="E71" s="12">
        <v>11.714494999999999</v>
      </c>
      <c r="F71" s="12">
        <v>13.129042999999999</v>
      </c>
      <c r="G71" s="12">
        <v>12.647876999999999</v>
      </c>
      <c r="H71" s="12">
        <v>13.262249000000001</v>
      </c>
      <c r="I71" s="12">
        <v>13.705857999999999</v>
      </c>
      <c r="J71" s="12">
        <v>14.490083</v>
      </c>
      <c r="K71" s="12">
        <v>15.450970999999999</v>
      </c>
      <c r="L71" s="12">
        <v>16.265946</v>
      </c>
      <c r="N71" s="12">
        <v>-0.5</v>
      </c>
      <c r="O71" s="12">
        <v>3.4449300000000001E-3</v>
      </c>
      <c r="P71" s="12">
        <v>-0.39951385</v>
      </c>
      <c r="Q71" s="12">
        <v>2.3642300000000002E-3</v>
      </c>
      <c r="R71" s="12">
        <v>6.7256700000000004E-3</v>
      </c>
      <c r="S71" s="12">
        <v>7.4268299999999997E-3</v>
      </c>
      <c r="T71" s="12">
        <v>-6.010194E-2</v>
      </c>
      <c r="U71" s="12">
        <v>-0.55444402000000004</v>
      </c>
    </row>
    <row r="72" spans="1:21" x14ac:dyDescent="0.25">
      <c r="A72" t="s">
        <v>58</v>
      </c>
      <c r="B72" t="s">
        <v>24</v>
      </c>
      <c r="C72" t="s">
        <v>25</v>
      </c>
      <c r="D72" s="12">
        <v>22.011677259999999</v>
      </c>
      <c r="E72" s="12">
        <v>23.622147340000001</v>
      </c>
      <c r="F72" s="12">
        <v>28.018001940000001</v>
      </c>
      <c r="G72" s="12">
        <v>27.61621813</v>
      </c>
      <c r="H72" s="12">
        <v>25.620860010000001</v>
      </c>
      <c r="I72" s="12">
        <v>26.506448540000001</v>
      </c>
      <c r="J72" s="12">
        <v>26.126486549999999</v>
      </c>
      <c r="K72" s="12">
        <v>29.219542969999999</v>
      </c>
      <c r="L72" s="12">
        <v>27.465309900000001</v>
      </c>
      <c r="M72" s="12">
        <v>0.28952938</v>
      </c>
      <c r="N72" s="12">
        <v>1.0421131699999999</v>
      </c>
      <c r="O72" s="12">
        <v>4.5452668899999997</v>
      </c>
      <c r="P72" s="12">
        <v>0.52042231000000005</v>
      </c>
      <c r="Q72" s="12">
        <v>-2.1935278199999999</v>
      </c>
      <c r="R72" s="12">
        <v>0.47181319999999999</v>
      </c>
      <c r="S72" s="12">
        <v>-0.58259342999999997</v>
      </c>
      <c r="T72" s="12">
        <v>3.0488105299999999</v>
      </c>
      <c r="U72" s="12">
        <v>-1.15086548</v>
      </c>
    </row>
    <row r="73" spans="1:21" x14ac:dyDescent="0.25">
      <c r="A73" t="s">
        <v>58</v>
      </c>
      <c r="B73" t="s">
        <v>26</v>
      </c>
      <c r="C73" t="s">
        <v>27</v>
      </c>
      <c r="D73" s="12">
        <v>6.1173898199999996</v>
      </c>
      <c r="E73" s="12">
        <v>7.3946808099999997</v>
      </c>
      <c r="F73" s="12">
        <v>10.75800257</v>
      </c>
      <c r="G73" s="12">
        <v>10.096241790000001</v>
      </c>
      <c r="H73" s="12">
        <v>13.295833760000001</v>
      </c>
      <c r="I73" s="12">
        <v>14.06832919</v>
      </c>
      <c r="J73" s="12">
        <v>13.96647894</v>
      </c>
      <c r="K73" s="12">
        <v>9.7347228300000008</v>
      </c>
      <c r="L73" s="12">
        <v>8.7828461099999995</v>
      </c>
      <c r="M73" s="12">
        <v>0.22643790999999999</v>
      </c>
      <c r="N73" s="12">
        <v>1.3554071400000001</v>
      </c>
      <c r="O73" s="12">
        <v>4.5462878800000004</v>
      </c>
      <c r="P73" s="12">
        <v>-0.53002441</v>
      </c>
      <c r="Q73" s="12">
        <v>3.1752356499999999</v>
      </c>
      <c r="R73" s="12">
        <v>0.75027811</v>
      </c>
      <c r="S73" s="12">
        <v>-0.14166517000000001</v>
      </c>
      <c r="T73" s="12">
        <v>-4.1690440799999999</v>
      </c>
      <c r="U73" s="12">
        <v>-0.86106382999999997</v>
      </c>
    </row>
    <row r="74" spans="1:21" x14ac:dyDescent="0.25">
      <c r="A74" t="s">
        <v>58</v>
      </c>
      <c r="B74" t="s">
        <v>9</v>
      </c>
      <c r="C74" t="s">
        <v>10</v>
      </c>
      <c r="F74" s="12">
        <v>0.32800000000000001</v>
      </c>
    </row>
    <row r="75" spans="1:21" x14ac:dyDescent="0.25">
      <c r="A75" t="s">
        <v>58</v>
      </c>
      <c r="B75" t="s">
        <v>13</v>
      </c>
      <c r="C75" t="s">
        <v>14</v>
      </c>
      <c r="D75" s="12">
        <v>0.17928501999999999</v>
      </c>
      <c r="E75" s="12">
        <v>0.17928501999999999</v>
      </c>
      <c r="F75" s="12">
        <v>0.34406795000000001</v>
      </c>
      <c r="G75" s="12">
        <v>0.35200735</v>
      </c>
      <c r="H75" s="12">
        <v>0.17928501999999999</v>
      </c>
      <c r="I75" s="12">
        <v>0.17928501999999999</v>
      </c>
      <c r="J75" s="12">
        <v>0.17928501999999999</v>
      </c>
      <c r="K75" s="12">
        <v>0.17928501999999999</v>
      </c>
      <c r="L75" s="12">
        <v>0.17928501999999999</v>
      </c>
      <c r="N75" s="12">
        <v>-5.8749400000000004E-3</v>
      </c>
      <c r="O75" s="12">
        <v>0.14832175</v>
      </c>
      <c r="P75" s="12">
        <v>-1.0934940000000001E-2</v>
      </c>
      <c r="Q75" s="12">
        <v>-0.18897242</v>
      </c>
      <c r="R75" s="12">
        <v>-7.0431799999999996E-3</v>
      </c>
      <c r="S75" s="12">
        <v>-4.0064999999999996E-3</v>
      </c>
      <c r="T75" s="12">
        <v>-8.7646500000000006E-3</v>
      </c>
      <c r="U75" s="12">
        <v>-1.5582599999999999E-3</v>
      </c>
    </row>
    <row r="76" spans="1:21" x14ac:dyDescent="0.25">
      <c r="A76" t="s">
        <v>58</v>
      </c>
      <c r="B76" t="s">
        <v>34</v>
      </c>
      <c r="C76" t="s">
        <v>35</v>
      </c>
      <c r="D76" s="12">
        <v>40.9882232</v>
      </c>
      <c r="E76" s="12">
        <v>41.380124989999999</v>
      </c>
      <c r="F76" s="12">
        <v>46.156549800000001</v>
      </c>
      <c r="G76" s="12">
        <v>51.11036721</v>
      </c>
      <c r="H76" s="12">
        <v>59.186411900000003</v>
      </c>
      <c r="I76" s="12">
        <v>75.000184559999994</v>
      </c>
      <c r="J76" s="12">
        <v>77.245085900000007</v>
      </c>
      <c r="K76" s="12">
        <v>79.713950409999995</v>
      </c>
      <c r="L76" s="12">
        <v>76.386943779999996</v>
      </c>
      <c r="M76" s="12">
        <v>1.2698504100000001</v>
      </c>
      <c r="N76" s="12">
        <v>-0.36406072</v>
      </c>
      <c r="O76" s="12">
        <v>3.4912547900000002</v>
      </c>
      <c r="P76" s="12">
        <v>7.0001620300000003</v>
      </c>
      <c r="Q76" s="12">
        <v>7.3388825100000004</v>
      </c>
      <c r="R76" s="12">
        <v>14.63823249</v>
      </c>
      <c r="S76" s="12">
        <v>1.8835325300000001</v>
      </c>
      <c r="T76" s="12">
        <v>-1.61256529</v>
      </c>
      <c r="U76" s="12">
        <v>-1.79395931</v>
      </c>
    </row>
    <row r="77" spans="1:21" x14ac:dyDescent="0.25">
      <c r="A77" t="s">
        <v>58</v>
      </c>
      <c r="B77" t="s">
        <v>36</v>
      </c>
      <c r="C77" t="s">
        <v>37</v>
      </c>
      <c r="D77" s="12">
        <v>16.516400000000001</v>
      </c>
      <c r="E77" s="12">
        <v>16.719200000000001</v>
      </c>
      <c r="F77" s="12">
        <v>16.609100000000002</v>
      </c>
      <c r="G77" s="12">
        <v>16.0335</v>
      </c>
      <c r="H77" s="12">
        <v>15.5601</v>
      </c>
      <c r="I77" s="12">
        <v>15.725300000000001</v>
      </c>
      <c r="J77" s="12">
        <v>14.429</v>
      </c>
      <c r="K77" s="12">
        <v>14.0387</v>
      </c>
      <c r="L77" s="12">
        <v>13.6904</v>
      </c>
    </row>
    <row r="78" spans="1:21" x14ac:dyDescent="0.25">
      <c r="A78" t="s">
        <v>58</v>
      </c>
      <c r="B78" t="s">
        <v>38</v>
      </c>
      <c r="C78" t="s">
        <v>39</v>
      </c>
    </row>
    <row r="79" spans="1:21" x14ac:dyDescent="0.25">
      <c r="A79" t="s">
        <v>58</v>
      </c>
      <c r="B79" t="s">
        <v>42</v>
      </c>
      <c r="C79" t="s">
        <v>43</v>
      </c>
      <c r="I79" s="12">
        <v>0.38150699999999999</v>
      </c>
      <c r="J79" s="12">
        <v>0.38844000000000001</v>
      </c>
      <c r="L79" s="12">
        <v>0.38757200000000003</v>
      </c>
      <c r="R79" s="12">
        <v>0.4</v>
      </c>
    </row>
    <row r="80" spans="1:21" x14ac:dyDescent="0.25">
      <c r="A80" t="s">
        <v>58</v>
      </c>
      <c r="B80" t="s">
        <v>46</v>
      </c>
      <c r="C80" t="s">
        <v>47</v>
      </c>
      <c r="D80" s="12">
        <v>0.47621605</v>
      </c>
      <c r="E80" s="12">
        <v>0.48244115999999998</v>
      </c>
      <c r="F80" s="12">
        <v>0.49836498000000001</v>
      </c>
      <c r="G80" s="12">
        <v>0.51281264000000004</v>
      </c>
      <c r="H80" s="12">
        <v>0.51342381000000004</v>
      </c>
      <c r="I80" s="12">
        <v>0.51741996000000001</v>
      </c>
      <c r="J80" s="12">
        <v>0.52533226</v>
      </c>
      <c r="K80" s="12">
        <v>0.53174929000000004</v>
      </c>
      <c r="L80" s="12">
        <v>0.51210688999999998</v>
      </c>
      <c r="N80" s="12">
        <v>-6.1894999999999997E-3</v>
      </c>
      <c r="O80" s="12">
        <v>-6.8308800000000001E-3</v>
      </c>
      <c r="P80" s="12">
        <v>-1.5331529999999999E-2</v>
      </c>
      <c r="Q80" s="12">
        <v>-6.16199E-3</v>
      </c>
      <c r="R80" s="12">
        <v>-6.7246299999999997E-3</v>
      </c>
      <c r="S80" s="12">
        <v>-6.5819499999999996E-3</v>
      </c>
      <c r="T80" s="12">
        <v>-1.6838769999999999E-2</v>
      </c>
      <c r="U80" s="12">
        <v>-7.2205100000000003E-3</v>
      </c>
    </row>
    <row r="81" spans="1:21" x14ac:dyDescent="0.25">
      <c r="A81" t="s">
        <v>59</v>
      </c>
      <c r="B81" t="s">
        <v>60</v>
      </c>
      <c r="C81" t="s">
        <v>61</v>
      </c>
      <c r="D81" s="12">
        <v>12.705</v>
      </c>
      <c r="E81" s="12">
        <v>13.525</v>
      </c>
      <c r="F81" s="12">
        <v>13.021000000000001</v>
      </c>
      <c r="G81" s="12">
        <v>12.375999999999999</v>
      </c>
      <c r="H81" s="12">
        <v>12.441000000000001</v>
      </c>
      <c r="I81" s="12">
        <v>14.387</v>
      </c>
      <c r="J81" s="12">
        <v>16.652000000000001</v>
      </c>
      <c r="K81" s="12">
        <v>17.971</v>
      </c>
      <c r="L81" s="12">
        <v>17.971</v>
      </c>
      <c r="N81" s="12">
        <v>0.18409765</v>
      </c>
      <c r="O81" s="12">
        <v>-1.7254303900000001</v>
      </c>
      <c r="P81" s="12">
        <v>-0.25633444</v>
      </c>
      <c r="Q81" s="12">
        <v>-1.45461928</v>
      </c>
      <c r="R81" s="12">
        <v>1.73987286</v>
      </c>
      <c r="S81" s="12">
        <v>0.92426103000000004</v>
      </c>
      <c r="T81" s="12">
        <v>-0.12048319</v>
      </c>
    </row>
    <row r="82" spans="1:21" x14ac:dyDescent="0.25">
      <c r="A82" t="s">
        <v>59</v>
      </c>
      <c r="B82" t="s">
        <v>3</v>
      </c>
      <c r="C82" t="s">
        <v>4</v>
      </c>
      <c r="D82" s="12">
        <v>57.070999999999998</v>
      </c>
      <c r="E82" s="12">
        <v>56.789000000000001</v>
      </c>
      <c r="F82" s="12">
        <v>56.655999999999999</v>
      </c>
      <c r="G82" s="12">
        <v>53.994</v>
      </c>
      <c r="H82" s="12">
        <v>49.915999999999997</v>
      </c>
      <c r="I82" s="12">
        <v>47.993000000000002</v>
      </c>
      <c r="J82" s="12">
        <v>51.506999999999998</v>
      </c>
      <c r="K82" s="12">
        <v>59.155999999999999</v>
      </c>
      <c r="L82" s="12">
        <v>59.155999999999999</v>
      </c>
      <c r="N82" s="12">
        <v>-0.59739220000000004</v>
      </c>
      <c r="O82" s="12">
        <v>-1.9998509200000001</v>
      </c>
      <c r="P82" s="12">
        <v>4.0902880000000003E-2</v>
      </c>
      <c r="Q82" s="12">
        <v>-8.03312633</v>
      </c>
      <c r="R82" s="12">
        <v>-5.1655992199999998</v>
      </c>
      <c r="S82" s="12">
        <v>0.23288800000000001</v>
      </c>
      <c r="T82" s="12">
        <v>4.7028485399999997</v>
      </c>
    </row>
    <row r="83" spans="1:21" x14ac:dyDescent="0.25">
      <c r="A83" t="s">
        <v>59</v>
      </c>
      <c r="B83" t="s">
        <v>53</v>
      </c>
      <c r="C83" t="s">
        <v>54</v>
      </c>
      <c r="D83" s="12">
        <v>4.3762507299999998</v>
      </c>
      <c r="E83" s="12">
        <v>3.9761190000000002</v>
      </c>
      <c r="F83" s="12">
        <v>4.339556</v>
      </c>
      <c r="G83" s="12">
        <v>3.932725</v>
      </c>
      <c r="H83" s="12">
        <v>3.8442880000000001</v>
      </c>
      <c r="I83" s="12">
        <v>5.2579589999999996</v>
      </c>
      <c r="J83" s="12">
        <v>5.7276910000000001</v>
      </c>
      <c r="K83" s="12">
        <v>6.1146349999999998</v>
      </c>
      <c r="L83" s="12">
        <v>6.4470850000000004</v>
      </c>
      <c r="M83" s="12">
        <v>-0.54009463000000002</v>
      </c>
      <c r="N83" s="12">
        <v>-0.39877214</v>
      </c>
      <c r="O83" s="12">
        <v>-0.22011337</v>
      </c>
      <c r="P83" s="12">
        <v>-0.58838475000000001</v>
      </c>
      <c r="Q83" s="12">
        <v>0.13461168000000001</v>
      </c>
      <c r="R83" s="12">
        <v>1.80250187</v>
      </c>
      <c r="S83" s="12">
        <v>0.23400000000000001</v>
      </c>
      <c r="T83" s="12">
        <v>0.30884302000000002</v>
      </c>
      <c r="U83" s="12">
        <v>0.37793705999999999</v>
      </c>
    </row>
    <row r="84" spans="1:21" x14ac:dyDescent="0.25">
      <c r="A84" t="s">
        <v>59</v>
      </c>
      <c r="B84" t="s">
        <v>30</v>
      </c>
      <c r="C84" t="s">
        <v>31</v>
      </c>
      <c r="D84" s="12">
        <v>146.79900000000001</v>
      </c>
      <c r="E84" s="12">
        <v>139.41</v>
      </c>
      <c r="F84" s="12">
        <v>133.53899999999999</v>
      </c>
      <c r="G84" s="12">
        <v>131.56899999999999</v>
      </c>
      <c r="H84" s="12">
        <v>126.43899999999999</v>
      </c>
      <c r="I84" s="12">
        <v>128.489</v>
      </c>
      <c r="J84" s="12">
        <v>119.614</v>
      </c>
      <c r="K84" s="12">
        <v>123.289</v>
      </c>
      <c r="L84" s="12">
        <v>123.289</v>
      </c>
      <c r="N84" s="12">
        <v>-8.4368111500000005</v>
      </c>
      <c r="O84" s="12">
        <v>-14.76981977</v>
      </c>
      <c r="P84" s="12">
        <v>-5.35489894</v>
      </c>
      <c r="Q84" s="12">
        <v>-12.701631770000001</v>
      </c>
      <c r="R84" s="12">
        <v>-0.69774144999999999</v>
      </c>
      <c r="S84" s="12">
        <v>-14.27855929</v>
      </c>
      <c r="T84" s="12">
        <v>-2.9266177299999998</v>
      </c>
    </row>
    <row r="85" spans="1:21" x14ac:dyDescent="0.25">
      <c r="A85" t="s">
        <v>59</v>
      </c>
      <c r="B85" t="s">
        <v>7</v>
      </c>
      <c r="C85" t="s">
        <v>8</v>
      </c>
      <c r="D85" s="12">
        <v>54.179942920000002</v>
      </c>
      <c r="E85" s="12">
        <v>53.045393580000002</v>
      </c>
      <c r="F85" s="12">
        <v>54.133448540000003</v>
      </c>
      <c r="G85" s="12">
        <v>48.285540179999998</v>
      </c>
      <c r="H85" s="12">
        <v>46.820559099999997</v>
      </c>
      <c r="I85" s="12">
        <v>50.301576849999996</v>
      </c>
      <c r="J85" s="12">
        <v>52.09778043</v>
      </c>
      <c r="K85" s="12">
        <v>54.238239</v>
      </c>
      <c r="L85" s="12">
        <v>51.67790969</v>
      </c>
      <c r="N85" s="12">
        <v>-1.13991061</v>
      </c>
      <c r="O85" s="12">
        <v>-0.64824227999999995</v>
      </c>
      <c r="P85" s="12">
        <v>-6.3190357099999996</v>
      </c>
      <c r="Q85" s="12">
        <v>-4.7794286399999999</v>
      </c>
      <c r="R85" s="12">
        <v>1.1355181700000001</v>
      </c>
      <c r="S85" s="12">
        <v>-1.16313785</v>
      </c>
      <c r="T85" s="12">
        <v>-1.69295493</v>
      </c>
      <c r="U85" s="12">
        <v>-4.1649589599999999</v>
      </c>
    </row>
    <row r="86" spans="1:21" x14ac:dyDescent="0.25">
      <c r="A86" t="s">
        <v>59</v>
      </c>
      <c r="B86" t="s">
        <v>9</v>
      </c>
      <c r="C86" t="s">
        <v>10</v>
      </c>
      <c r="D86" s="12">
        <v>25.580169250000001</v>
      </c>
      <c r="E86" s="12">
        <v>22.408152000000001</v>
      </c>
      <c r="F86" s="12">
        <v>22.261319</v>
      </c>
      <c r="G86" s="12">
        <v>23.863831999999999</v>
      </c>
      <c r="H86" s="12">
        <v>22.722092</v>
      </c>
      <c r="I86" s="12">
        <v>23.491353</v>
      </c>
      <c r="J86" s="12">
        <v>23.673842</v>
      </c>
      <c r="K86" s="12">
        <v>24.180610000000001</v>
      </c>
      <c r="L86" s="12">
        <v>22.183993999999998</v>
      </c>
      <c r="M86" s="12">
        <v>-5.5793286000000002</v>
      </c>
      <c r="N86" s="12">
        <v>-4.0445206999999996</v>
      </c>
      <c r="O86" s="12">
        <v>-1.67849417</v>
      </c>
      <c r="P86" s="12">
        <v>-0.31190000000000001</v>
      </c>
      <c r="Q86" s="12">
        <v>-2.00764093</v>
      </c>
      <c r="R86" s="12">
        <v>-4.1237749999999997E-2</v>
      </c>
      <c r="S86" s="12">
        <v>-0.66007517999999998</v>
      </c>
      <c r="T86" s="12">
        <v>-0.42602961</v>
      </c>
      <c r="U86" s="12">
        <v>-0.26197310000000001</v>
      </c>
    </row>
    <row r="87" spans="1:21" x14ac:dyDescent="0.25">
      <c r="A87" t="s">
        <v>59</v>
      </c>
      <c r="B87" t="s">
        <v>50</v>
      </c>
      <c r="C87" t="s">
        <v>51</v>
      </c>
      <c r="D87" s="12">
        <v>268.2005446</v>
      </c>
      <c r="E87" s="12">
        <v>265.25954999999999</v>
      </c>
      <c r="F87" s="12">
        <v>257.58578999999997</v>
      </c>
      <c r="G87" s="12">
        <v>254.58781200000001</v>
      </c>
      <c r="H87" s="12">
        <v>253.77492799999999</v>
      </c>
      <c r="I87" s="12">
        <v>256.10190899999998</v>
      </c>
      <c r="J87" s="12">
        <v>262.41886499999998</v>
      </c>
      <c r="K87" s="12">
        <v>271.83700599999997</v>
      </c>
      <c r="L87" s="12">
        <v>264.74272000000002</v>
      </c>
      <c r="M87" s="12">
        <v>-10.434746759999999</v>
      </c>
      <c r="N87" s="12">
        <v>-1.45156704</v>
      </c>
      <c r="O87" s="12">
        <v>-22.291232959999999</v>
      </c>
      <c r="P87" s="12">
        <v>-4.6357742799999997</v>
      </c>
      <c r="Q87" s="12">
        <v>-17.308083979999999</v>
      </c>
      <c r="R87" s="12">
        <v>-8.1470346399999993</v>
      </c>
      <c r="S87" s="12">
        <v>-5.9698230600000004</v>
      </c>
      <c r="T87" s="12">
        <v>-2.8056983</v>
      </c>
      <c r="U87" s="12">
        <v>-2.8488287300000001</v>
      </c>
    </row>
    <row r="88" spans="1:21" x14ac:dyDescent="0.25">
      <c r="A88" t="s">
        <v>62</v>
      </c>
      <c r="B88" t="s">
        <v>63</v>
      </c>
      <c r="C88" t="s">
        <v>64</v>
      </c>
      <c r="D88" s="12">
        <v>4.6219158900000004</v>
      </c>
      <c r="E88" s="12">
        <v>3.5056967999999999</v>
      </c>
      <c r="F88" s="12">
        <v>3.6227299500000001</v>
      </c>
      <c r="G88" s="12">
        <v>3.3845536100000002</v>
      </c>
      <c r="H88" s="12">
        <v>3.7158667400000001</v>
      </c>
      <c r="I88" s="12">
        <v>3.5762372099999999</v>
      </c>
      <c r="J88" s="12">
        <v>2.9949634399999998</v>
      </c>
      <c r="K88" s="12">
        <v>2.9895797599999998</v>
      </c>
      <c r="L88" s="12">
        <v>2.9977582900000002</v>
      </c>
      <c r="Q88" s="12">
        <v>0.5</v>
      </c>
      <c r="R88" s="12">
        <v>0.2</v>
      </c>
      <c r="S88" s="12">
        <v>0.1</v>
      </c>
      <c r="T88" s="12">
        <v>0.2</v>
      </c>
      <c r="U88" s="12">
        <v>0.2</v>
      </c>
    </row>
    <row r="89" spans="1:21" x14ac:dyDescent="0.25">
      <c r="A89" t="s">
        <v>62</v>
      </c>
      <c r="B89" t="s">
        <v>65</v>
      </c>
      <c r="C89" t="s">
        <v>66</v>
      </c>
      <c r="D89" s="12">
        <v>0</v>
      </c>
      <c r="E89" s="12">
        <v>0</v>
      </c>
      <c r="F89" s="12">
        <v>0</v>
      </c>
      <c r="G89" s="12">
        <v>2.0752537499999999</v>
      </c>
      <c r="H89" s="12">
        <v>2.1265130299999999</v>
      </c>
      <c r="I89" s="12">
        <v>2.1447760300000001</v>
      </c>
      <c r="J89" s="12">
        <v>2.1961197399999999</v>
      </c>
      <c r="K89" s="12">
        <v>2.2869151200000002</v>
      </c>
      <c r="L89" s="12">
        <v>2.2223022000000001</v>
      </c>
      <c r="Q89" s="12">
        <v>-1.376103E-2</v>
      </c>
      <c r="R89" s="12">
        <v>-3.9043929999999998E-2</v>
      </c>
      <c r="S89" s="12">
        <v>-9.3181500000000007E-3</v>
      </c>
      <c r="T89" s="12">
        <v>1.476681E-2</v>
      </c>
      <c r="U89" s="12">
        <v>-1.453493E-2</v>
      </c>
    </row>
    <row r="90" spans="1:21" x14ac:dyDescent="0.25">
      <c r="A90" t="s">
        <v>62</v>
      </c>
      <c r="B90" t="s">
        <v>24</v>
      </c>
      <c r="C90" t="s">
        <v>25</v>
      </c>
      <c r="D90" s="12">
        <v>177.09647620000001</v>
      </c>
      <c r="E90" s="12">
        <v>183.36736350000001</v>
      </c>
      <c r="F90" s="12">
        <v>194.38214238</v>
      </c>
      <c r="G90" s="12">
        <v>189.62383209999999</v>
      </c>
      <c r="H90" s="12">
        <v>199.54871206999999</v>
      </c>
      <c r="I90" s="12">
        <v>215.61085166999999</v>
      </c>
      <c r="J90" s="12">
        <v>226.66139698000001</v>
      </c>
      <c r="K90" s="12">
        <v>253.45034208999999</v>
      </c>
      <c r="L90" s="12">
        <v>256.61679713000001</v>
      </c>
      <c r="M90" s="12">
        <v>21.040948400000001</v>
      </c>
      <c r="N90" s="12">
        <v>5.8712990600000001</v>
      </c>
      <c r="O90" s="12">
        <v>6.3731003099999999</v>
      </c>
      <c r="P90" s="12">
        <v>1.6436138499999999</v>
      </c>
      <c r="Q90" s="12">
        <v>13.40318293</v>
      </c>
      <c r="R90" s="12">
        <v>5.2952382599999996</v>
      </c>
      <c r="S90" s="12">
        <v>9.5202299999999997</v>
      </c>
      <c r="T90" s="12">
        <v>35.886126419999997</v>
      </c>
      <c r="U90" s="12">
        <v>-1.43346448</v>
      </c>
    </row>
    <row r="91" spans="1:21" x14ac:dyDescent="0.25">
      <c r="A91" t="s">
        <v>62</v>
      </c>
      <c r="B91" t="s">
        <v>67</v>
      </c>
      <c r="C91" t="s">
        <v>68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90.394441119999996</v>
      </c>
      <c r="U91" s="12">
        <v>92.745335400000002</v>
      </c>
    </row>
    <row r="92" spans="1:21" x14ac:dyDescent="0.25">
      <c r="A92" t="s">
        <v>62</v>
      </c>
      <c r="B92" t="s">
        <v>3</v>
      </c>
      <c r="C92" t="s">
        <v>4</v>
      </c>
      <c r="D92" s="12">
        <v>21.437847189999999</v>
      </c>
      <c r="E92" s="12">
        <v>21.41635526</v>
      </c>
      <c r="F92" s="12">
        <v>22.81236054</v>
      </c>
      <c r="G92" s="12">
        <v>20.789831100000001</v>
      </c>
      <c r="H92" s="12">
        <v>22.757117919999999</v>
      </c>
      <c r="I92" s="12">
        <v>24.557974470000001</v>
      </c>
      <c r="J92" s="12">
        <v>26.222847789999999</v>
      </c>
      <c r="K92" s="12">
        <v>26.91423644</v>
      </c>
      <c r="L92" s="12">
        <v>30.987017160000001</v>
      </c>
      <c r="M92" s="12">
        <v>-0.12967973999999999</v>
      </c>
      <c r="N92" s="12">
        <v>-0.58270456999999998</v>
      </c>
      <c r="O92" s="12">
        <v>0.29064233</v>
      </c>
      <c r="P92" s="12">
        <v>-1.6689678400000001</v>
      </c>
      <c r="Q92" s="12">
        <v>0.23193325000000001</v>
      </c>
      <c r="R92" s="12">
        <v>0.28141063999999999</v>
      </c>
      <c r="S92" s="12">
        <v>0.37660767000000001</v>
      </c>
      <c r="T92" s="12">
        <v>-0.11389894</v>
      </c>
      <c r="U92" s="12">
        <v>5.1473153199999997</v>
      </c>
    </row>
    <row r="93" spans="1:21" x14ac:dyDescent="0.25">
      <c r="A93" t="s">
        <v>62</v>
      </c>
      <c r="B93" t="s">
        <v>5</v>
      </c>
      <c r="C93" t="s">
        <v>6</v>
      </c>
      <c r="D93" s="12">
        <v>35.004305819999999</v>
      </c>
      <c r="E93" s="12">
        <v>37.599410570000003</v>
      </c>
      <c r="F93" s="12">
        <v>37.752822100000003</v>
      </c>
      <c r="G93" s="12">
        <v>36.009106770000002</v>
      </c>
      <c r="H93" s="12">
        <v>37.477551499999997</v>
      </c>
      <c r="I93" s="12">
        <v>41.556692779999999</v>
      </c>
      <c r="J93" s="12">
        <v>45.32926878</v>
      </c>
      <c r="K93" s="12">
        <v>49.671956850000001</v>
      </c>
      <c r="L93" s="12">
        <v>54.222790510000003</v>
      </c>
      <c r="M93" s="12">
        <v>0.23357923999999999</v>
      </c>
      <c r="N93" s="12">
        <v>0.72919840000000002</v>
      </c>
      <c r="O93" s="12">
        <v>-0.78914585000000004</v>
      </c>
      <c r="P93" s="12">
        <v>-0.37824628999999999</v>
      </c>
      <c r="Q93" s="12">
        <v>-1.1568792299999999</v>
      </c>
      <c r="R93" s="12">
        <v>0.22239341000000001</v>
      </c>
      <c r="S93" s="12">
        <v>0.42427190999999997</v>
      </c>
      <c r="T93" s="12">
        <v>1.7967818</v>
      </c>
      <c r="U93" s="12">
        <v>3.6152100699999998</v>
      </c>
    </row>
    <row r="94" spans="1:21" x14ac:dyDescent="0.25">
      <c r="A94" t="s">
        <v>62</v>
      </c>
      <c r="B94" t="s">
        <v>53</v>
      </c>
      <c r="C94" t="s">
        <v>54</v>
      </c>
      <c r="D94" s="12">
        <v>118.83771448</v>
      </c>
      <c r="E94" s="12">
        <v>115.8735642</v>
      </c>
      <c r="F94" s="12">
        <v>114.82230010000001</v>
      </c>
      <c r="G94" s="12">
        <v>114.15823949999999</v>
      </c>
      <c r="H94" s="12">
        <v>123.3861256</v>
      </c>
      <c r="I94" s="12">
        <v>126.48910119999999</v>
      </c>
      <c r="J94" s="12">
        <v>136.03650390000001</v>
      </c>
      <c r="K94" s="12">
        <v>161.6961226</v>
      </c>
      <c r="L94" s="12">
        <v>162.2739363</v>
      </c>
      <c r="M94" s="12">
        <v>-1.04427691</v>
      </c>
      <c r="N94" s="12">
        <v>-2.4656546700000002</v>
      </c>
      <c r="O94" s="12">
        <v>-0.46620294000000001</v>
      </c>
      <c r="P94" s="12">
        <v>-0.21308273999999999</v>
      </c>
      <c r="Q94" s="12">
        <v>9.6651633199999996</v>
      </c>
      <c r="R94" s="12">
        <v>3.40626308</v>
      </c>
      <c r="S94" s="12">
        <v>9.3071055400000002</v>
      </c>
      <c r="T94" s="12">
        <v>25.35466066</v>
      </c>
      <c r="U94" s="12">
        <v>3.16702124</v>
      </c>
    </row>
    <row r="95" spans="1:21" x14ac:dyDescent="0.25">
      <c r="A95" t="s">
        <v>62</v>
      </c>
      <c r="B95" t="s">
        <v>69</v>
      </c>
      <c r="C95" t="s">
        <v>70</v>
      </c>
      <c r="D95" s="12">
        <v>2.4296440399999999</v>
      </c>
      <c r="E95" s="12">
        <v>2.16014755</v>
      </c>
      <c r="F95" s="12">
        <v>2.05320803</v>
      </c>
      <c r="G95" s="12">
        <v>1.6370129099999999</v>
      </c>
      <c r="H95" s="12">
        <v>1.53872604</v>
      </c>
      <c r="I95" s="12">
        <v>1.61827955</v>
      </c>
      <c r="J95" s="12">
        <v>1.6163183999999999</v>
      </c>
      <c r="K95" s="12">
        <v>1.56196362</v>
      </c>
      <c r="L95" s="12">
        <v>1.80201736</v>
      </c>
      <c r="N95" s="12">
        <v>-0.26977416999999998</v>
      </c>
      <c r="O95" s="12">
        <v>-0.10699008</v>
      </c>
      <c r="P95" s="12">
        <v>-0.41575598000000002</v>
      </c>
      <c r="Q95" s="12">
        <v>-9.837738E-2</v>
      </c>
      <c r="R95" s="12">
        <v>7.9422489999999998E-2</v>
      </c>
      <c r="S95" s="12">
        <v>-2.0565700000000002E-3</v>
      </c>
      <c r="T95" s="12">
        <v>-5.4337299999999998E-2</v>
      </c>
      <c r="U95" s="12">
        <v>0.24018158000000001</v>
      </c>
    </row>
    <row r="96" spans="1:21" x14ac:dyDescent="0.25">
      <c r="A96" t="s">
        <v>62</v>
      </c>
      <c r="B96" t="s">
        <v>71</v>
      </c>
      <c r="C96" t="s">
        <v>72</v>
      </c>
      <c r="D96" s="12">
        <v>38.498761539999997</v>
      </c>
      <c r="E96" s="12">
        <v>38.01249352</v>
      </c>
      <c r="F96" s="12">
        <v>36.794419210000001</v>
      </c>
      <c r="G96" s="12">
        <v>39.077270169999998</v>
      </c>
      <c r="H96" s="12">
        <v>34.44418143</v>
      </c>
      <c r="I96" s="12">
        <v>30.295410499999999</v>
      </c>
      <c r="J96" s="12">
        <v>29.81629972</v>
      </c>
      <c r="K96" s="12">
        <v>28.459763989999999</v>
      </c>
      <c r="L96" s="12">
        <v>25.877584240000001</v>
      </c>
      <c r="M96" s="12">
        <v>-1.9763145099999999</v>
      </c>
      <c r="N96" s="12">
        <v>-0.80972701999999996</v>
      </c>
      <c r="O96" s="12">
        <v>-1.06737876</v>
      </c>
      <c r="P96" s="12">
        <v>3.2633210300000002</v>
      </c>
      <c r="Q96" s="12">
        <v>-4.5941465900000003</v>
      </c>
      <c r="R96" s="12">
        <v>-3.8114971600000001</v>
      </c>
      <c r="S96" s="12">
        <v>-0.34478702</v>
      </c>
      <c r="T96" s="12">
        <v>-1.05675202</v>
      </c>
      <c r="U96" s="12">
        <v>-2.5982500900000001</v>
      </c>
    </row>
    <row r="97" spans="1:21" x14ac:dyDescent="0.25">
      <c r="A97" t="s">
        <v>62</v>
      </c>
      <c r="B97" t="s">
        <v>28</v>
      </c>
      <c r="C97" t="s">
        <v>29</v>
      </c>
      <c r="D97" s="12">
        <v>0.24083399999999999</v>
      </c>
      <c r="E97" s="12">
        <v>0.20205500000000001</v>
      </c>
      <c r="F97" s="12">
        <v>0.16059599999999999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-4.2000000000000003E-2</v>
      </c>
      <c r="N97" s="12">
        <v>-4.2000000000000003E-2</v>
      </c>
      <c r="O97" s="12">
        <v>-2.8000000000000001E-2</v>
      </c>
      <c r="P97" s="12">
        <v>-0.15865708000000001</v>
      </c>
    </row>
    <row r="98" spans="1:21" x14ac:dyDescent="0.25">
      <c r="A98" t="s">
        <v>62</v>
      </c>
      <c r="B98" t="s">
        <v>30</v>
      </c>
      <c r="C98" t="s">
        <v>31</v>
      </c>
      <c r="D98" s="12">
        <v>363.78041338999998</v>
      </c>
      <c r="E98" s="12">
        <v>381.76815233999997</v>
      </c>
      <c r="F98" s="12">
        <v>416.96266538999998</v>
      </c>
      <c r="G98" s="12">
        <v>409.22454203000001</v>
      </c>
      <c r="H98" s="12">
        <v>417.53879988</v>
      </c>
      <c r="I98" s="12">
        <v>455.27289076</v>
      </c>
      <c r="J98" s="12">
        <v>473.69716717</v>
      </c>
      <c r="K98" s="12">
        <v>501.96034040000001</v>
      </c>
      <c r="L98" s="12">
        <v>491.99011113</v>
      </c>
      <c r="M98" s="12">
        <v>-9.2032069100000005</v>
      </c>
      <c r="N98" s="12">
        <v>-3.2250827700000002</v>
      </c>
      <c r="O98" s="12">
        <v>5.4057079999999997</v>
      </c>
      <c r="P98" s="12">
        <v>-14.64564002</v>
      </c>
      <c r="Q98" s="12">
        <v>11.2107007</v>
      </c>
      <c r="R98" s="12">
        <v>2.4764128900000002</v>
      </c>
      <c r="S98" s="12">
        <v>3.98954612</v>
      </c>
      <c r="T98" s="12">
        <v>-1.2347809700000001</v>
      </c>
      <c r="U98" s="12">
        <v>-0.44411874000000001</v>
      </c>
    </row>
    <row r="99" spans="1:21" x14ac:dyDescent="0.25">
      <c r="A99" t="s">
        <v>62</v>
      </c>
      <c r="B99" t="s">
        <v>7</v>
      </c>
      <c r="C99" t="s">
        <v>8</v>
      </c>
      <c r="D99" s="12">
        <v>710.70683177000001</v>
      </c>
      <c r="E99" s="12">
        <v>699.25670995999997</v>
      </c>
      <c r="F99" s="12">
        <v>710.89041651000002</v>
      </c>
      <c r="G99" s="12">
        <v>724.65446655000005</v>
      </c>
      <c r="H99" s="12">
        <v>780.50576348000004</v>
      </c>
      <c r="I99" s="12">
        <v>787.99294803999999</v>
      </c>
      <c r="J99" s="12">
        <v>815.55651555999998</v>
      </c>
      <c r="K99" s="12">
        <v>851.67717709999999</v>
      </c>
      <c r="L99" s="12">
        <v>1452.9649583600001</v>
      </c>
      <c r="M99" s="12">
        <v>-20.459124970000001</v>
      </c>
      <c r="N99" s="12">
        <v>-31.15185168</v>
      </c>
      <c r="O99" s="12">
        <v>-37.559629829999999</v>
      </c>
      <c r="P99" s="12">
        <v>-10.2658293</v>
      </c>
      <c r="Q99" s="12">
        <v>3.6900513400000001</v>
      </c>
      <c r="R99" s="12">
        <v>-8.0357730000000002E-2</v>
      </c>
      <c r="S99" s="12">
        <v>5.8377751399999998</v>
      </c>
      <c r="T99" s="12">
        <v>-8.5145948699999998</v>
      </c>
      <c r="U99" s="12">
        <v>584.73939559999997</v>
      </c>
    </row>
    <row r="100" spans="1:21" x14ac:dyDescent="0.25">
      <c r="A100" t="s">
        <v>62</v>
      </c>
      <c r="B100" t="s">
        <v>9</v>
      </c>
      <c r="C100" t="s">
        <v>10</v>
      </c>
      <c r="D100" s="12">
        <v>141.43974008999999</v>
      </c>
      <c r="E100" s="12">
        <v>147.25249184</v>
      </c>
      <c r="F100" s="12">
        <v>166.88980140000001</v>
      </c>
      <c r="G100" s="12">
        <v>189.48195817000001</v>
      </c>
      <c r="H100" s="12">
        <v>208.16284811</v>
      </c>
      <c r="I100" s="12">
        <v>209.00880809</v>
      </c>
      <c r="J100" s="12">
        <v>219.35694372</v>
      </c>
      <c r="K100" s="12">
        <v>236.01164446000001</v>
      </c>
      <c r="L100" s="12">
        <v>253.14610654000001</v>
      </c>
      <c r="M100" s="12">
        <v>-7.0286227400000003</v>
      </c>
      <c r="N100" s="12">
        <v>-5.5342640599999999</v>
      </c>
      <c r="O100" s="12">
        <v>15.04082702</v>
      </c>
      <c r="P100" s="12">
        <v>11.532917830000001</v>
      </c>
      <c r="Q100" s="12">
        <v>10.36979929</v>
      </c>
      <c r="R100" s="12">
        <v>3.2324562700000001</v>
      </c>
      <c r="S100" s="12">
        <v>5.6931538100000001</v>
      </c>
      <c r="T100" s="12">
        <v>5.0143287900000004</v>
      </c>
      <c r="U100" s="12">
        <v>25.229216050000002</v>
      </c>
    </row>
    <row r="101" spans="1:21" x14ac:dyDescent="0.25">
      <c r="A101" t="s">
        <v>62</v>
      </c>
      <c r="B101" t="s">
        <v>11</v>
      </c>
      <c r="C101" t="s">
        <v>12</v>
      </c>
      <c r="D101" s="12">
        <v>1.5214876799999999</v>
      </c>
      <c r="E101" s="12">
        <v>1.5360722</v>
      </c>
      <c r="F101" s="12">
        <v>1.54689275</v>
      </c>
      <c r="G101" s="12">
        <v>2.0476638</v>
      </c>
      <c r="H101" s="12">
        <v>2.1046109199999998</v>
      </c>
      <c r="I101" s="12">
        <v>1.6505531499999999</v>
      </c>
      <c r="J101" s="12">
        <v>1.6578869300000001</v>
      </c>
      <c r="K101" s="12">
        <v>1.7216961200000001</v>
      </c>
      <c r="L101" s="12">
        <v>1.67084419</v>
      </c>
      <c r="M101" s="12">
        <v>-8.0486999999999996E-4</v>
      </c>
      <c r="N101" s="12">
        <v>-1.4559799999999999E-3</v>
      </c>
      <c r="O101" s="12">
        <v>-3.5616500000000002E-2</v>
      </c>
      <c r="P101" s="12">
        <v>-1.38941E-3</v>
      </c>
      <c r="Q101" s="12">
        <v>-1.3893200000000001E-3</v>
      </c>
      <c r="R101" s="12">
        <v>-1.6335200000000001E-3</v>
      </c>
      <c r="S101" s="12">
        <v>-3.9108039999999997E-2</v>
      </c>
      <c r="T101" s="12">
        <v>0.20400793</v>
      </c>
      <c r="U101" s="12">
        <v>-3.1933199999999999E-3</v>
      </c>
    </row>
    <row r="102" spans="1:21" x14ac:dyDescent="0.25">
      <c r="A102" t="s">
        <v>62</v>
      </c>
      <c r="B102" t="s">
        <v>32</v>
      </c>
      <c r="C102" t="s">
        <v>33</v>
      </c>
      <c r="D102" s="12">
        <v>4.9641224700000004</v>
      </c>
      <c r="E102" s="12">
        <v>5.4423514900000001</v>
      </c>
      <c r="F102" s="12">
        <v>5.77663949</v>
      </c>
      <c r="G102" s="12">
        <v>6.0277494599999999</v>
      </c>
      <c r="H102" s="12">
        <v>7.5926606100000003</v>
      </c>
      <c r="I102" s="12">
        <v>8.1250012399999996</v>
      </c>
      <c r="J102" s="12">
        <v>8.4244229599999993</v>
      </c>
      <c r="K102" s="12">
        <v>8.9077579900000003</v>
      </c>
      <c r="L102" s="12">
        <v>9.0822300800000004</v>
      </c>
      <c r="M102" s="12">
        <v>-4.0397950000000002E-2</v>
      </c>
      <c r="N102" s="12">
        <v>0.16506887000000001</v>
      </c>
      <c r="O102" s="12">
        <v>0.13809468999999999</v>
      </c>
      <c r="P102" s="12">
        <v>-9.0405860000000005E-2</v>
      </c>
      <c r="Q102" s="12">
        <v>1.13403645</v>
      </c>
      <c r="R102" s="12">
        <v>0.52220040999999995</v>
      </c>
      <c r="S102" s="12">
        <v>0.17588798</v>
      </c>
      <c r="T102" s="12">
        <v>4.1044379999999998E-2</v>
      </c>
      <c r="U102" s="12">
        <v>0.28127716000000003</v>
      </c>
    </row>
    <row r="103" spans="1:21" x14ac:dyDescent="0.25">
      <c r="A103" t="s">
        <v>62</v>
      </c>
      <c r="B103" t="s">
        <v>34</v>
      </c>
      <c r="C103" t="s">
        <v>35</v>
      </c>
      <c r="D103" s="12">
        <v>3.1506949999999998</v>
      </c>
      <c r="E103" s="12">
        <v>3.157308</v>
      </c>
      <c r="F103" s="12">
        <v>3.1392199999999999</v>
      </c>
      <c r="G103" s="12">
        <v>3.0112760000000001</v>
      </c>
      <c r="H103" s="12">
        <v>3.0335800000000002</v>
      </c>
      <c r="I103" s="12">
        <v>3.0656940000000001</v>
      </c>
      <c r="J103" s="12">
        <v>3.0761690000000002</v>
      </c>
      <c r="K103" s="12">
        <v>2.3367079999999998</v>
      </c>
      <c r="L103" s="12">
        <v>9.946866</v>
      </c>
      <c r="M103" s="12">
        <v>-2.2162500000000002E-2</v>
      </c>
      <c r="N103" s="12">
        <v>-4.3799999999999999E-2</v>
      </c>
      <c r="O103" s="12">
        <v>-1.15625E-2</v>
      </c>
      <c r="P103" s="12">
        <v>-2.8607239999999999E-2</v>
      </c>
      <c r="Q103" s="12">
        <v>-2.1793420000000001E-2</v>
      </c>
      <c r="R103" s="12">
        <v>-1.7024999999999998E-2</v>
      </c>
      <c r="S103" s="12">
        <v>-2.5000000000000001E-3</v>
      </c>
      <c r="T103" s="12">
        <v>-0.73040881999999996</v>
      </c>
      <c r="U103" s="12">
        <v>-4.2534040000000002E-2</v>
      </c>
    </row>
    <row r="104" spans="1:21" x14ac:dyDescent="0.25">
      <c r="A104" t="s">
        <v>62</v>
      </c>
      <c r="B104" t="s">
        <v>36</v>
      </c>
      <c r="C104" t="s">
        <v>37</v>
      </c>
      <c r="D104" s="12">
        <v>172.20015090999999</v>
      </c>
      <c r="E104" s="12">
        <v>182.47198399999999</v>
      </c>
      <c r="F104" s="12">
        <v>200.56788864999999</v>
      </c>
      <c r="G104" s="12">
        <v>194.48280872000001</v>
      </c>
      <c r="H104" s="12">
        <v>209.31454291</v>
      </c>
      <c r="I104" s="12">
        <v>227.81344282000001</v>
      </c>
      <c r="J104" s="12">
        <v>239.83754970999999</v>
      </c>
      <c r="K104" s="12">
        <v>250.38052096000001</v>
      </c>
      <c r="L104" s="12">
        <v>260.34196430999998</v>
      </c>
      <c r="M104" s="12">
        <v>0.6</v>
      </c>
      <c r="N104" s="12">
        <v>0.17861595999999999</v>
      </c>
      <c r="O104" s="12">
        <v>1.1000000000000001</v>
      </c>
      <c r="P104" s="12">
        <v>2.38360671</v>
      </c>
      <c r="Q104" s="12">
        <v>-1.41580002</v>
      </c>
      <c r="R104" s="12">
        <v>1.3</v>
      </c>
      <c r="S104" s="12">
        <v>-0.51609048000000002</v>
      </c>
      <c r="T104" s="12">
        <v>0.47724643999999999</v>
      </c>
      <c r="U104" s="12">
        <v>0.47879055999999998</v>
      </c>
    </row>
    <row r="105" spans="1:21" x14ac:dyDescent="0.25">
      <c r="A105" t="s">
        <v>62</v>
      </c>
      <c r="B105" t="s">
        <v>38</v>
      </c>
      <c r="C105" t="s">
        <v>39</v>
      </c>
      <c r="D105" s="12">
        <v>494.02616504999997</v>
      </c>
      <c r="E105" s="12">
        <v>395.88254124999997</v>
      </c>
      <c r="F105" s="12">
        <v>401.87827761</v>
      </c>
      <c r="G105" s="12">
        <v>389.47611032999998</v>
      </c>
      <c r="H105" s="12">
        <v>394.46012961999998</v>
      </c>
      <c r="I105" s="12">
        <v>394.81695890999998</v>
      </c>
      <c r="J105" s="12">
        <v>408.28995314999997</v>
      </c>
      <c r="K105" s="12">
        <v>382.27059417999999</v>
      </c>
      <c r="L105" s="12">
        <v>389.15074284999997</v>
      </c>
      <c r="M105" s="12">
        <v>9.0103214699999992</v>
      </c>
      <c r="N105" s="12">
        <v>-94.211837290000005</v>
      </c>
      <c r="O105" s="12">
        <v>-1.2770110800000001</v>
      </c>
      <c r="P105" s="12">
        <v>-1.6719214</v>
      </c>
      <c r="Q105" s="12">
        <v>-0.45127866999999999</v>
      </c>
      <c r="R105" s="12">
        <v>-4.00636656</v>
      </c>
      <c r="S105" s="12">
        <v>14.406324209999999</v>
      </c>
      <c r="T105" s="12">
        <v>-20.388482360000001</v>
      </c>
      <c r="U105" s="12">
        <v>9.0487847200000004</v>
      </c>
    </row>
    <row r="106" spans="1:21" x14ac:dyDescent="0.25">
      <c r="A106" t="s">
        <v>62</v>
      </c>
      <c r="B106" t="s">
        <v>15</v>
      </c>
      <c r="C106" t="s">
        <v>16</v>
      </c>
      <c r="D106" s="12">
        <v>5.4373374200000004</v>
      </c>
      <c r="E106" s="12">
        <v>5.5993235200000004</v>
      </c>
      <c r="F106" s="12">
        <v>9.7899672500000001</v>
      </c>
      <c r="G106" s="12">
        <v>10.780916059999999</v>
      </c>
      <c r="H106" s="12">
        <v>14.870066550000001</v>
      </c>
      <c r="I106" s="12">
        <v>16.937863889999999</v>
      </c>
      <c r="J106" s="12">
        <v>18.340404939999999</v>
      </c>
      <c r="K106" s="12">
        <v>18.885334319999998</v>
      </c>
      <c r="L106" s="12">
        <v>24.001989479999999</v>
      </c>
      <c r="M106" s="12">
        <v>0.40500000000000003</v>
      </c>
      <c r="N106" s="12">
        <v>-0.15045800000000001</v>
      </c>
      <c r="O106" s="12">
        <v>3.8115420000000002</v>
      </c>
      <c r="P106" s="12">
        <v>4.3258030000000003E-2</v>
      </c>
      <c r="Q106" s="12">
        <v>3.8467277100000001</v>
      </c>
      <c r="R106" s="12">
        <v>2.0072670000000001</v>
      </c>
      <c r="S106" s="12">
        <v>0.72921999999999998</v>
      </c>
      <c r="T106" s="12">
        <v>1.1998999999999999E-2</v>
      </c>
      <c r="U106" s="12">
        <v>5.7361050000000002</v>
      </c>
    </row>
    <row r="107" spans="1:21" x14ac:dyDescent="0.25">
      <c r="A107" t="s">
        <v>62</v>
      </c>
      <c r="B107" t="s">
        <v>42</v>
      </c>
      <c r="C107" t="s">
        <v>43</v>
      </c>
      <c r="D107" s="12">
        <v>97.270146519999997</v>
      </c>
      <c r="E107" s="12">
        <v>97.732683410000007</v>
      </c>
      <c r="F107" s="12">
        <v>100.40003636</v>
      </c>
      <c r="G107" s="12">
        <v>101.81044842</v>
      </c>
      <c r="H107" s="12">
        <v>86.843007679999999</v>
      </c>
      <c r="I107" s="12">
        <v>87.341323439999996</v>
      </c>
      <c r="J107" s="12">
        <v>82.175635380000003</v>
      </c>
      <c r="K107" s="12">
        <v>85.845262689999998</v>
      </c>
      <c r="L107" s="12">
        <v>85.157095400000003</v>
      </c>
      <c r="M107" s="12">
        <v>-7.3020830600000002</v>
      </c>
      <c r="N107" s="12">
        <v>-0.90446731999999996</v>
      </c>
      <c r="O107" s="12">
        <v>0.47285635999999998</v>
      </c>
      <c r="P107" s="12">
        <v>0.60002093999999995</v>
      </c>
      <c r="Q107" s="12">
        <v>-4.8195931099999996</v>
      </c>
      <c r="R107" s="12">
        <v>-1.2692641499999999</v>
      </c>
      <c r="S107" s="12">
        <v>-6.4948173499999999</v>
      </c>
      <c r="T107" s="12">
        <v>0.21422965999999999</v>
      </c>
      <c r="U107" s="12">
        <v>-2.9992226899999999</v>
      </c>
    </row>
    <row r="108" spans="1:21" x14ac:dyDescent="0.25">
      <c r="A108" t="s">
        <v>62</v>
      </c>
      <c r="B108" t="s">
        <v>17</v>
      </c>
      <c r="C108" t="s">
        <v>18</v>
      </c>
      <c r="D108" s="12">
        <v>72.005843670000004</v>
      </c>
      <c r="E108" s="12">
        <v>94.037216860000001</v>
      </c>
      <c r="F108" s="12">
        <v>109.09514797</v>
      </c>
      <c r="G108" s="12">
        <v>112.99684329</v>
      </c>
      <c r="H108" s="12">
        <v>117.96712472999999</v>
      </c>
      <c r="I108" s="12">
        <v>123.41475663999999</v>
      </c>
      <c r="J108" s="12">
        <v>126.27475599</v>
      </c>
      <c r="K108" s="12">
        <v>117.32399958000001</v>
      </c>
      <c r="L108" s="12">
        <v>114.02662675000001</v>
      </c>
      <c r="M108" s="12">
        <v>2.7513533099999998</v>
      </c>
      <c r="N108" s="12">
        <v>19.113768969999999</v>
      </c>
      <c r="O108" s="12">
        <v>15.083921719999999</v>
      </c>
      <c r="P108" s="12">
        <v>9.8849082100000008</v>
      </c>
      <c r="Q108" s="12">
        <v>-1.75839155</v>
      </c>
      <c r="R108" s="12">
        <v>1.5309827899999999</v>
      </c>
      <c r="S108" s="12">
        <v>1.3937305099999999</v>
      </c>
      <c r="T108" s="12">
        <v>-8.7704403800000001</v>
      </c>
      <c r="U108" s="12">
        <v>-2.2381470399999999</v>
      </c>
    </row>
    <row r="109" spans="1:21" x14ac:dyDescent="0.25">
      <c r="A109" t="s">
        <v>62</v>
      </c>
      <c r="B109" t="s">
        <v>21</v>
      </c>
      <c r="C109" t="s">
        <v>22</v>
      </c>
      <c r="D109" s="12">
        <v>10.594992530000001</v>
      </c>
      <c r="E109" s="12">
        <v>11.883013869999999</v>
      </c>
      <c r="F109" s="12">
        <v>12.14028935</v>
      </c>
      <c r="G109" s="12">
        <v>12.21346183</v>
      </c>
      <c r="H109" s="12">
        <v>13.354410529999999</v>
      </c>
      <c r="I109" s="12">
        <v>13.678964130000001</v>
      </c>
      <c r="J109" s="12">
        <v>13.080853980000001</v>
      </c>
      <c r="K109" s="12">
        <v>13.46103117</v>
      </c>
      <c r="L109" s="12">
        <v>10.82597962</v>
      </c>
      <c r="M109" s="12">
        <v>-7.7903E-2</v>
      </c>
      <c r="N109" s="12">
        <v>0.72316466999999995</v>
      </c>
      <c r="O109" s="12">
        <v>0.45932099999999998</v>
      </c>
      <c r="P109" s="12">
        <v>0.43123699999999998</v>
      </c>
      <c r="Q109" s="12">
        <v>0.94895708000000001</v>
      </c>
      <c r="R109" s="12">
        <v>8.3011070000000006E-2</v>
      </c>
      <c r="S109" s="12">
        <v>-0.80295044000000004</v>
      </c>
      <c r="T109" s="12">
        <v>7.7036839999999995E-2</v>
      </c>
      <c r="U109" s="12">
        <v>-2.2098692500000001</v>
      </c>
    </row>
    <row r="110" spans="1:21" x14ac:dyDescent="0.25">
      <c r="A110" t="s">
        <v>62</v>
      </c>
      <c r="B110" t="s">
        <v>48</v>
      </c>
      <c r="C110" t="s">
        <v>49</v>
      </c>
      <c r="D110" s="12">
        <v>25.285727529999999</v>
      </c>
      <c r="E110" s="12">
        <v>26.771526519999998</v>
      </c>
      <c r="F110" s="12">
        <v>26.743815189999999</v>
      </c>
      <c r="G110" s="12">
        <v>25.576329690000001</v>
      </c>
      <c r="H110" s="12">
        <v>23.26801206</v>
      </c>
      <c r="I110" s="12">
        <v>24.887079079999999</v>
      </c>
      <c r="J110" s="12">
        <v>43.133891609999999</v>
      </c>
      <c r="K110" s="12">
        <v>46.561559680000002</v>
      </c>
      <c r="L110" s="12">
        <v>47.138517440000001</v>
      </c>
      <c r="M110" s="12">
        <v>0.42630177000000002</v>
      </c>
      <c r="N110" s="12">
        <v>0.71027245999999999</v>
      </c>
      <c r="O110" s="12">
        <v>-0.58372802999999995</v>
      </c>
      <c r="P110" s="12">
        <v>0.44216702000000002</v>
      </c>
      <c r="Q110" s="12">
        <v>-2.6092267599999999</v>
      </c>
      <c r="R110" s="12">
        <v>1.3266435000000001</v>
      </c>
      <c r="S110" s="12">
        <v>16.109166259999999</v>
      </c>
      <c r="T110" s="12">
        <v>1.9169591500000001</v>
      </c>
      <c r="U110" s="12">
        <v>1.42142261</v>
      </c>
    </row>
    <row r="111" spans="1:21" x14ac:dyDescent="0.25">
      <c r="A111" t="s">
        <v>62</v>
      </c>
      <c r="B111" t="s">
        <v>73</v>
      </c>
      <c r="C111" t="s">
        <v>74</v>
      </c>
      <c r="D111" s="12">
        <v>422.72237699999999</v>
      </c>
      <c r="E111" s="12">
        <v>0.11187999999999999</v>
      </c>
      <c r="F111" s="12">
        <v>0.112164</v>
      </c>
      <c r="G111" s="12">
        <v>0.103938</v>
      </c>
      <c r="H111" s="12">
        <v>2.7073842300000002</v>
      </c>
      <c r="I111" s="12">
        <v>6.6149250799999999</v>
      </c>
      <c r="J111" s="12">
        <v>8.4769516399999993</v>
      </c>
      <c r="K111" s="12">
        <v>9.9793588100000008</v>
      </c>
      <c r="L111" s="12">
        <v>11.16929609</v>
      </c>
      <c r="M111" s="12">
        <v>78.563596570000001</v>
      </c>
      <c r="N111" s="12">
        <v>-398.44381950000002</v>
      </c>
      <c r="P111" s="12">
        <v>-7.3088399999999996E-3</v>
      </c>
      <c r="Q111" s="12">
        <v>2.5920368800000002</v>
      </c>
      <c r="R111" s="12">
        <v>3.8016175900000002</v>
      </c>
      <c r="S111" s="12">
        <v>1.8527835500000001</v>
      </c>
      <c r="T111" s="12">
        <v>1.5759334300000001</v>
      </c>
      <c r="U111" s="12">
        <v>2.6183293999999999</v>
      </c>
    </row>
    <row r="112" spans="1:21" x14ac:dyDescent="0.25">
      <c r="A112" t="s">
        <v>62</v>
      </c>
      <c r="B112" t="s">
        <v>75</v>
      </c>
      <c r="C112" t="s">
        <v>76</v>
      </c>
      <c r="D112" s="12">
        <v>2.8571015900000001</v>
      </c>
      <c r="E112" s="12">
        <v>2.4867054300000002</v>
      </c>
      <c r="F112" s="12">
        <v>3.6488817299999998</v>
      </c>
      <c r="G112" s="12">
        <v>2.4486175999999999</v>
      </c>
      <c r="H112" s="12">
        <v>2.5403948399999998</v>
      </c>
      <c r="I112" s="12">
        <v>1.3477262800000001</v>
      </c>
      <c r="J112" s="12">
        <v>0.79451879000000003</v>
      </c>
      <c r="K112" s="12">
        <v>0</v>
      </c>
      <c r="L112" s="12">
        <v>0</v>
      </c>
      <c r="M112" s="12">
        <v>-1.2769817400000001</v>
      </c>
      <c r="N112" s="12">
        <v>-0.37501881999999997</v>
      </c>
      <c r="O112" s="12">
        <v>1.1588573900000001</v>
      </c>
      <c r="P112" s="12">
        <v>-1.2049474499999999</v>
      </c>
      <c r="Q112" s="12">
        <v>8.780027E-2</v>
      </c>
      <c r="R112" s="12">
        <v>-1.1967736200000001</v>
      </c>
      <c r="S112" s="12">
        <v>-0.55483609</v>
      </c>
      <c r="T112" s="12">
        <v>-0.79842263000000002</v>
      </c>
    </row>
    <row r="113" spans="1:21" x14ac:dyDescent="0.25">
      <c r="A113" t="s">
        <v>62</v>
      </c>
      <c r="B113" t="s">
        <v>50</v>
      </c>
      <c r="C113" t="s">
        <v>51</v>
      </c>
      <c r="D113" s="12">
        <v>13.55355713</v>
      </c>
      <c r="E113" s="12">
        <v>13.19103</v>
      </c>
      <c r="F113" s="12">
        <v>9.606878</v>
      </c>
      <c r="G113" s="12">
        <v>8.2042619999999999</v>
      </c>
      <c r="H113" s="12">
        <v>8.427956</v>
      </c>
      <c r="I113" s="12">
        <v>8.5351809999999997</v>
      </c>
      <c r="J113" s="12">
        <v>8.4809000000000001</v>
      </c>
      <c r="K113" s="12">
        <v>8.4129970000000007</v>
      </c>
      <c r="L113" s="12">
        <v>8.1626940000000001</v>
      </c>
      <c r="M113" s="12">
        <v>-0.51308871</v>
      </c>
      <c r="N113" s="12">
        <v>-0.18222925000000001</v>
      </c>
      <c r="O113" s="12">
        <v>-3.4397778899999998</v>
      </c>
      <c r="P113" s="12">
        <v>-1.71127356</v>
      </c>
      <c r="Q113" s="12">
        <v>-5.8041189999999999E-2</v>
      </c>
      <c r="R113" s="12">
        <v>8.0168199999999995E-2</v>
      </c>
      <c r="S113" s="12">
        <v>-0.32596259999999999</v>
      </c>
      <c r="T113" s="12">
        <v>-8.1758070000000002E-2</v>
      </c>
      <c r="U113" s="12">
        <v>-0.14739624000000001</v>
      </c>
    </row>
    <row r="114" spans="1:21" x14ac:dyDescent="0.25">
      <c r="A114" t="s">
        <v>77</v>
      </c>
      <c r="B114" t="s">
        <v>24</v>
      </c>
      <c r="C114" t="s">
        <v>25</v>
      </c>
      <c r="D114" s="12">
        <v>0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0.21398871</v>
      </c>
      <c r="K114" s="12">
        <v>2.40878624</v>
      </c>
      <c r="L114" s="12">
        <v>4.2168531700000003</v>
      </c>
      <c r="S114" s="12">
        <v>0.21305767</v>
      </c>
      <c r="T114" s="12">
        <v>2.1827799899999998</v>
      </c>
      <c r="U114" s="12">
        <v>1.8201888100000001</v>
      </c>
    </row>
    <row r="115" spans="1:21" x14ac:dyDescent="0.25">
      <c r="A115" t="s">
        <v>77</v>
      </c>
      <c r="B115" t="s">
        <v>53</v>
      </c>
      <c r="C115" t="s">
        <v>54</v>
      </c>
      <c r="D115" s="12">
        <v>2.4736899499999998</v>
      </c>
      <c r="E115" s="12">
        <v>2.7712657100000002</v>
      </c>
      <c r="F115" s="12">
        <v>2.5468421999999999</v>
      </c>
      <c r="G115" s="12">
        <v>2.5929857100000002</v>
      </c>
      <c r="H115" s="12">
        <v>2.7144486099999998</v>
      </c>
      <c r="I115" s="12">
        <v>2.7500357000000002</v>
      </c>
      <c r="J115" s="12">
        <v>2.8717136600000002</v>
      </c>
      <c r="K115" s="12">
        <v>2.907311</v>
      </c>
      <c r="L115" s="12">
        <v>2.96432757</v>
      </c>
      <c r="M115" s="12">
        <v>-8.9999999999999993E-3</v>
      </c>
      <c r="N115" s="12">
        <v>-8.9999999999999993E-3</v>
      </c>
      <c r="O115" s="12">
        <v>-8.0000000000000002E-3</v>
      </c>
      <c r="P115" s="12">
        <v>-6.0000000000000001E-3</v>
      </c>
      <c r="Q115" s="12">
        <v>-6.0000000000000001E-3</v>
      </c>
      <c r="R115" s="12">
        <v>-6.0000000000000001E-3</v>
      </c>
      <c r="S115" s="12">
        <v>-6.0000000000000001E-3</v>
      </c>
      <c r="T115" s="12">
        <v>-6.0000000000000001E-3</v>
      </c>
      <c r="U115" s="12">
        <v>-6.0000000000000001E-3</v>
      </c>
    </row>
    <row r="116" spans="1:21" x14ac:dyDescent="0.25">
      <c r="A116" t="s">
        <v>77</v>
      </c>
      <c r="B116" t="s">
        <v>30</v>
      </c>
      <c r="C116" t="s">
        <v>31</v>
      </c>
      <c r="D116" s="12">
        <v>47.5664449</v>
      </c>
      <c r="E116" s="12">
        <v>48.878116679999998</v>
      </c>
      <c r="F116" s="12">
        <v>50.035457909999998</v>
      </c>
      <c r="G116" s="12">
        <v>50.901385089999998</v>
      </c>
      <c r="H116" s="12">
        <v>56.185452429999998</v>
      </c>
      <c r="I116" s="12">
        <v>60.913621190000001</v>
      </c>
      <c r="J116" s="12">
        <v>67.237882889999995</v>
      </c>
      <c r="K116" s="12">
        <v>73.548380820000006</v>
      </c>
      <c r="L116" s="12">
        <v>74.981838609999997</v>
      </c>
      <c r="M116" s="12">
        <v>-2.26170033</v>
      </c>
      <c r="N116" s="12">
        <v>0.48829481000000002</v>
      </c>
      <c r="O116" s="12">
        <v>-7.2033189999999997E-2</v>
      </c>
      <c r="P116" s="12">
        <v>0.25335161</v>
      </c>
      <c r="Q116" s="12">
        <v>2.0877628800000001</v>
      </c>
      <c r="R116" s="12">
        <v>1.9422785300000001</v>
      </c>
      <c r="S116" s="12">
        <v>4.90871601</v>
      </c>
      <c r="T116" s="12">
        <v>1.15921132</v>
      </c>
      <c r="U116" s="12">
        <v>0.15857946000000001</v>
      </c>
    </row>
    <row r="117" spans="1:21" x14ac:dyDescent="0.25">
      <c r="A117" t="s">
        <v>77</v>
      </c>
      <c r="B117" t="s">
        <v>7</v>
      </c>
      <c r="C117" t="s">
        <v>8</v>
      </c>
      <c r="D117" s="12">
        <v>139.19265831999999</v>
      </c>
      <c r="E117" s="12">
        <v>145.76107927999999</v>
      </c>
      <c r="F117" s="12">
        <v>151.38056241999999</v>
      </c>
      <c r="G117" s="12">
        <v>160.27861046999999</v>
      </c>
      <c r="H117" s="12">
        <v>175.41351451</v>
      </c>
      <c r="I117" s="12">
        <v>178.34337441</v>
      </c>
      <c r="J117" s="12">
        <v>180.36549368999999</v>
      </c>
      <c r="K117" s="12">
        <v>182.7884048</v>
      </c>
      <c r="L117" s="12">
        <v>187.29895037</v>
      </c>
      <c r="M117" s="12">
        <v>-1.8789096300000001</v>
      </c>
      <c r="N117" s="12">
        <v>-0.16317417000000001</v>
      </c>
      <c r="O117" s="12">
        <v>0.10945323999999999</v>
      </c>
      <c r="P117" s="12">
        <v>0.70167963</v>
      </c>
      <c r="Q117" s="12">
        <v>3.5465494500000001</v>
      </c>
      <c r="R117" s="12">
        <v>1.6187731299999999</v>
      </c>
      <c r="S117" s="12">
        <v>-2.5842895299999999</v>
      </c>
      <c r="T117" s="12">
        <v>-4.1908964700000002</v>
      </c>
      <c r="U117" s="12">
        <v>0.21088524</v>
      </c>
    </row>
    <row r="118" spans="1:21" x14ac:dyDescent="0.25">
      <c r="A118" t="s">
        <v>77</v>
      </c>
      <c r="B118" t="s">
        <v>9</v>
      </c>
      <c r="C118" t="s">
        <v>10</v>
      </c>
      <c r="D118" s="12">
        <v>3.0165303799999998</v>
      </c>
      <c r="E118" s="12">
        <v>3.0828753099999999</v>
      </c>
      <c r="F118" s="12">
        <v>3.2521284700000002</v>
      </c>
      <c r="G118" s="12">
        <v>3.48518119</v>
      </c>
      <c r="H118" s="12">
        <v>3.6378419599999998</v>
      </c>
      <c r="I118" s="12">
        <v>3.67513281</v>
      </c>
      <c r="J118" s="12">
        <v>3.7697801399999999</v>
      </c>
      <c r="K118" s="12">
        <v>4.1082046700000001</v>
      </c>
      <c r="L118" s="12">
        <v>3.9340398099999998</v>
      </c>
      <c r="M118" s="12">
        <v>-1.6173449999999999E-2</v>
      </c>
      <c r="N118" s="12">
        <v>-2.8206930000000002E-2</v>
      </c>
      <c r="O118" s="12">
        <v>-1.614846E-2</v>
      </c>
      <c r="P118" s="12">
        <v>-3.966182E-2</v>
      </c>
      <c r="Q118" s="12">
        <v>-2.2325190000000002E-2</v>
      </c>
      <c r="R118" s="12">
        <v>-1.8870749999999999E-2</v>
      </c>
      <c r="S118" s="12">
        <v>-4.2820700000000003E-2</v>
      </c>
      <c r="T118" s="12">
        <v>0.14126907</v>
      </c>
      <c r="U118" s="12">
        <v>-2.338813E-2</v>
      </c>
    </row>
    <row r="119" spans="1:21" x14ac:dyDescent="0.25">
      <c r="A119" t="s">
        <v>77</v>
      </c>
      <c r="B119" t="s">
        <v>11</v>
      </c>
      <c r="C119" t="s">
        <v>12</v>
      </c>
      <c r="D119" s="12">
        <v>2.9272510399999998</v>
      </c>
      <c r="E119" s="12">
        <v>2.9221287399999998</v>
      </c>
      <c r="F119" s="12">
        <v>2.9895758400000001</v>
      </c>
      <c r="G119" s="12">
        <v>2.9824679199999999</v>
      </c>
      <c r="H119" s="12">
        <v>3.0379630099999999</v>
      </c>
      <c r="I119" s="12">
        <v>2.7063953600000001</v>
      </c>
      <c r="J119" s="12">
        <v>2.7507158999999999</v>
      </c>
      <c r="K119" s="12">
        <v>2.7405810000000002</v>
      </c>
      <c r="L119" s="12">
        <v>2.7097734899999999</v>
      </c>
      <c r="M119" s="12">
        <v>-3.6700400000000001E-2</v>
      </c>
      <c r="N119" s="12">
        <v>-2.5335980000000001E-2</v>
      </c>
      <c r="O119" s="12">
        <v>-1.305185E-2</v>
      </c>
      <c r="P119" s="12">
        <v>-1.8418400000000001E-2</v>
      </c>
      <c r="Q119" s="12">
        <v>-3.8351730000000001E-2</v>
      </c>
      <c r="R119" s="12">
        <v>-0.39143362999999998</v>
      </c>
      <c r="S119" s="12">
        <v>-1.263621E-2</v>
      </c>
      <c r="T119" s="12">
        <v>-9.3034939999999997E-2</v>
      </c>
      <c r="U119" s="12">
        <v>-1.310266E-2</v>
      </c>
    </row>
    <row r="120" spans="1:21" x14ac:dyDescent="0.25">
      <c r="A120" t="s">
        <v>77</v>
      </c>
      <c r="B120" t="s">
        <v>38</v>
      </c>
      <c r="C120" t="s">
        <v>39</v>
      </c>
      <c r="D120" s="12">
        <v>6.3560349599999997</v>
      </c>
      <c r="E120" s="12">
        <v>6.0052607499999997</v>
      </c>
      <c r="F120" s="12">
        <v>6.49542047</v>
      </c>
      <c r="G120" s="12">
        <v>6.2865962</v>
      </c>
      <c r="H120" s="12">
        <v>6.3326561200000002</v>
      </c>
      <c r="I120" s="12">
        <v>6.2756049699999998</v>
      </c>
      <c r="J120" s="12">
        <v>6.2775991600000003</v>
      </c>
      <c r="K120" s="12">
        <v>6.4072210900000002</v>
      </c>
      <c r="L120" s="12">
        <v>6.3741506599999997</v>
      </c>
      <c r="M120" s="12">
        <v>1.45050327</v>
      </c>
      <c r="N120" s="12">
        <v>-0.44049379</v>
      </c>
      <c r="O120" s="12">
        <v>0.50593387999999995</v>
      </c>
      <c r="P120" s="12">
        <v>-3.584739E-2</v>
      </c>
      <c r="Q120" s="12">
        <v>-3.1196160000000001E-2</v>
      </c>
      <c r="R120" s="12">
        <v>-0.13224727999999999</v>
      </c>
      <c r="S120" s="12">
        <v>-2.4000830000000001E-2</v>
      </c>
      <c r="T120" s="12">
        <v>0.15703966</v>
      </c>
      <c r="U120" s="12">
        <v>1.9990150000000002E-2</v>
      </c>
    </row>
    <row r="121" spans="1:21" x14ac:dyDescent="0.25">
      <c r="A121" t="s">
        <v>77</v>
      </c>
      <c r="B121" t="s">
        <v>42</v>
      </c>
      <c r="C121" t="s">
        <v>43</v>
      </c>
      <c r="D121" s="12">
        <v>19.743203690000001</v>
      </c>
      <c r="E121" s="12">
        <v>20.080359690000002</v>
      </c>
      <c r="F121" s="12">
        <v>21.320450350000002</v>
      </c>
      <c r="G121" s="12">
        <v>22.39414601</v>
      </c>
      <c r="H121" s="12">
        <v>23.156929179999999</v>
      </c>
      <c r="I121" s="12">
        <v>23.856134310000002</v>
      </c>
      <c r="J121" s="12">
        <v>24.84559539</v>
      </c>
      <c r="K121" s="12">
        <v>26.350981669999999</v>
      </c>
      <c r="L121" s="12">
        <v>26.1513873</v>
      </c>
      <c r="M121" s="12">
        <v>3.1870690599999998</v>
      </c>
      <c r="N121" s="12">
        <v>-7.6014390000000001E-2</v>
      </c>
      <c r="O121" s="12">
        <v>0.33695531000000001</v>
      </c>
      <c r="P121" s="12">
        <v>0.51818640000000005</v>
      </c>
      <c r="Q121" s="12">
        <v>-0.55817375999999996</v>
      </c>
      <c r="R121" s="12">
        <v>-9.7688529999999996E-2</v>
      </c>
      <c r="S121" s="12">
        <v>-9.0481880000000001E-2</v>
      </c>
      <c r="T121" s="12">
        <v>1.0956826500000001</v>
      </c>
      <c r="U121" s="12">
        <v>0.13080475999999999</v>
      </c>
    </row>
    <row r="122" spans="1:21" x14ac:dyDescent="0.25">
      <c r="A122" t="s">
        <v>77</v>
      </c>
      <c r="B122" t="s">
        <v>48</v>
      </c>
      <c r="C122" t="s">
        <v>49</v>
      </c>
      <c r="D122" s="12">
        <v>4.8375745400000003</v>
      </c>
      <c r="E122" s="12">
        <v>4.9476264499999996</v>
      </c>
      <c r="F122" s="12">
        <v>5.0522150999999997</v>
      </c>
      <c r="G122" s="12">
        <v>4.7023654099999996</v>
      </c>
      <c r="H122" s="12">
        <v>4.8223266300000001</v>
      </c>
      <c r="I122" s="12">
        <v>5.5445903000000003</v>
      </c>
      <c r="J122" s="12">
        <v>6.6555781500000002</v>
      </c>
      <c r="K122" s="12">
        <v>6.5155191600000002</v>
      </c>
      <c r="L122" s="12">
        <v>6.2437236</v>
      </c>
      <c r="M122" s="12">
        <v>-3.9960799999999998E-2</v>
      </c>
      <c r="N122" s="12">
        <v>-4.0265839999999997E-2</v>
      </c>
      <c r="O122" s="12">
        <v>-5.1007160000000003E-2</v>
      </c>
      <c r="P122" s="12">
        <v>-0.47376720999999999</v>
      </c>
      <c r="Q122" s="12">
        <v>-5.8478799999999997E-2</v>
      </c>
      <c r="R122" s="12">
        <v>0.64351146999999997</v>
      </c>
      <c r="S122" s="12">
        <v>0.94015700000000002</v>
      </c>
      <c r="T122" s="12">
        <v>-0.35753861999999997</v>
      </c>
      <c r="U122" s="12">
        <v>-0.12068822</v>
      </c>
    </row>
    <row r="123" spans="1:21" x14ac:dyDescent="0.25">
      <c r="A123" t="s">
        <v>77</v>
      </c>
      <c r="B123" t="s">
        <v>50</v>
      </c>
      <c r="C123" t="s">
        <v>51</v>
      </c>
      <c r="D123" s="12">
        <v>0.38805824</v>
      </c>
      <c r="E123" s="12">
        <v>0.38177433</v>
      </c>
      <c r="F123" s="12">
        <v>0.40481434999999999</v>
      </c>
      <c r="G123" s="12">
        <v>0.42354659</v>
      </c>
      <c r="H123" s="12">
        <v>0.43935919000000001</v>
      </c>
      <c r="I123" s="12">
        <v>0.44751918000000002</v>
      </c>
      <c r="J123" s="12">
        <v>0.46663036000000002</v>
      </c>
      <c r="K123" s="12">
        <v>0.46192702000000002</v>
      </c>
      <c r="L123" s="12">
        <v>0.35459547000000002</v>
      </c>
      <c r="N123" s="12">
        <v>-6.2435800000000003E-3</v>
      </c>
      <c r="O123" s="12">
        <v>2.2811129999999999E-2</v>
      </c>
      <c r="P123" s="12">
        <v>1.8548200000000001E-2</v>
      </c>
      <c r="Q123" s="12">
        <v>1.561997E-2</v>
      </c>
      <c r="R123" s="12">
        <v>8.0263499999999998E-3</v>
      </c>
      <c r="S123" s="12">
        <v>1.891232E-2</v>
      </c>
      <c r="T123" s="12">
        <v>-1.4999999999999999E-2</v>
      </c>
      <c r="U123" s="12">
        <v>-4.8382E-3</v>
      </c>
    </row>
    <row r="124" spans="1:21" x14ac:dyDescent="0.25">
      <c r="A124" t="s">
        <v>78</v>
      </c>
      <c r="B124" t="s">
        <v>30</v>
      </c>
      <c r="C124" t="s">
        <v>31</v>
      </c>
      <c r="D124" s="12">
        <v>4.0119099699999996</v>
      </c>
      <c r="E124" s="12">
        <v>4.0286765999999998</v>
      </c>
      <c r="F124" s="12">
        <v>3.83717854</v>
      </c>
      <c r="G124" s="12">
        <v>3.6582663800000002</v>
      </c>
      <c r="H124" s="12">
        <v>3.72619962</v>
      </c>
      <c r="I124" s="12">
        <v>4.20428728</v>
      </c>
      <c r="J124" s="12">
        <v>4.3697036000000002</v>
      </c>
      <c r="K124" s="12">
        <v>0</v>
      </c>
      <c r="L124" s="12">
        <v>0</v>
      </c>
      <c r="M124" s="12">
        <v>0.1105</v>
      </c>
      <c r="N124" s="12">
        <v>-0.1010482</v>
      </c>
      <c r="O124" s="12">
        <v>-0.26500000000000001</v>
      </c>
      <c r="P124" s="12">
        <v>-0.317</v>
      </c>
      <c r="Q124" s="12">
        <v>-0.08</v>
      </c>
      <c r="R124" s="12">
        <v>0.35396736000000001</v>
      </c>
      <c r="S124" s="12">
        <v>-1.4999999999999999E-2</v>
      </c>
      <c r="T124" s="12">
        <v>-4.6079415499999996</v>
      </c>
    </row>
    <row r="125" spans="1:21" x14ac:dyDescent="0.25">
      <c r="A125" t="s">
        <v>78</v>
      </c>
      <c r="B125" t="s">
        <v>7</v>
      </c>
      <c r="C125" t="s">
        <v>8</v>
      </c>
      <c r="D125" s="12">
        <v>69.547031000000004</v>
      </c>
      <c r="E125" s="12">
        <v>68.832239999999999</v>
      </c>
      <c r="F125" s="12">
        <v>5.5727960000000003</v>
      </c>
      <c r="G125" s="12">
        <v>5.6463840000000003</v>
      </c>
      <c r="H125" s="12">
        <v>5.7014620000000003</v>
      </c>
      <c r="I125" s="12">
        <v>5.7403909999999998</v>
      </c>
      <c r="J125" s="12">
        <v>3.89378</v>
      </c>
      <c r="K125" s="12">
        <v>4.0353890000000003</v>
      </c>
      <c r="L125" s="12">
        <v>4.1282709999999998</v>
      </c>
      <c r="M125" s="12">
        <v>-2.2690051000000002</v>
      </c>
      <c r="N125" s="12">
        <v>-0.20343356000000001</v>
      </c>
      <c r="O125" s="12">
        <v>5.1909062800000001</v>
      </c>
      <c r="P125" s="12">
        <v>7.2401919999999995E-2</v>
      </c>
      <c r="Q125" s="12">
        <v>-0.43883</v>
      </c>
      <c r="R125" s="12">
        <v>3.8575129999999999E-2</v>
      </c>
      <c r="S125" s="12">
        <v>-1.8479403400000001</v>
      </c>
      <c r="T125" s="12">
        <v>0.13915185999999999</v>
      </c>
      <c r="U125" s="12">
        <v>9.2188160000000005E-2</v>
      </c>
    </row>
    <row r="126" spans="1:21" x14ac:dyDescent="0.25">
      <c r="A126" t="s">
        <v>78</v>
      </c>
      <c r="B126" t="s">
        <v>9</v>
      </c>
      <c r="C126" t="s">
        <v>10</v>
      </c>
      <c r="D126" s="12">
        <v>94.470800310000001</v>
      </c>
      <c r="E126" s="12">
        <v>87.06337551</v>
      </c>
      <c r="F126" s="12">
        <v>9.2792429999999992</v>
      </c>
      <c r="G126" s="12">
        <v>8.7326289999999993</v>
      </c>
      <c r="H126" s="12">
        <v>3.3522729999999998</v>
      </c>
      <c r="I126" s="12">
        <v>0</v>
      </c>
      <c r="J126" s="12">
        <v>0</v>
      </c>
      <c r="K126" s="12">
        <v>0</v>
      </c>
      <c r="L126" s="12">
        <v>0</v>
      </c>
      <c r="M126" s="12">
        <v>-12.671958</v>
      </c>
      <c r="N126" s="12">
        <v>-6.3424611200000003</v>
      </c>
      <c r="O126" s="12">
        <v>-7.5177820000000004</v>
      </c>
      <c r="P126" s="12">
        <v>-1.3058144</v>
      </c>
      <c r="Q126" s="12">
        <v>-5.4751919999999998</v>
      </c>
      <c r="R126" s="12">
        <v>-3.3237299999999999</v>
      </c>
    </row>
    <row r="127" spans="1:21" x14ac:dyDescent="0.25">
      <c r="A127" t="s">
        <v>78</v>
      </c>
      <c r="B127" t="s">
        <v>11</v>
      </c>
      <c r="C127" t="s">
        <v>12</v>
      </c>
      <c r="D127" s="12">
        <v>1.3032779999999999</v>
      </c>
      <c r="E127" s="12">
        <v>1.319834</v>
      </c>
      <c r="F127" s="12">
        <v>0</v>
      </c>
      <c r="G127" s="12">
        <v>0</v>
      </c>
      <c r="H127" s="12">
        <v>0</v>
      </c>
      <c r="I127" s="12">
        <v>0</v>
      </c>
      <c r="J127" s="12">
        <v>0</v>
      </c>
      <c r="K127" s="12">
        <v>0</v>
      </c>
      <c r="L127" s="12">
        <v>0</v>
      </c>
      <c r="N127" s="12">
        <v>1.6343179999999999E-2</v>
      </c>
    </row>
    <row r="128" spans="1:21" x14ac:dyDescent="0.25">
      <c r="A128" t="s">
        <v>78</v>
      </c>
      <c r="B128" t="s">
        <v>13</v>
      </c>
      <c r="C128" t="s">
        <v>14</v>
      </c>
      <c r="D128" s="12">
        <v>5.2858229999999997</v>
      </c>
      <c r="E128" s="12">
        <v>5.42638073</v>
      </c>
      <c r="F128" s="12">
        <v>0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2">
        <v>0</v>
      </c>
      <c r="M128" s="12">
        <v>0.1636</v>
      </c>
      <c r="N128" s="12">
        <v>-1.7520000000000001E-2</v>
      </c>
      <c r="O128" s="12">
        <v>-0.61726899999999996</v>
      </c>
    </row>
    <row r="129" spans="1:21" x14ac:dyDescent="0.25">
      <c r="A129" t="s">
        <v>78</v>
      </c>
      <c r="B129" t="s">
        <v>36</v>
      </c>
      <c r="C129" t="s">
        <v>37</v>
      </c>
      <c r="D129" s="12">
        <v>4.0729228700000002</v>
      </c>
      <c r="E129" s="12">
        <v>4.2353164000000003</v>
      </c>
      <c r="N129" s="12">
        <v>-5.4329000000000001E-3</v>
      </c>
    </row>
    <row r="130" spans="1:21" x14ac:dyDescent="0.25">
      <c r="A130" t="s">
        <v>78</v>
      </c>
      <c r="B130" t="s">
        <v>17</v>
      </c>
      <c r="C130" t="s">
        <v>18</v>
      </c>
      <c r="D130" s="12">
        <v>26.621263840000001</v>
      </c>
      <c r="E130" s="12">
        <v>28.35110817</v>
      </c>
      <c r="F130" s="12">
        <v>0.88456973000000005</v>
      </c>
      <c r="G130" s="12">
        <v>0.83427220000000002</v>
      </c>
      <c r="H130" s="12">
        <v>0.88183708999999999</v>
      </c>
      <c r="I130" s="12">
        <v>6.3554365199999996</v>
      </c>
      <c r="J130" s="12">
        <v>6.3860121100000002</v>
      </c>
      <c r="K130" s="12">
        <v>6.3975985</v>
      </c>
      <c r="L130" s="12">
        <v>5.92952163</v>
      </c>
      <c r="M130" s="12">
        <v>-0.2873308</v>
      </c>
      <c r="N130" s="12">
        <v>0.65771115000000002</v>
      </c>
      <c r="O130" s="12">
        <v>-0.91182278999999999</v>
      </c>
      <c r="P130" s="12">
        <v>-4.7108599999999999E-3</v>
      </c>
      <c r="Q130" s="12">
        <v>-3.2183300000000001E-3</v>
      </c>
      <c r="R130" s="12">
        <v>5.3407231800000003</v>
      </c>
      <c r="S130" s="12">
        <v>-6.6376400000000002E-3</v>
      </c>
      <c r="T130" s="12">
        <v>-6.6852200000000004E-3</v>
      </c>
      <c r="U130" s="12">
        <v>-0.40923945</v>
      </c>
    </row>
    <row r="131" spans="1:21" x14ac:dyDescent="0.25">
      <c r="A131" t="s">
        <v>78</v>
      </c>
      <c r="B131" t="s">
        <v>44</v>
      </c>
      <c r="C131" t="s">
        <v>45</v>
      </c>
      <c r="D131" s="12">
        <v>12.422072999999999</v>
      </c>
      <c r="E131" s="12">
        <v>5.87</v>
      </c>
      <c r="F131" s="12">
        <v>1.2567710000000001</v>
      </c>
      <c r="G131" s="12">
        <v>1.2708969999999999</v>
      </c>
      <c r="H131" s="12">
        <v>1.331091</v>
      </c>
      <c r="I131" s="12">
        <v>1.408677</v>
      </c>
      <c r="J131" s="12">
        <v>1.479581</v>
      </c>
      <c r="K131" s="12">
        <v>1.564981</v>
      </c>
      <c r="L131" s="12">
        <v>1.6572659999999999</v>
      </c>
      <c r="M131" s="12">
        <v>-7.1557999999999995E-4</v>
      </c>
      <c r="N131" s="12">
        <v>-5.7885068799999999</v>
      </c>
      <c r="O131" s="12">
        <v>-5.7954499999999997E-3</v>
      </c>
      <c r="P131" s="12">
        <v>-8.0418000000000004E-4</v>
      </c>
      <c r="Q131" s="12">
        <v>-8.7973000000000001E-4</v>
      </c>
      <c r="R131" s="12">
        <v>-8.5943E-4</v>
      </c>
      <c r="S131" s="12">
        <v>-9.5352000000000002E-4</v>
      </c>
      <c r="T131" s="12">
        <v>-9.8817999999999996E-4</v>
      </c>
      <c r="U131" s="12">
        <v>-1.6131800000000001E-3</v>
      </c>
    </row>
    <row r="132" spans="1:21" x14ac:dyDescent="0.25">
      <c r="A132" t="s">
        <v>79</v>
      </c>
      <c r="B132" t="s">
        <v>3</v>
      </c>
      <c r="C132" t="s">
        <v>4</v>
      </c>
      <c r="D132" s="12">
        <v>221.45</v>
      </c>
      <c r="E132" s="12">
        <v>237.934</v>
      </c>
      <c r="F132" s="12">
        <v>254.16900000000001</v>
      </c>
      <c r="G132" s="12">
        <v>246.54</v>
      </c>
      <c r="H132" s="12">
        <v>277.93400000000003</v>
      </c>
      <c r="I132" s="12">
        <v>289.55900000000003</v>
      </c>
      <c r="J132" s="12">
        <v>304.06900000000002</v>
      </c>
      <c r="K132" s="12">
        <v>322.24200000000002</v>
      </c>
      <c r="L132" s="12">
        <v>322.24200000000002</v>
      </c>
      <c r="M132" s="12">
        <v>11.677</v>
      </c>
      <c r="N132" s="12">
        <v>9.5709999999999997</v>
      </c>
      <c r="O132" s="12">
        <v>9.2799999999999994</v>
      </c>
      <c r="P132" s="12">
        <v>8.2240000000000002</v>
      </c>
      <c r="Q132" s="12">
        <v>3.3769999999999998</v>
      </c>
      <c r="R132" s="12">
        <v>-28.128</v>
      </c>
      <c r="S132" s="12">
        <v>-2.8000000000000001E-2</v>
      </c>
      <c r="T132" s="12">
        <v>2.34</v>
      </c>
      <c r="U132" s="12">
        <v>2.34</v>
      </c>
    </row>
    <row r="133" spans="1:21" x14ac:dyDescent="0.25">
      <c r="A133" t="s">
        <v>79</v>
      </c>
      <c r="B133" t="s">
        <v>53</v>
      </c>
      <c r="C133" t="s">
        <v>54</v>
      </c>
      <c r="D133" s="12">
        <v>12.366692</v>
      </c>
      <c r="E133" s="12">
        <v>9.677073</v>
      </c>
      <c r="F133" s="12">
        <v>8.9232110000000002</v>
      </c>
      <c r="G133" s="12">
        <v>6.7559469999999999</v>
      </c>
      <c r="H133" s="12">
        <v>3.6057359999999998</v>
      </c>
      <c r="I133" s="12">
        <v>2.4891190000000001</v>
      </c>
      <c r="J133" s="12">
        <v>0</v>
      </c>
      <c r="K133" s="12">
        <v>0</v>
      </c>
      <c r="L133" s="12">
        <v>0</v>
      </c>
      <c r="M133" s="12">
        <v>-4.0220803700000003</v>
      </c>
      <c r="N133" s="12">
        <v>-2.34045082</v>
      </c>
      <c r="O133" s="12">
        <v>-1.34991986</v>
      </c>
      <c r="P133" s="12">
        <v>-2.2685969699999999</v>
      </c>
      <c r="Q133" s="12">
        <v>-3.4816975399999999</v>
      </c>
      <c r="R133" s="12">
        <v>-1.2767029000000001</v>
      </c>
      <c r="S133" s="12">
        <v>-3.4992048499999999</v>
      </c>
      <c r="T133" s="12">
        <v>0.93799906</v>
      </c>
    </row>
    <row r="134" spans="1:21" x14ac:dyDescent="0.25">
      <c r="A134" t="s">
        <v>79</v>
      </c>
      <c r="B134" t="s">
        <v>30</v>
      </c>
      <c r="C134" t="s">
        <v>31</v>
      </c>
      <c r="D134" s="12">
        <v>21.50517292</v>
      </c>
      <c r="E134" s="12">
        <v>12.403535400000001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</row>
    <row r="135" spans="1:21" x14ac:dyDescent="0.25">
      <c r="A135" t="s">
        <v>79</v>
      </c>
      <c r="B135" t="s">
        <v>7</v>
      </c>
      <c r="C135" t="s">
        <v>8</v>
      </c>
      <c r="D135" s="12">
        <v>441.68463730000002</v>
      </c>
      <c r="E135" s="12">
        <v>443.84960740000002</v>
      </c>
      <c r="F135" s="12">
        <v>474.1795649</v>
      </c>
      <c r="G135" s="12">
        <v>541.14636359999997</v>
      </c>
      <c r="H135" s="12">
        <v>561.67513659999997</v>
      </c>
      <c r="I135" s="12">
        <v>581.25137410000002</v>
      </c>
      <c r="J135" s="12">
        <v>605.99827040000002</v>
      </c>
      <c r="K135" s="12">
        <v>651.3949298</v>
      </c>
      <c r="L135" s="12">
        <v>671.37380110000004</v>
      </c>
      <c r="M135" s="12">
        <v>18.684271840000001</v>
      </c>
      <c r="N135" s="12">
        <v>10.72577315</v>
      </c>
      <c r="O135" s="12">
        <v>1.18038014</v>
      </c>
      <c r="P135" s="12">
        <v>61.602064830000003</v>
      </c>
      <c r="Q135" s="12">
        <v>-20.734815149999999</v>
      </c>
      <c r="R135" s="12">
        <v>3.11933981</v>
      </c>
      <c r="S135" s="12">
        <v>3.6569102</v>
      </c>
      <c r="T135" s="12">
        <v>5.83460277</v>
      </c>
      <c r="U135" s="12">
        <v>6.8772679700000001</v>
      </c>
    </row>
    <row r="136" spans="1:21" x14ac:dyDescent="0.25">
      <c r="A136" t="s">
        <v>79</v>
      </c>
      <c r="B136" t="s">
        <v>9</v>
      </c>
      <c r="C136" t="s">
        <v>10</v>
      </c>
      <c r="D136" s="12">
        <v>247.23128231999999</v>
      </c>
      <c r="E136" s="12">
        <v>257.12875928</v>
      </c>
      <c r="F136" s="12">
        <v>269.88560116000002</v>
      </c>
      <c r="G136" s="12">
        <v>280.82045239000001</v>
      </c>
      <c r="H136" s="12">
        <v>285.74043439000002</v>
      </c>
      <c r="I136" s="12">
        <v>312.94305637999997</v>
      </c>
      <c r="J136" s="12">
        <v>329.62109429999998</v>
      </c>
      <c r="K136" s="12">
        <v>351.58301649999999</v>
      </c>
      <c r="L136" s="12">
        <v>355.36995180000002</v>
      </c>
      <c r="N136" s="12">
        <v>3.3059346000000001</v>
      </c>
      <c r="O136" s="12">
        <v>0.58552020999999999</v>
      </c>
      <c r="P136" s="12">
        <v>-14.29510569</v>
      </c>
      <c r="Q136" s="12">
        <v>-3.5384873200000002</v>
      </c>
      <c r="R136" s="12">
        <v>20.670293149999999</v>
      </c>
      <c r="S136" s="12">
        <v>33.864264660000003</v>
      </c>
      <c r="T136" s="12">
        <v>53.013194669999997</v>
      </c>
      <c r="U136" s="12">
        <v>11.149773939999999</v>
      </c>
    </row>
    <row r="137" spans="1:21" x14ac:dyDescent="0.25">
      <c r="A137" t="s">
        <v>79</v>
      </c>
      <c r="B137" t="s">
        <v>11</v>
      </c>
      <c r="C137" t="s">
        <v>12</v>
      </c>
      <c r="D137" s="12">
        <v>39.466222000000002</v>
      </c>
      <c r="E137" s="12">
        <v>38.452758000000003</v>
      </c>
      <c r="F137" s="12">
        <v>29.083091</v>
      </c>
      <c r="G137" s="12">
        <v>23.108125000000001</v>
      </c>
      <c r="H137" s="12">
        <v>10.616910000000001</v>
      </c>
      <c r="I137" s="12">
        <v>4.8031459999999999</v>
      </c>
      <c r="J137" s="12">
        <v>0</v>
      </c>
      <c r="K137" s="12">
        <v>0</v>
      </c>
      <c r="L137" s="12">
        <v>0</v>
      </c>
      <c r="N137" s="12">
        <v>-2.9071570699999998</v>
      </c>
      <c r="O137" s="12">
        <v>-9.7752324799999997</v>
      </c>
      <c r="P137" s="12">
        <v>-5.2982231500000001</v>
      </c>
      <c r="Q137" s="12">
        <v>-12.929637700000001</v>
      </c>
      <c r="R137" s="12">
        <v>-5.8967650100000002</v>
      </c>
    </row>
    <row r="138" spans="1:21" x14ac:dyDescent="0.25">
      <c r="A138" t="s">
        <v>79</v>
      </c>
      <c r="B138" t="s">
        <v>32</v>
      </c>
      <c r="C138" t="s">
        <v>33</v>
      </c>
      <c r="D138" s="12">
        <v>23.02664841</v>
      </c>
      <c r="E138" s="12">
        <v>31.221586680000001</v>
      </c>
      <c r="F138" s="12">
        <v>29.30552475</v>
      </c>
      <c r="G138" s="12">
        <v>43.628752349999999</v>
      </c>
      <c r="H138" s="12">
        <v>44.664861909999999</v>
      </c>
      <c r="I138" s="12">
        <v>47.304548939999997</v>
      </c>
      <c r="J138" s="12">
        <v>49.221211259999997</v>
      </c>
      <c r="K138" s="12">
        <v>51.280999749999999</v>
      </c>
      <c r="L138" s="12">
        <v>52.76796908</v>
      </c>
      <c r="M138" s="12">
        <v>5.9303492999999996</v>
      </c>
      <c r="N138" s="12">
        <v>8.3095345500000004</v>
      </c>
      <c r="O138" s="12">
        <v>6.6906709800000002</v>
      </c>
      <c r="P138" s="12">
        <v>10.974844129999999</v>
      </c>
      <c r="Q138" s="12">
        <v>-0.98937635000000002</v>
      </c>
      <c r="R138" s="12">
        <v>1.46642173</v>
      </c>
      <c r="S138" s="12">
        <v>0.45384375999999998</v>
      </c>
      <c r="T138" s="12">
        <v>9.0437089999999998E-2</v>
      </c>
      <c r="U138" s="12">
        <v>2.98335667</v>
      </c>
    </row>
    <row r="139" spans="1:21" x14ac:dyDescent="0.25">
      <c r="A139" t="s">
        <v>79</v>
      </c>
      <c r="B139" t="s">
        <v>13</v>
      </c>
      <c r="C139" t="s">
        <v>14</v>
      </c>
      <c r="D139" s="12">
        <v>81.644666860000001</v>
      </c>
      <c r="E139" s="12">
        <v>78.284668260000004</v>
      </c>
      <c r="F139" s="12">
        <v>80.724687579999994</v>
      </c>
      <c r="G139" s="12">
        <v>81.266909170000005</v>
      </c>
      <c r="H139" s="12">
        <v>81.434110660000002</v>
      </c>
      <c r="I139" s="12">
        <v>83.231704219999997</v>
      </c>
      <c r="J139" s="12">
        <v>81.821246009999996</v>
      </c>
      <c r="K139" s="12">
        <v>85.503952630000001</v>
      </c>
      <c r="L139" s="12">
        <v>88.466484550000004</v>
      </c>
      <c r="M139" s="12">
        <v>2.6716469999999999E-2</v>
      </c>
      <c r="N139" s="12">
        <v>-6.1454072999999996</v>
      </c>
      <c r="O139" s="12">
        <v>-0.12184633</v>
      </c>
      <c r="P139" s="12">
        <v>-3.0131863299999999</v>
      </c>
      <c r="Q139" s="12">
        <v>-5.17059289</v>
      </c>
      <c r="R139" s="12">
        <v>-1.2328921399999999</v>
      </c>
      <c r="S139" s="12">
        <v>-1.0868710399999999</v>
      </c>
      <c r="T139" s="12">
        <v>9.956914E-2</v>
      </c>
      <c r="U139" s="12">
        <v>2.1852151900000001</v>
      </c>
    </row>
    <row r="140" spans="1:21" x14ac:dyDescent="0.25">
      <c r="A140" t="s">
        <v>79</v>
      </c>
      <c r="B140" t="s">
        <v>34</v>
      </c>
      <c r="C140" t="s">
        <v>35</v>
      </c>
      <c r="D140" s="12">
        <v>433.63135320999999</v>
      </c>
      <c r="E140" s="12">
        <v>460.77766621000001</v>
      </c>
      <c r="F140" s="12">
        <v>459.45879853000002</v>
      </c>
      <c r="G140" s="12">
        <v>435.50002565</v>
      </c>
      <c r="H140" s="12">
        <v>443.83059709000003</v>
      </c>
      <c r="I140" s="12">
        <v>449.34512691999998</v>
      </c>
      <c r="J140" s="12">
        <v>388.30898409999998</v>
      </c>
      <c r="K140" s="12">
        <v>432.873268</v>
      </c>
      <c r="L140" s="12">
        <v>452.51450310000001</v>
      </c>
      <c r="M140" s="12">
        <v>-6.1013722599999998</v>
      </c>
      <c r="N140" s="12">
        <v>18.433115919999999</v>
      </c>
      <c r="O140" s="12">
        <v>0.53942676000000001</v>
      </c>
      <c r="P140" s="12">
        <v>-6.4056293999999996</v>
      </c>
      <c r="Q140" s="12">
        <v>1.6961607400000001</v>
      </c>
      <c r="R140" s="12">
        <v>-3.8759123899999999</v>
      </c>
      <c r="S140" s="12">
        <v>-64.674049159999996</v>
      </c>
      <c r="T140" s="12">
        <v>43.525314190000003</v>
      </c>
      <c r="U140" s="12">
        <v>27.304020470000001</v>
      </c>
    </row>
    <row r="141" spans="1:21" x14ac:dyDescent="0.25">
      <c r="A141" t="s">
        <v>79</v>
      </c>
      <c r="B141" t="s">
        <v>36</v>
      </c>
      <c r="C141" t="s">
        <v>37</v>
      </c>
      <c r="D141" s="12">
        <v>374.72649999999999</v>
      </c>
      <c r="E141" s="12">
        <v>418.0204</v>
      </c>
      <c r="F141" s="12">
        <v>419.59539999999998</v>
      </c>
      <c r="G141" s="12">
        <v>401.50979999999998</v>
      </c>
      <c r="H141" s="12">
        <v>414.9579</v>
      </c>
      <c r="I141" s="12">
        <v>428.03379999999999</v>
      </c>
      <c r="J141" s="12">
        <v>357.16239999999999</v>
      </c>
      <c r="K141" s="12">
        <v>443.11829999999998</v>
      </c>
      <c r="L141" s="12">
        <v>462.51330000000002</v>
      </c>
    </row>
    <row r="142" spans="1:21" x14ac:dyDescent="0.25">
      <c r="A142" t="s">
        <v>79</v>
      </c>
      <c r="B142" t="s">
        <v>15</v>
      </c>
      <c r="C142" t="s">
        <v>16</v>
      </c>
      <c r="D142" s="12">
        <v>56.03</v>
      </c>
      <c r="E142" s="12">
        <v>45.24</v>
      </c>
      <c r="F142" s="12">
        <v>37.5</v>
      </c>
      <c r="G142" s="12">
        <v>31.4</v>
      </c>
      <c r="H142" s="12">
        <v>20.67</v>
      </c>
      <c r="I142" s="12">
        <v>13.16</v>
      </c>
      <c r="J142" s="12">
        <v>39.26</v>
      </c>
      <c r="K142" s="12">
        <v>47.43</v>
      </c>
      <c r="L142" s="12">
        <v>49.04</v>
      </c>
      <c r="N142" s="12">
        <v>-12.43</v>
      </c>
      <c r="O142" s="12">
        <v>-7.87</v>
      </c>
      <c r="P142" s="12">
        <v>-7.19</v>
      </c>
      <c r="Q142" s="12">
        <v>-11.86</v>
      </c>
      <c r="R142" s="12">
        <v>-7.16</v>
      </c>
      <c r="S142" s="12">
        <v>25.449992000000002</v>
      </c>
      <c r="T142" s="12">
        <v>42.956000000000003</v>
      </c>
      <c r="U142" s="12">
        <v>0.34399999999999997</v>
      </c>
    </row>
    <row r="143" spans="1:21" x14ac:dyDescent="0.25">
      <c r="A143" t="s">
        <v>79</v>
      </c>
      <c r="B143" t="s">
        <v>44</v>
      </c>
      <c r="C143" t="s">
        <v>45</v>
      </c>
      <c r="D143" s="12">
        <v>31.743854460000001</v>
      </c>
      <c r="E143" s="12">
        <v>30.371110689999998</v>
      </c>
      <c r="F143" s="12">
        <v>29.757451939999999</v>
      </c>
      <c r="G143" s="12">
        <v>28.11140499</v>
      </c>
      <c r="H143" s="12">
        <v>23.538713349999998</v>
      </c>
      <c r="I143" s="12">
        <v>21.629622439999999</v>
      </c>
      <c r="J143" s="12">
        <v>15.37860581</v>
      </c>
      <c r="K143" s="12">
        <v>15.37860581</v>
      </c>
      <c r="L143" s="12">
        <v>15.37860581</v>
      </c>
      <c r="M143" s="12">
        <v>-5.0555895900000003</v>
      </c>
      <c r="N143" s="12">
        <v>-2.6765884299999998</v>
      </c>
      <c r="O143" s="12">
        <v>-2.2682606199999999</v>
      </c>
      <c r="P143" s="12">
        <v>-3.1007253499999998</v>
      </c>
      <c r="Q143" s="12">
        <v>-5.7972408099999999</v>
      </c>
      <c r="R143" s="12">
        <v>-3.0737669099999998</v>
      </c>
      <c r="S143" s="12">
        <v>-7.1373007299999998</v>
      </c>
      <c r="T143" s="12">
        <v>-0.75338203000000004</v>
      </c>
      <c r="U143" s="12">
        <v>4.5659079999999998E-2</v>
      </c>
    </row>
    <row r="144" spans="1:21" x14ac:dyDescent="0.25">
      <c r="A144" t="s">
        <v>79</v>
      </c>
      <c r="B144" t="s">
        <v>50</v>
      </c>
      <c r="C144" t="s">
        <v>51</v>
      </c>
      <c r="D144" s="12">
        <v>4.810187</v>
      </c>
      <c r="E144" s="12">
        <v>3.376925</v>
      </c>
      <c r="F144" s="12">
        <v>3.0678049999999999</v>
      </c>
      <c r="G144" s="12">
        <v>2.6730049999999999</v>
      </c>
      <c r="H144" s="12">
        <v>1.2853399999999999</v>
      </c>
      <c r="I144" s="12">
        <v>1.244891</v>
      </c>
      <c r="J144" s="12">
        <v>0</v>
      </c>
      <c r="K144" s="12">
        <v>0</v>
      </c>
      <c r="L144" s="12">
        <v>0</v>
      </c>
      <c r="M144" s="12">
        <v>-1.4227418599999999</v>
      </c>
      <c r="N144" s="12">
        <v>-1.3721173200000001</v>
      </c>
      <c r="O144" s="12">
        <v>-0.51939360000000001</v>
      </c>
      <c r="P144" s="12">
        <v>-0.48813215999999998</v>
      </c>
      <c r="Q144" s="12">
        <v>-1.52391235</v>
      </c>
      <c r="R144" s="12">
        <v>-8.5043369999999993E-2</v>
      </c>
      <c r="S144" s="12">
        <v>-1.9472160199999999</v>
      </c>
      <c r="T144" s="12">
        <v>0.66857016000000002</v>
      </c>
    </row>
    <row r="145" spans="1:21" x14ac:dyDescent="0.25">
      <c r="A145" t="s">
        <v>80</v>
      </c>
      <c r="B145" t="s">
        <v>65</v>
      </c>
      <c r="C145" t="s">
        <v>66</v>
      </c>
      <c r="D145" s="12">
        <v>6.4069838199999998</v>
      </c>
      <c r="E145" s="12">
        <v>7.0515059999999998</v>
      </c>
      <c r="F145" s="12">
        <v>7.122973</v>
      </c>
      <c r="G145" s="12">
        <v>8.3007170000000006</v>
      </c>
      <c r="H145" s="12">
        <v>9.3621459999999992</v>
      </c>
      <c r="I145" s="12">
        <v>7.4332060000000002</v>
      </c>
      <c r="J145" s="12">
        <v>10.075168</v>
      </c>
      <c r="K145" s="12">
        <v>8.6068119999999997</v>
      </c>
      <c r="L145" s="12">
        <v>8.1243510000000008</v>
      </c>
      <c r="M145" s="12">
        <v>0.83851255000000002</v>
      </c>
      <c r="N145" s="12">
        <v>0.64883299999999999</v>
      </c>
      <c r="O145" s="12">
        <v>-4.12485E-2</v>
      </c>
      <c r="P145" s="12">
        <v>1.2473159700000001</v>
      </c>
      <c r="Q145" s="12">
        <v>0.82198731999999997</v>
      </c>
      <c r="R145" s="12">
        <v>-1.50747334</v>
      </c>
      <c r="S145" s="12">
        <v>0.32557799999999998</v>
      </c>
      <c r="T145" s="12">
        <v>-1.68736877</v>
      </c>
      <c r="U145" s="12">
        <v>-2.4368563399999998</v>
      </c>
    </row>
    <row r="146" spans="1:21" x14ac:dyDescent="0.25">
      <c r="A146" t="s">
        <v>80</v>
      </c>
      <c r="B146" t="s">
        <v>24</v>
      </c>
      <c r="C146" t="s">
        <v>25</v>
      </c>
      <c r="D146" s="12">
        <v>70.487913570000003</v>
      </c>
      <c r="E146" s="12">
        <v>72.240468710000002</v>
      </c>
      <c r="F146" s="12">
        <v>80.597779419999995</v>
      </c>
      <c r="G146" s="12">
        <v>87.826291209999994</v>
      </c>
      <c r="H146" s="12">
        <v>97.825077030000003</v>
      </c>
      <c r="I146" s="12">
        <v>106.07555541000001</v>
      </c>
      <c r="J146" s="12">
        <v>115.7128804</v>
      </c>
      <c r="K146" s="12">
        <v>119.78351858000001</v>
      </c>
      <c r="L146" s="12">
        <v>132.72929109</v>
      </c>
      <c r="M146" s="12">
        <v>-2.0530048399999998</v>
      </c>
      <c r="N146" s="12">
        <v>0.26222494000000002</v>
      </c>
      <c r="O146" s="12">
        <v>6.9255204099999998</v>
      </c>
      <c r="P146" s="12">
        <v>8.7982198399999998</v>
      </c>
      <c r="Q146" s="12">
        <v>10.594136779999999</v>
      </c>
      <c r="R146" s="12">
        <v>6.5433545500000001</v>
      </c>
      <c r="S146" s="12">
        <v>3.94044192</v>
      </c>
      <c r="T146" s="12">
        <v>2.70315371</v>
      </c>
      <c r="U146" s="12">
        <v>14.249992600000001</v>
      </c>
    </row>
    <row r="147" spans="1:21" x14ac:dyDescent="0.25">
      <c r="A147" t="s">
        <v>80</v>
      </c>
      <c r="B147" t="s">
        <v>26</v>
      </c>
      <c r="C147" t="s">
        <v>27</v>
      </c>
      <c r="D147" s="12">
        <v>7.7633038599999997</v>
      </c>
      <c r="E147" s="12">
        <v>8.5641954400000007</v>
      </c>
      <c r="F147" s="12">
        <v>9.2985304600000003</v>
      </c>
      <c r="G147" s="12">
        <v>8.2078674800000009</v>
      </c>
      <c r="H147" s="12">
        <v>6.6278760500000002</v>
      </c>
      <c r="I147" s="12">
        <v>6.8842164600000002</v>
      </c>
      <c r="J147" s="12">
        <v>6.5993600800000003</v>
      </c>
      <c r="K147" s="12">
        <v>6.72847946</v>
      </c>
      <c r="L147" s="12">
        <v>5.7195025499999996</v>
      </c>
      <c r="M147" s="12">
        <v>-0.54581838999999999</v>
      </c>
      <c r="N147" s="12">
        <v>0.76306907999999996</v>
      </c>
      <c r="O147" s="12">
        <v>0.74580480000000005</v>
      </c>
      <c r="P147" s="12">
        <v>-0.98684075999999998</v>
      </c>
      <c r="Q147" s="12">
        <v>-1.6019411800000001</v>
      </c>
      <c r="R147" s="12">
        <v>0.24206554999999999</v>
      </c>
      <c r="S147" s="12">
        <v>-0.30758888000000001</v>
      </c>
      <c r="T147" s="12">
        <v>0.14614568999999999</v>
      </c>
      <c r="U147" s="12">
        <v>-0.95607178000000004</v>
      </c>
    </row>
    <row r="148" spans="1:21" x14ac:dyDescent="0.25">
      <c r="A148" t="s">
        <v>80</v>
      </c>
      <c r="B148" t="s">
        <v>60</v>
      </c>
      <c r="C148" t="s">
        <v>61</v>
      </c>
      <c r="D148" s="12">
        <v>17.321000000000002</v>
      </c>
      <c r="E148" s="12">
        <v>17.492999999999999</v>
      </c>
      <c r="F148" s="12">
        <v>18.294</v>
      </c>
      <c r="G148" s="12">
        <v>22.52</v>
      </c>
      <c r="H148" s="12">
        <v>22.960999999999999</v>
      </c>
      <c r="I148" s="12">
        <v>26.04</v>
      </c>
      <c r="J148" s="12">
        <v>29.11</v>
      </c>
      <c r="K148" s="12">
        <v>36.917999999999999</v>
      </c>
      <c r="L148" s="12">
        <v>37.218000000000004</v>
      </c>
      <c r="M148" s="12">
        <v>-1.73475395</v>
      </c>
      <c r="N148" s="12">
        <v>-0.41099999999999998</v>
      </c>
      <c r="O148" s="12">
        <v>-0.50800000000000001</v>
      </c>
      <c r="P148" s="12">
        <v>4.609</v>
      </c>
      <c r="Q148" s="12">
        <v>-0.76823160000000001</v>
      </c>
      <c r="R148" s="12">
        <v>1.581</v>
      </c>
      <c r="S148" s="12">
        <v>0.30305548999999998</v>
      </c>
      <c r="T148" s="12">
        <v>4.8302007900000001</v>
      </c>
      <c r="U148" s="12">
        <v>4.9630000000000001</v>
      </c>
    </row>
    <row r="149" spans="1:21" x14ac:dyDescent="0.25">
      <c r="A149" t="s">
        <v>80</v>
      </c>
      <c r="B149" t="s">
        <v>81</v>
      </c>
      <c r="C149" t="s">
        <v>82</v>
      </c>
      <c r="D149" s="12">
        <v>3.7529659500000001</v>
      </c>
      <c r="E149" s="12">
        <v>3.5529480000000002</v>
      </c>
      <c r="F149" s="12">
        <v>3.7559089999999999</v>
      </c>
      <c r="G149" s="12">
        <v>1.6045529999999999</v>
      </c>
      <c r="H149" s="12">
        <v>1.6651739999999999</v>
      </c>
      <c r="I149" s="12">
        <v>0.69168300000000005</v>
      </c>
      <c r="J149" s="12">
        <v>0.93138299999999996</v>
      </c>
      <c r="K149" s="12">
        <v>0.94397500000000001</v>
      </c>
      <c r="L149" s="12">
        <v>0.93658699999999995</v>
      </c>
      <c r="M149" s="12">
        <v>-8.4869999999999998E-3</v>
      </c>
      <c r="N149" s="12">
        <v>-4.1380000000000002E-3</v>
      </c>
      <c r="O149" s="12">
        <v>-6.3579999999999999E-3</v>
      </c>
      <c r="P149" s="12">
        <v>-2.1446907400000002</v>
      </c>
      <c r="Q149" s="12">
        <v>5.9994800000000001E-2</v>
      </c>
      <c r="R149" s="12">
        <v>-0.94525506000000004</v>
      </c>
      <c r="S149" s="12">
        <v>0.20580945</v>
      </c>
      <c r="T149" s="12">
        <v>8.8229599999999995E-3</v>
      </c>
      <c r="U149" s="12">
        <v>-7.4018299999999999E-3</v>
      </c>
    </row>
    <row r="150" spans="1:21" x14ac:dyDescent="0.25">
      <c r="A150" t="s">
        <v>80</v>
      </c>
      <c r="B150" t="s">
        <v>1</v>
      </c>
      <c r="C150" t="s">
        <v>2</v>
      </c>
      <c r="D150" s="12">
        <v>0.1</v>
      </c>
      <c r="E150" s="12">
        <v>0.09</v>
      </c>
      <c r="F150" s="12">
        <v>0.1</v>
      </c>
      <c r="G150" s="12">
        <v>0.2</v>
      </c>
      <c r="H150" s="12">
        <v>0.2</v>
      </c>
      <c r="I150" s="12">
        <v>0.7</v>
      </c>
      <c r="J150" s="12">
        <v>0.1</v>
      </c>
      <c r="K150" s="12">
        <v>0.1</v>
      </c>
      <c r="L150" s="12">
        <v>0.1</v>
      </c>
      <c r="N150" s="12">
        <v>-5.7914999999999998E-3</v>
      </c>
      <c r="O150" s="12">
        <v>3.0175000000000002E-3</v>
      </c>
      <c r="P150" s="12">
        <v>0.1</v>
      </c>
      <c r="Q150" s="12">
        <v>0.03</v>
      </c>
      <c r="R150" s="12">
        <v>0.43</v>
      </c>
      <c r="S150" s="12">
        <v>-0.63</v>
      </c>
      <c r="T150" s="12">
        <v>-5.2399999999999999E-3</v>
      </c>
      <c r="U150" s="12">
        <v>8.9999999999999998E-4</v>
      </c>
    </row>
    <row r="151" spans="1:21" x14ac:dyDescent="0.25">
      <c r="A151" t="s">
        <v>80</v>
      </c>
      <c r="B151" t="s">
        <v>3</v>
      </c>
      <c r="C151" t="s">
        <v>4</v>
      </c>
      <c r="D151" s="12">
        <v>138.80242699999999</v>
      </c>
      <c r="E151" s="12">
        <v>121.984002</v>
      </c>
      <c r="F151" s="12">
        <v>127.789856</v>
      </c>
      <c r="G151" s="12">
        <v>122.309968</v>
      </c>
      <c r="H151" s="12">
        <v>118.926705</v>
      </c>
      <c r="I151" s="12">
        <v>152.69399899999999</v>
      </c>
      <c r="J151" s="12">
        <v>163.06794099999999</v>
      </c>
      <c r="K151" s="12">
        <v>180.93945600000001</v>
      </c>
      <c r="L151" s="12">
        <v>181.28163190000001</v>
      </c>
      <c r="M151" s="12">
        <v>0.184474</v>
      </c>
      <c r="N151" s="12">
        <v>-1.9971670100000001</v>
      </c>
      <c r="O151" s="12">
        <v>3.5274047500000001</v>
      </c>
      <c r="P151" s="12">
        <v>15.597696620000001</v>
      </c>
      <c r="Q151" s="12">
        <v>3.9777551099999999</v>
      </c>
      <c r="R151" s="12">
        <v>10.581896690000001</v>
      </c>
      <c r="S151" s="12">
        <v>7.8513663600000001</v>
      </c>
      <c r="T151" s="12">
        <v>14.0305503</v>
      </c>
      <c r="U151" s="12">
        <v>11.396629580000001</v>
      </c>
    </row>
    <row r="152" spans="1:21" x14ac:dyDescent="0.25">
      <c r="A152" t="s">
        <v>80</v>
      </c>
      <c r="B152" t="s">
        <v>5</v>
      </c>
      <c r="C152" t="s">
        <v>6</v>
      </c>
      <c r="D152" s="12">
        <v>134.04019199999999</v>
      </c>
      <c r="E152" s="12">
        <v>406.00681958000001</v>
      </c>
      <c r="F152" s="12">
        <v>266.07371540000003</v>
      </c>
      <c r="G152" s="12">
        <v>249.71437675999999</v>
      </c>
      <c r="H152" s="12">
        <v>261.01434065000001</v>
      </c>
      <c r="I152" s="12">
        <v>274.32804199999998</v>
      </c>
      <c r="J152" s="12">
        <v>286.12408399999998</v>
      </c>
      <c r="K152" s="12">
        <v>280.42636775</v>
      </c>
      <c r="L152" s="12">
        <v>267.85378580000003</v>
      </c>
      <c r="M152" s="12">
        <v>-0.786053</v>
      </c>
      <c r="N152" s="12">
        <v>268.33719760000002</v>
      </c>
      <c r="O152" s="12">
        <v>-154.70256803999999</v>
      </c>
      <c r="P152" s="12">
        <v>-4.26428824</v>
      </c>
      <c r="Q152" s="12">
        <v>-7.1355401299999999</v>
      </c>
      <c r="R152" s="12">
        <v>-0.59460120999999999</v>
      </c>
      <c r="S152" s="12">
        <v>3.6424477099999999</v>
      </c>
      <c r="T152" s="12">
        <v>-8.9908342300000008</v>
      </c>
      <c r="U152" s="12">
        <v>-7.1628284300000002</v>
      </c>
    </row>
    <row r="153" spans="1:21" x14ac:dyDescent="0.25">
      <c r="A153" t="s">
        <v>80</v>
      </c>
      <c r="B153" t="s">
        <v>53</v>
      </c>
      <c r="C153" t="s">
        <v>54</v>
      </c>
      <c r="D153" s="12">
        <v>108.54888870000001</v>
      </c>
      <c r="E153" s="12">
        <v>103.73888847000001</v>
      </c>
      <c r="F153" s="12">
        <v>104.21807</v>
      </c>
      <c r="G153" s="12">
        <v>121.22471863</v>
      </c>
      <c r="H153" s="12">
        <v>127.79875032</v>
      </c>
      <c r="I153" s="12">
        <v>138.16293300000001</v>
      </c>
      <c r="J153" s="12">
        <v>144.74584437999999</v>
      </c>
      <c r="K153" s="12">
        <v>141.75761879000001</v>
      </c>
      <c r="L153" s="12">
        <v>134.64660361</v>
      </c>
      <c r="M153" s="12">
        <v>-1.51465728</v>
      </c>
      <c r="N153" s="12">
        <v>-4.6642556700000002</v>
      </c>
      <c r="O153" s="12">
        <v>-0.98997013</v>
      </c>
      <c r="P153" s="12">
        <v>-7.23418852</v>
      </c>
      <c r="Q153" s="12">
        <v>0.86861834000000004</v>
      </c>
      <c r="R153" s="12">
        <v>4.5472481599999997</v>
      </c>
      <c r="S153" s="12">
        <v>-1.0064099200000001</v>
      </c>
      <c r="T153" s="12">
        <v>-6.5816809899999997</v>
      </c>
      <c r="U153" s="12">
        <v>-20.559194649999998</v>
      </c>
    </row>
    <row r="154" spans="1:21" x14ac:dyDescent="0.25">
      <c r="A154" t="s">
        <v>80</v>
      </c>
      <c r="B154" t="s">
        <v>69</v>
      </c>
      <c r="C154" t="s">
        <v>70</v>
      </c>
      <c r="D154" s="12">
        <v>12.876089410000001</v>
      </c>
      <c r="E154" s="12">
        <v>13.09006042</v>
      </c>
      <c r="F154" s="12">
        <v>14.20927936</v>
      </c>
      <c r="G154" s="12">
        <v>13.673184920000001</v>
      </c>
      <c r="H154" s="12">
        <v>7.1527990499999996</v>
      </c>
      <c r="I154" s="12">
        <v>6.5285779000000002</v>
      </c>
      <c r="J154" s="12">
        <v>6.5483200400000001</v>
      </c>
      <c r="K154" s="12">
        <v>6.9941575299999998</v>
      </c>
      <c r="L154" s="12">
        <v>6.9035778700000003</v>
      </c>
      <c r="N154" s="12">
        <v>0.21154037000000001</v>
      </c>
      <c r="O154" s="12">
        <v>4.6634399999999996E-3</v>
      </c>
      <c r="P154" s="12">
        <v>-0.53117409000000004</v>
      </c>
      <c r="Q154" s="12">
        <v>-6.0089201799999996</v>
      </c>
      <c r="R154" s="12">
        <v>-0.62502075999999995</v>
      </c>
      <c r="S154" s="12">
        <v>1.9374789999999999E-2</v>
      </c>
      <c r="T154" s="12">
        <v>-1.4694749999999999E-2</v>
      </c>
      <c r="U154" s="12">
        <v>-8.980863E-2</v>
      </c>
    </row>
    <row r="155" spans="1:21" x14ac:dyDescent="0.25">
      <c r="A155" t="s">
        <v>80</v>
      </c>
      <c r="B155" t="s">
        <v>71</v>
      </c>
      <c r="C155" t="s">
        <v>72</v>
      </c>
      <c r="D155" s="12">
        <v>0.57681280999999995</v>
      </c>
      <c r="E155" s="12">
        <v>0.57856289999999999</v>
      </c>
      <c r="F155" s="12">
        <v>0.57762314999999997</v>
      </c>
      <c r="G155" s="12">
        <v>0.57028754000000004</v>
      </c>
      <c r="H155" s="12">
        <v>8.3122000000000001E-2</v>
      </c>
      <c r="I155" s="12">
        <v>8.3126000000000005E-2</v>
      </c>
      <c r="J155" s="12">
        <v>8.3094000000000001E-2</v>
      </c>
      <c r="K155" s="12">
        <v>8.2200999999999996E-2</v>
      </c>
      <c r="L155" s="12">
        <v>8.1354999999999997E-2</v>
      </c>
      <c r="N155" s="12">
        <v>1.7162900000000001E-3</v>
      </c>
      <c r="O155" s="12">
        <v>-9.4664E-4</v>
      </c>
      <c r="P155" s="12">
        <v>-7.2821500000000003E-3</v>
      </c>
      <c r="Q155" s="12">
        <v>1.6492000000000001E-4</v>
      </c>
      <c r="R155" s="12">
        <v>-1.8300000000000001E-6</v>
      </c>
      <c r="S155" s="12">
        <v>-3.4969999999999999E-5</v>
      </c>
      <c r="T155" s="12">
        <v>-8.9006999999999997E-4</v>
      </c>
      <c r="U155" s="12">
        <v>-8.4026000000000001E-4</v>
      </c>
    </row>
    <row r="156" spans="1:21" x14ac:dyDescent="0.25">
      <c r="A156" t="s">
        <v>80</v>
      </c>
      <c r="B156" t="s">
        <v>83</v>
      </c>
      <c r="C156" t="s">
        <v>84</v>
      </c>
      <c r="D156" s="12">
        <v>0.52015400000000001</v>
      </c>
      <c r="E156" s="12">
        <v>0.53083000000000002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N156" s="12">
        <v>1.066807E-2</v>
      </c>
      <c r="O156" s="12">
        <v>-0.53040399999999999</v>
      </c>
    </row>
    <row r="157" spans="1:21" x14ac:dyDescent="0.25">
      <c r="A157" t="s">
        <v>80</v>
      </c>
      <c r="B157" t="s">
        <v>28</v>
      </c>
      <c r="C157" t="s">
        <v>29</v>
      </c>
      <c r="D157" s="12">
        <v>0</v>
      </c>
      <c r="E157" s="12">
        <v>0</v>
      </c>
      <c r="F157" s="12">
        <v>0</v>
      </c>
      <c r="G157" s="12">
        <v>0</v>
      </c>
      <c r="H157" s="12">
        <v>1.6966349999999999</v>
      </c>
      <c r="I157" s="12">
        <v>1.702855</v>
      </c>
      <c r="J157" s="12">
        <v>1.703206</v>
      </c>
      <c r="K157" s="12">
        <v>1.7498899999999999</v>
      </c>
      <c r="L157" s="12">
        <v>1.703702</v>
      </c>
      <c r="Q157" s="12">
        <v>-0.10964499</v>
      </c>
      <c r="R157" s="12">
        <v>-1.243113E-2</v>
      </c>
      <c r="S157" s="12">
        <v>-1.324322E-2</v>
      </c>
      <c r="T157" s="12">
        <v>4.2777530000000001E-2</v>
      </c>
      <c r="U157" s="12">
        <v>-1.876626E-2</v>
      </c>
    </row>
    <row r="158" spans="1:21" x14ac:dyDescent="0.25">
      <c r="A158" t="s">
        <v>80</v>
      </c>
      <c r="B158" t="s">
        <v>85</v>
      </c>
      <c r="C158" t="s">
        <v>86</v>
      </c>
      <c r="D158" s="12">
        <v>7.7234280000000002</v>
      </c>
      <c r="E158" s="12">
        <v>7.9089210000000003</v>
      </c>
      <c r="F158" s="12">
        <v>6.1518810000000004</v>
      </c>
      <c r="G158" s="12">
        <v>6.7315620000000003</v>
      </c>
      <c r="H158" s="12">
        <v>7.0374439999999998</v>
      </c>
      <c r="I158" s="12">
        <v>7.1713329999999997</v>
      </c>
      <c r="J158" s="12">
        <v>7.0638050000000003</v>
      </c>
      <c r="K158" s="12">
        <v>6.4799329999999999</v>
      </c>
      <c r="L158" s="12">
        <v>4.0756969999999999</v>
      </c>
      <c r="M158" s="12">
        <v>0.27038577000000003</v>
      </c>
      <c r="N158" s="12">
        <v>0.12581166999999999</v>
      </c>
      <c r="O158" s="12">
        <v>-2.0553074499999999</v>
      </c>
      <c r="P158" s="12">
        <v>0.53672743000000001</v>
      </c>
      <c r="Q158" s="12">
        <v>-1.8922749999999999E-2</v>
      </c>
      <c r="R158" s="12">
        <v>-7.68736E-2</v>
      </c>
      <c r="S158" s="12">
        <v>0.39732074000000001</v>
      </c>
      <c r="T158" s="12">
        <v>-1.350007</v>
      </c>
      <c r="U158" s="12">
        <v>-3.7258860199999999</v>
      </c>
    </row>
    <row r="159" spans="1:21" x14ac:dyDescent="0.25">
      <c r="A159" t="s">
        <v>80</v>
      </c>
      <c r="B159" t="s">
        <v>30</v>
      </c>
      <c r="C159" t="s">
        <v>31</v>
      </c>
      <c r="D159" s="12">
        <v>103.960345</v>
      </c>
      <c r="E159" s="12">
        <v>109.034189</v>
      </c>
      <c r="F159" s="12">
        <v>114.03434300000001</v>
      </c>
      <c r="G159" s="12">
        <v>124.26353400000001</v>
      </c>
      <c r="H159" s="12">
        <v>139.30552399999999</v>
      </c>
      <c r="I159" s="12">
        <v>148.12947</v>
      </c>
      <c r="J159" s="12">
        <v>154.190473</v>
      </c>
      <c r="K159" s="12">
        <v>163.395353</v>
      </c>
      <c r="L159" s="12">
        <v>196.01125017000001</v>
      </c>
      <c r="M159" s="12">
        <v>3.4439009999999999</v>
      </c>
      <c r="N159" s="12">
        <v>5.6577402599999997</v>
      </c>
      <c r="O159" s="12">
        <v>6.7973301599999996</v>
      </c>
      <c r="P159" s="12">
        <v>14.51692899</v>
      </c>
      <c r="Q159" s="12">
        <v>21.39961439</v>
      </c>
      <c r="R159" s="12">
        <v>13.082722049999999</v>
      </c>
      <c r="S159" s="12">
        <v>6.3415793799999998</v>
      </c>
      <c r="T159" s="12">
        <v>9.9336077199999995</v>
      </c>
      <c r="U159" s="12">
        <v>6.6082333899999997</v>
      </c>
    </row>
    <row r="160" spans="1:21" x14ac:dyDescent="0.25">
      <c r="A160" t="s">
        <v>80</v>
      </c>
      <c r="B160" t="s">
        <v>7</v>
      </c>
      <c r="C160" t="s">
        <v>8</v>
      </c>
      <c r="D160" s="12">
        <v>625.10701360999997</v>
      </c>
      <c r="E160" s="12">
        <v>611.19678921000002</v>
      </c>
      <c r="F160" s="12">
        <v>650.36745826000003</v>
      </c>
      <c r="G160" s="12">
        <v>723.60244633000002</v>
      </c>
      <c r="H160" s="12">
        <v>858.26694333</v>
      </c>
      <c r="I160" s="12">
        <v>946.44574182999997</v>
      </c>
      <c r="J160" s="12">
        <v>1019.87466703</v>
      </c>
      <c r="K160" s="12">
        <v>1114.9099878100001</v>
      </c>
      <c r="L160" s="12">
        <v>1159.5470005300001</v>
      </c>
      <c r="M160" s="12">
        <v>-5.6040512199999997</v>
      </c>
      <c r="N160" s="12">
        <v>5.5869853799999998</v>
      </c>
      <c r="O160" s="12">
        <v>28.655458150000001</v>
      </c>
      <c r="P160" s="12">
        <v>130.29351892</v>
      </c>
      <c r="Q160" s="12">
        <v>194.50324509000001</v>
      </c>
      <c r="R160" s="12">
        <v>137.87461977999999</v>
      </c>
      <c r="S160" s="12">
        <v>109.26590871000001</v>
      </c>
      <c r="T160" s="12">
        <v>122.77752615</v>
      </c>
      <c r="U160" s="12">
        <v>-786.77461806999997</v>
      </c>
    </row>
    <row r="161" spans="1:21" x14ac:dyDescent="0.25">
      <c r="A161" t="s">
        <v>80</v>
      </c>
      <c r="B161" t="s">
        <v>9</v>
      </c>
      <c r="C161" t="s">
        <v>10</v>
      </c>
      <c r="D161" s="12">
        <v>308.08134417000002</v>
      </c>
      <c r="E161" s="12">
        <v>368.81296757000001</v>
      </c>
      <c r="F161" s="12">
        <v>381.37388100999999</v>
      </c>
      <c r="G161" s="12">
        <v>399.94892999000001</v>
      </c>
      <c r="H161" s="12">
        <v>403.30701336999999</v>
      </c>
      <c r="I161" s="12">
        <v>406.98347982000001</v>
      </c>
      <c r="J161" s="12">
        <v>442.93501235999997</v>
      </c>
      <c r="K161" s="12">
        <v>411.22284831000002</v>
      </c>
      <c r="L161" s="12">
        <v>389.21029393999999</v>
      </c>
      <c r="M161" s="12">
        <v>57.005787589999997</v>
      </c>
      <c r="N161" s="12">
        <v>25.846204780000001</v>
      </c>
      <c r="O161" s="12">
        <v>-0.77220102000000002</v>
      </c>
      <c r="P161" s="12">
        <v>14.0195358</v>
      </c>
      <c r="Q161" s="12">
        <v>-0.92456168000000005</v>
      </c>
      <c r="R161" s="12">
        <v>-2.8574596699999999</v>
      </c>
      <c r="S161" s="12">
        <v>27.946806890000001</v>
      </c>
      <c r="T161" s="12">
        <v>2.05555646</v>
      </c>
      <c r="U161" s="12">
        <v>-13.57830182</v>
      </c>
    </row>
    <row r="162" spans="1:21" x14ac:dyDescent="0.25">
      <c r="A162" t="s">
        <v>80</v>
      </c>
      <c r="B162" t="s">
        <v>11</v>
      </c>
      <c r="C162" t="s">
        <v>12</v>
      </c>
      <c r="D162" s="12">
        <v>122.501865</v>
      </c>
      <c r="E162" s="12">
        <v>133.27814900000001</v>
      </c>
      <c r="F162" s="12">
        <v>140.41608500000001</v>
      </c>
      <c r="G162" s="12">
        <v>141.09620100000001</v>
      </c>
      <c r="H162" s="12">
        <v>150.274778</v>
      </c>
      <c r="I162" s="12">
        <v>170.657937</v>
      </c>
      <c r="J162" s="12">
        <v>180.47218599999999</v>
      </c>
      <c r="K162" s="12">
        <v>151.914794</v>
      </c>
      <c r="L162" s="12">
        <v>145.03705600000001</v>
      </c>
      <c r="M162" s="12">
        <v>8.0559999999999992</v>
      </c>
      <c r="N162" s="12">
        <v>7.5375974899999996</v>
      </c>
      <c r="O162" s="12">
        <v>0.17434322999999999</v>
      </c>
      <c r="P162" s="12">
        <v>4.0895825099999996</v>
      </c>
      <c r="Q162" s="12">
        <v>6.27572726</v>
      </c>
      <c r="R162" s="12">
        <v>11.666939259999999</v>
      </c>
      <c r="S162" s="12">
        <v>4.0224806299999996</v>
      </c>
      <c r="T162" s="12">
        <v>-33.650570430000002</v>
      </c>
      <c r="U162" s="12">
        <v>-31.435356949999999</v>
      </c>
    </row>
    <row r="163" spans="1:21" x14ac:dyDescent="0.25">
      <c r="A163" t="s">
        <v>80</v>
      </c>
      <c r="B163" t="s">
        <v>32</v>
      </c>
      <c r="C163" t="s">
        <v>33</v>
      </c>
      <c r="D163" s="12">
        <v>20.228676</v>
      </c>
      <c r="E163" s="12">
        <v>21.785074000000002</v>
      </c>
      <c r="F163" s="12">
        <v>24.144784000000001</v>
      </c>
      <c r="G163" s="12">
        <v>25.037268999999998</v>
      </c>
      <c r="H163" s="12">
        <v>25.737386000000001</v>
      </c>
      <c r="I163" s="12">
        <v>14.055265</v>
      </c>
      <c r="J163" s="12">
        <v>14.643757000000001</v>
      </c>
      <c r="K163" s="12">
        <v>4.2076380000000002</v>
      </c>
      <c r="L163" s="12">
        <v>31.298785209999998</v>
      </c>
      <c r="M163" s="12">
        <v>10.650351000000001</v>
      </c>
      <c r="N163" s="12">
        <v>1.72014505</v>
      </c>
      <c r="O163" s="12">
        <v>2.37235182</v>
      </c>
      <c r="P163" s="12">
        <v>0.37899706</v>
      </c>
      <c r="Q163" s="12">
        <v>-0.45310885000000001</v>
      </c>
      <c r="R163" s="12">
        <v>-10.30964013</v>
      </c>
      <c r="S163" s="12">
        <v>0.54771665999999997</v>
      </c>
      <c r="T163" s="12">
        <v>1.37673676</v>
      </c>
      <c r="U163" s="12">
        <v>-0.25800329</v>
      </c>
    </row>
    <row r="164" spans="1:21" x14ac:dyDescent="0.25">
      <c r="A164" t="s">
        <v>80</v>
      </c>
      <c r="B164" t="s">
        <v>13</v>
      </c>
      <c r="C164" t="s">
        <v>14</v>
      </c>
      <c r="D164" s="12">
        <v>55.133462459999997</v>
      </c>
      <c r="E164" s="12">
        <v>71.186993459999997</v>
      </c>
      <c r="F164" s="12">
        <v>92.357668459999999</v>
      </c>
      <c r="G164" s="12">
        <v>111.49846846</v>
      </c>
      <c r="H164" s="12">
        <v>132.67002346000001</v>
      </c>
      <c r="I164" s="12">
        <v>186.97735946</v>
      </c>
      <c r="J164" s="12">
        <v>194.88599746</v>
      </c>
      <c r="K164" s="12">
        <v>217.13065746000001</v>
      </c>
      <c r="L164" s="12">
        <v>220.90152946000001</v>
      </c>
      <c r="N164" s="12">
        <v>13.894336190000001</v>
      </c>
      <c r="O164" s="12">
        <v>19.30481601</v>
      </c>
      <c r="P164" s="12">
        <v>14.58758562</v>
      </c>
      <c r="Q164" s="12">
        <v>12.11993625</v>
      </c>
      <c r="R164" s="12">
        <v>48.838601390000001</v>
      </c>
      <c r="S164" s="12">
        <v>3.1128141299999998</v>
      </c>
      <c r="T164" s="12">
        <v>14.630296850000001</v>
      </c>
      <c r="U164" s="12">
        <v>-1.3627003900000001</v>
      </c>
    </row>
    <row r="165" spans="1:21" x14ac:dyDescent="0.25">
      <c r="A165" t="s">
        <v>80</v>
      </c>
      <c r="B165" t="s">
        <v>34</v>
      </c>
      <c r="C165" t="s">
        <v>35</v>
      </c>
      <c r="D165" s="12">
        <v>195.02773511999999</v>
      </c>
      <c r="E165" s="12">
        <v>219.65797180000001</v>
      </c>
      <c r="F165" s="12">
        <v>235.38365223</v>
      </c>
      <c r="G165" s="12">
        <v>225.39156543000001</v>
      </c>
      <c r="H165" s="12">
        <v>232.83863364000001</v>
      </c>
      <c r="I165" s="12">
        <v>250.97492674</v>
      </c>
      <c r="J165" s="12">
        <v>256.43252246999998</v>
      </c>
      <c r="K165" s="12">
        <v>261.49250159000002</v>
      </c>
      <c r="L165" s="12">
        <v>259.19461063</v>
      </c>
      <c r="M165" s="12">
        <v>3.24407647</v>
      </c>
      <c r="N165" s="12">
        <v>21.115435510000001</v>
      </c>
      <c r="O165" s="12">
        <v>14.33365122</v>
      </c>
      <c r="P165" s="12">
        <v>1.9583005200000001</v>
      </c>
      <c r="Q165" s="12">
        <v>3.83846153</v>
      </c>
      <c r="R165" s="12">
        <v>14.26409979</v>
      </c>
      <c r="S165" s="12">
        <v>4.3819138200000003</v>
      </c>
      <c r="T165" s="12">
        <v>6.02348207</v>
      </c>
      <c r="U165" s="12">
        <v>1.9212572299999999</v>
      </c>
    </row>
    <row r="166" spans="1:21" x14ac:dyDescent="0.25">
      <c r="A166" t="s">
        <v>80</v>
      </c>
      <c r="B166" t="s">
        <v>36</v>
      </c>
      <c r="C166" t="s">
        <v>37</v>
      </c>
      <c r="D166" s="12">
        <v>132.45888880999999</v>
      </c>
      <c r="E166" s="12">
        <v>136.97700735999999</v>
      </c>
      <c r="F166" s="12">
        <v>139.83564552000001</v>
      </c>
      <c r="G166" s="12">
        <v>139.46024384</v>
      </c>
      <c r="H166" s="12">
        <v>140.02090604</v>
      </c>
      <c r="I166" s="12">
        <v>143.23789303999999</v>
      </c>
      <c r="J166" s="12">
        <v>146.4615355</v>
      </c>
      <c r="K166" s="12">
        <v>144.25399071000001</v>
      </c>
      <c r="L166" s="12">
        <v>141.07401877999999</v>
      </c>
      <c r="M166" s="12">
        <v>2.5</v>
      </c>
      <c r="N166" s="12">
        <v>-0.73781591999999996</v>
      </c>
      <c r="O166" s="12">
        <v>4.0784066499999998</v>
      </c>
      <c r="P166" s="12">
        <v>6.6635317199999999</v>
      </c>
      <c r="Q166" s="12">
        <v>-1.1405810700000001</v>
      </c>
      <c r="R166" s="12">
        <v>-0.24118822000000001</v>
      </c>
      <c r="S166" s="12">
        <v>2.38022592</v>
      </c>
      <c r="T166" s="12">
        <v>-3.9616100799999998</v>
      </c>
      <c r="U166" s="12">
        <v>4.7588849199999999</v>
      </c>
    </row>
    <row r="167" spans="1:21" x14ac:dyDescent="0.25">
      <c r="A167" t="s">
        <v>80</v>
      </c>
      <c r="B167" t="s">
        <v>38</v>
      </c>
      <c r="C167" t="s">
        <v>39</v>
      </c>
      <c r="D167" s="12">
        <v>40.61904363</v>
      </c>
      <c r="E167" s="12">
        <v>39.26682564</v>
      </c>
      <c r="F167" s="12">
        <v>38.985597839999997</v>
      </c>
      <c r="G167" s="12">
        <v>36.911384519999999</v>
      </c>
      <c r="H167" s="12">
        <v>35.300850879999999</v>
      </c>
      <c r="I167" s="12">
        <v>33.356949839999999</v>
      </c>
      <c r="J167" s="12">
        <v>32.124496319999999</v>
      </c>
      <c r="K167" s="12">
        <v>31.295391989999999</v>
      </c>
      <c r="L167" s="12">
        <v>34.24465455</v>
      </c>
      <c r="M167" s="12">
        <v>-2.7918669399999998</v>
      </c>
      <c r="N167" s="12">
        <v>-0.60321941999999995</v>
      </c>
      <c r="O167" s="12">
        <v>0.67311588</v>
      </c>
      <c r="P167" s="12">
        <v>0.32879554</v>
      </c>
      <c r="Q167" s="12">
        <v>-0.91530643</v>
      </c>
      <c r="R167" s="12">
        <v>-0.99755024000000003</v>
      </c>
      <c r="S167" s="12">
        <v>-0.29646906000000001</v>
      </c>
      <c r="T167" s="12">
        <v>-1.1660263900000001</v>
      </c>
      <c r="U167" s="12">
        <v>3.4939141999999999</v>
      </c>
    </row>
    <row r="168" spans="1:21" x14ac:dyDescent="0.25">
      <c r="A168" t="s">
        <v>80</v>
      </c>
      <c r="B168" t="s">
        <v>40</v>
      </c>
      <c r="C168" t="s">
        <v>41</v>
      </c>
      <c r="D168" s="12">
        <v>15.74510392</v>
      </c>
      <c r="E168" s="12">
        <v>14.72154871</v>
      </c>
      <c r="F168" s="12">
        <v>15.074550629999999</v>
      </c>
      <c r="G168" s="12">
        <v>10.590907140000001</v>
      </c>
      <c r="H168" s="12">
        <v>9.6608036800000008</v>
      </c>
      <c r="I168" s="12">
        <v>9.0576456600000004</v>
      </c>
      <c r="J168" s="12">
        <v>8.4771585300000005</v>
      </c>
      <c r="K168" s="12">
        <v>6.1807903900000003</v>
      </c>
      <c r="L168" s="12">
        <v>5.1806199900000003</v>
      </c>
      <c r="M168" s="12">
        <v>-1.4181999700000001</v>
      </c>
      <c r="N168" s="12">
        <v>-1.3097905299999999</v>
      </c>
      <c r="O168" s="12">
        <v>8.7352860000000004E-2</v>
      </c>
      <c r="P168" s="12">
        <v>-4.0658962799999996</v>
      </c>
      <c r="Q168" s="12">
        <v>-1.0144373499999999</v>
      </c>
      <c r="R168" s="12">
        <v>-0.76562412999999996</v>
      </c>
      <c r="S168" s="12">
        <v>-0.66646068999999997</v>
      </c>
      <c r="T168" s="12">
        <v>-2.3028215699999999</v>
      </c>
      <c r="U168" s="12">
        <v>-0.87880040999999998</v>
      </c>
    </row>
    <row r="169" spans="1:21" x14ac:dyDescent="0.25">
      <c r="A169" t="s">
        <v>80</v>
      </c>
      <c r="B169" t="s">
        <v>15</v>
      </c>
      <c r="C169" t="s">
        <v>16</v>
      </c>
      <c r="D169" s="12">
        <v>43.472506000000003</v>
      </c>
      <c r="E169" s="12">
        <v>95.642270999999994</v>
      </c>
      <c r="F169" s="12">
        <v>106.147313</v>
      </c>
      <c r="G169" s="12">
        <v>123.61897500000001</v>
      </c>
      <c r="H169" s="12">
        <v>133.47198499999999</v>
      </c>
      <c r="I169" s="12">
        <v>144.162116</v>
      </c>
      <c r="J169" s="12">
        <v>169.09159299999999</v>
      </c>
      <c r="K169" s="12">
        <v>191.47067999999999</v>
      </c>
      <c r="L169" s="12">
        <v>203.31594200000001</v>
      </c>
      <c r="M169" s="12">
        <v>1.5135190000000001</v>
      </c>
      <c r="N169" s="12">
        <v>49.764923500000002</v>
      </c>
      <c r="O169" s="12">
        <v>7.7392225000000003</v>
      </c>
      <c r="P169" s="12">
        <v>11.8929344</v>
      </c>
      <c r="Q169" s="12">
        <v>3.8489383500000001</v>
      </c>
      <c r="R169" s="12">
        <v>9.7144809999999993</v>
      </c>
      <c r="S169" s="12">
        <v>21.05076</v>
      </c>
      <c r="T169" s="12">
        <v>15.682975000000001</v>
      </c>
      <c r="U169" s="12">
        <v>16.103733999999999</v>
      </c>
    </row>
    <row r="170" spans="1:21" x14ac:dyDescent="0.25">
      <c r="A170" t="s">
        <v>80</v>
      </c>
      <c r="B170" t="s">
        <v>42</v>
      </c>
      <c r="C170" t="s">
        <v>43</v>
      </c>
      <c r="D170" s="12">
        <v>24.270178999999999</v>
      </c>
      <c r="E170" s="12">
        <v>24.396374999999999</v>
      </c>
      <c r="F170" s="12">
        <v>7.5022979999999997</v>
      </c>
      <c r="G170" s="12">
        <v>7.9394650000000002</v>
      </c>
      <c r="H170" s="12">
        <v>10.53819</v>
      </c>
      <c r="I170" s="12">
        <v>11.510785</v>
      </c>
      <c r="J170" s="12">
        <v>11.165630999999999</v>
      </c>
      <c r="K170" s="12">
        <v>11.720931</v>
      </c>
      <c r="L170" s="12">
        <v>0</v>
      </c>
      <c r="M170" s="12">
        <v>-0.247446</v>
      </c>
      <c r="N170" s="12">
        <v>0.44472044999999999</v>
      </c>
      <c r="O170" s="12">
        <v>-17.80359</v>
      </c>
      <c r="R170" s="12">
        <v>-3.0779999999999998</v>
      </c>
      <c r="S170" s="12">
        <v>-1.323</v>
      </c>
    </row>
    <row r="171" spans="1:21" x14ac:dyDescent="0.25">
      <c r="A171" t="s">
        <v>80</v>
      </c>
      <c r="B171" t="s">
        <v>17</v>
      </c>
      <c r="C171" t="s">
        <v>18</v>
      </c>
      <c r="D171" s="12">
        <v>72.511088999999998</v>
      </c>
      <c r="E171" s="12">
        <v>91.637814000000006</v>
      </c>
      <c r="F171" s="12">
        <v>121.901166</v>
      </c>
      <c r="G171" s="12">
        <v>118.70460199999999</v>
      </c>
      <c r="H171" s="12">
        <v>123.81181100000001</v>
      </c>
      <c r="I171" s="12">
        <v>123.557597</v>
      </c>
      <c r="J171" s="12">
        <v>124.722537</v>
      </c>
      <c r="K171" s="12">
        <v>122.27184800000001</v>
      </c>
      <c r="L171" s="12">
        <v>98.878501999999997</v>
      </c>
      <c r="M171" s="12">
        <v>8.0822219999999998</v>
      </c>
      <c r="N171" s="12">
        <v>10.822680999999999</v>
      </c>
      <c r="O171" s="12">
        <v>19.032508</v>
      </c>
      <c r="P171" s="12">
        <v>4.9778729999999998</v>
      </c>
      <c r="Q171" s="12">
        <v>-1.8156920000000001</v>
      </c>
      <c r="R171" s="12">
        <v>-1.5036639999999999</v>
      </c>
      <c r="S171" s="12">
        <v>2.3156469999999998</v>
      </c>
      <c r="T171" s="12">
        <v>-4.1481279999999998</v>
      </c>
      <c r="U171" s="12">
        <v>-14.650323999999999</v>
      </c>
    </row>
    <row r="172" spans="1:21" x14ac:dyDescent="0.25">
      <c r="A172" t="s">
        <v>80</v>
      </c>
      <c r="B172" t="s">
        <v>19</v>
      </c>
      <c r="C172" t="s">
        <v>20</v>
      </c>
      <c r="D172" s="12">
        <v>2.11</v>
      </c>
      <c r="E172" s="12">
        <v>2.67</v>
      </c>
      <c r="F172" s="12">
        <v>5.0036230000000002</v>
      </c>
      <c r="G172" s="12">
        <v>7.3978210000000004</v>
      </c>
      <c r="H172" s="12">
        <v>13.085205999999999</v>
      </c>
      <c r="I172" s="12">
        <v>19.120336000000002</v>
      </c>
      <c r="J172" s="12">
        <v>57.802565000000001</v>
      </c>
      <c r="K172" s="12">
        <v>55.407107000000003</v>
      </c>
      <c r="L172" s="12">
        <v>55.386282000000001</v>
      </c>
      <c r="N172" s="12">
        <v>0.53514399999999995</v>
      </c>
      <c r="O172" s="12">
        <v>2.0475265</v>
      </c>
      <c r="P172" s="12">
        <v>1.5947264000000001</v>
      </c>
      <c r="Q172" s="12">
        <v>5.6656659999999999</v>
      </c>
      <c r="R172" s="12">
        <v>5.5683162199999998</v>
      </c>
      <c r="S172" s="12">
        <v>9.3423999999999993E-2</v>
      </c>
      <c r="T172" s="12">
        <v>-3.474891</v>
      </c>
      <c r="U172" s="12">
        <v>-0.78767399999999999</v>
      </c>
    </row>
    <row r="173" spans="1:21" x14ac:dyDescent="0.25">
      <c r="A173" t="s">
        <v>80</v>
      </c>
      <c r="B173" t="s">
        <v>44</v>
      </c>
      <c r="C173" t="s">
        <v>45</v>
      </c>
      <c r="D173" s="12">
        <v>9.0311339999999998</v>
      </c>
      <c r="E173" s="12">
        <v>8.8444249999999993</v>
      </c>
      <c r="F173" s="12">
        <v>8.9954789999999996</v>
      </c>
      <c r="G173" s="12">
        <v>8.2552529999999997</v>
      </c>
      <c r="H173" s="12">
        <v>8.7852010000000007</v>
      </c>
      <c r="I173" s="12">
        <v>9.9236950000000004</v>
      </c>
      <c r="J173" s="12">
        <v>9.9303349999999995</v>
      </c>
      <c r="K173" s="12">
        <v>9.8663830000000008</v>
      </c>
      <c r="L173" s="12">
        <v>11.46855058</v>
      </c>
      <c r="M173" s="12">
        <v>0.326266</v>
      </c>
      <c r="N173" s="12">
        <v>-0.62915414000000003</v>
      </c>
      <c r="O173" s="12">
        <v>-0.75324332000000005</v>
      </c>
      <c r="P173" s="12">
        <v>-0.87672874000000001</v>
      </c>
      <c r="Q173" s="12">
        <v>-2.8096070000000001E-2</v>
      </c>
      <c r="R173" s="12">
        <v>1.0135950499999999</v>
      </c>
      <c r="S173" s="12">
        <v>-0.24024529</v>
      </c>
      <c r="T173" s="12">
        <v>-0.23097973999999999</v>
      </c>
      <c r="U173" s="12">
        <v>-0.74693100000000001</v>
      </c>
    </row>
    <row r="174" spans="1:21" x14ac:dyDescent="0.25">
      <c r="A174" t="s">
        <v>80</v>
      </c>
      <c r="B174" t="s">
        <v>21</v>
      </c>
      <c r="C174" t="s">
        <v>22</v>
      </c>
      <c r="D174" s="12">
        <v>10.52855763</v>
      </c>
      <c r="E174" s="12">
        <v>12.5552171</v>
      </c>
      <c r="F174" s="12">
        <v>13.56392003</v>
      </c>
      <c r="G174" s="12">
        <v>18.832384179999998</v>
      </c>
      <c r="H174" s="12">
        <v>22.849777589999999</v>
      </c>
      <c r="I174" s="12">
        <v>23.98070397</v>
      </c>
      <c r="J174" s="12">
        <v>47.172651899999998</v>
      </c>
      <c r="K174" s="12">
        <v>48.2929782</v>
      </c>
      <c r="L174" s="12">
        <v>48.964360569999997</v>
      </c>
      <c r="M174" s="12">
        <v>-5.4301799999999997E-3</v>
      </c>
      <c r="N174" s="12">
        <v>-0.31781754000000001</v>
      </c>
      <c r="O174" s="12">
        <v>1.1160199900000001</v>
      </c>
      <c r="P174" s="12">
        <v>4.1121869100000001</v>
      </c>
      <c r="Q174" s="12">
        <v>3.5785100000000001</v>
      </c>
      <c r="R174" s="12">
        <v>0.47468581999999998</v>
      </c>
      <c r="S174" s="12">
        <v>0.28474294</v>
      </c>
      <c r="T174" s="12">
        <v>4.5839709999999999E-2</v>
      </c>
      <c r="U174" s="12">
        <v>2.3790036699999999</v>
      </c>
    </row>
    <row r="175" spans="1:21" x14ac:dyDescent="0.25">
      <c r="A175" t="s">
        <v>80</v>
      </c>
      <c r="B175" t="s">
        <v>46</v>
      </c>
      <c r="C175" t="s">
        <v>47</v>
      </c>
      <c r="D175" s="12">
        <v>3.2054070000000001</v>
      </c>
      <c r="E175" s="12">
        <v>3.3320669999999999</v>
      </c>
      <c r="F175" s="12">
        <v>3.5509219999999999</v>
      </c>
      <c r="G175" s="12">
        <v>3.9619249999999999</v>
      </c>
      <c r="H175" s="12">
        <v>3.8196680000000001</v>
      </c>
      <c r="I175" s="12">
        <v>3.5204</v>
      </c>
      <c r="J175" s="12">
        <v>3.703166</v>
      </c>
      <c r="K175" s="12">
        <v>3.6382880000000002</v>
      </c>
      <c r="L175" s="12">
        <v>3.628952</v>
      </c>
      <c r="N175" s="12">
        <v>6.2265880000000003E-2</v>
      </c>
      <c r="O175" s="12">
        <v>-2.4802810000000002E-2</v>
      </c>
      <c r="P175" s="12">
        <v>-4.2021669999999997E-2</v>
      </c>
      <c r="Q175" s="12">
        <v>-0.1901138</v>
      </c>
      <c r="R175" s="12">
        <v>-0.38404579</v>
      </c>
      <c r="S175" s="12">
        <v>-7.1257999999999998E-4</v>
      </c>
      <c r="T175" s="12">
        <v>-0.26676799000000001</v>
      </c>
      <c r="U175" s="12">
        <v>-7.6557970000000003E-2</v>
      </c>
    </row>
    <row r="176" spans="1:21" x14ac:dyDescent="0.25">
      <c r="A176" t="s">
        <v>80</v>
      </c>
      <c r="B176" t="s">
        <v>48</v>
      </c>
      <c r="C176" t="s">
        <v>49</v>
      </c>
      <c r="D176" s="12">
        <v>8.2603439999999999</v>
      </c>
      <c r="E176" s="12">
        <v>8.9887060000000005</v>
      </c>
      <c r="F176" s="12">
        <v>9.1373739999999994</v>
      </c>
      <c r="G176" s="12">
        <v>9.7689319999999995</v>
      </c>
      <c r="H176" s="12">
        <v>10.779377</v>
      </c>
      <c r="I176" s="12">
        <v>12.000097</v>
      </c>
      <c r="J176" s="12">
        <v>13.161533</v>
      </c>
      <c r="K176" s="12">
        <v>13.553775999999999</v>
      </c>
      <c r="L176" s="12">
        <v>13.171284</v>
      </c>
      <c r="M176" s="12">
        <v>-0.21510787000000001</v>
      </c>
      <c r="N176" s="12">
        <v>0.59226646000000005</v>
      </c>
      <c r="O176" s="12">
        <v>0.13011107999999999</v>
      </c>
      <c r="P176" s="12">
        <v>0.61149938999999998</v>
      </c>
      <c r="Q176" s="12">
        <v>0.82852473000000004</v>
      </c>
      <c r="R176" s="12">
        <v>1.0959650599999999</v>
      </c>
      <c r="S176" s="12">
        <v>0.84048111000000003</v>
      </c>
      <c r="T176" s="12">
        <v>0.17588271</v>
      </c>
      <c r="U176" s="12">
        <v>-2.5596500000000001E-2</v>
      </c>
    </row>
    <row r="177" spans="1:21" x14ac:dyDescent="0.25">
      <c r="A177" t="s">
        <v>80</v>
      </c>
      <c r="B177" t="s">
        <v>50</v>
      </c>
      <c r="C177" t="s">
        <v>51</v>
      </c>
      <c r="D177" s="12">
        <v>147.735871</v>
      </c>
      <c r="E177" s="12">
        <v>142.73822799999999</v>
      </c>
      <c r="F177" s="12">
        <v>144.03305499999999</v>
      </c>
      <c r="G177" s="12">
        <v>147.10068200000001</v>
      </c>
      <c r="H177" s="12">
        <v>144.190504</v>
      </c>
      <c r="I177" s="12">
        <v>154.76905600000001</v>
      </c>
      <c r="J177" s="12">
        <v>159.485545</v>
      </c>
      <c r="K177" s="12">
        <v>161.29553799999999</v>
      </c>
      <c r="L177" s="12">
        <v>149.744057</v>
      </c>
      <c r="M177" s="12">
        <v>9.1262082200000005</v>
      </c>
      <c r="N177" s="12">
        <v>-4.4027312500000004</v>
      </c>
      <c r="O177" s="12">
        <v>-8.5935412400000004</v>
      </c>
      <c r="P177" s="12">
        <v>-7.4680867299999996</v>
      </c>
      <c r="Q177" s="12">
        <v>-6.4152537900000004</v>
      </c>
      <c r="R177" s="12">
        <v>-5.2381860500000004</v>
      </c>
      <c r="S177" s="12">
        <v>-5.20986964</v>
      </c>
      <c r="T177" s="12">
        <v>-11.69209399</v>
      </c>
      <c r="U177" s="12">
        <v>-14.081834280000001</v>
      </c>
    </row>
    <row r="178" spans="1:21" x14ac:dyDescent="0.25">
      <c r="A178" t="s">
        <v>80</v>
      </c>
      <c r="B178" t="s">
        <v>87</v>
      </c>
      <c r="C178" t="s">
        <v>88</v>
      </c>
      <c r="D178" s="12">
        <v>2.0990000000000002</v>
      </c>
      <c r="E178" s="12">
        <v>1.87</v>
      </c>
      <c r="F178" s="12">
        <v>1.9390000000000001</v>
      </c>
      <c r="G178" s="12">
        <v>2.3879999999999999</v>
      </c>
      <c r="H178" s="12">
        <v>1.978</v>
      </c>
      <c r="I178" s="12">
        <v>2.4990000000000001</v>
      </c>
      <c r="J178" s="12">
        <v>2.585</v>
      </c>
      <c r="K178" s="12">
        <v>0.72599999999999998</v>
      </c>
      <c r="L178" s="12">
        <v>0.72599999999999998</v>
      </c>
      <c r="M178" s="12">
        <v>0.16900000000000001</v>
      </c>
      <c r="N178" s="12">
        <v>-8.3099000000000003E-3</v>
      </c>
      <c r="O178" s="12">
        <v>3.8510759999999998E-2</v>
      </c>
      <c r="P178" s="12">
        <v>0.497</v>
      </c>
      <c r="Q178" s="12">
        <v>3.1E-2</v>
      </c>
      <c r="R178" s="12">
        <v>-0.19500000000000001</v>
      </c>
      <c r="S178" s="12">
        <v>-2.7E-2</v>
      </c>
      <c r="T178" s="12">
        <v>0.56100000000000005</v>
      </c>
      <c r="U178" s="12">
        <v>0.56100000000000005</v>
      </c>
    </row>
    <row r="179" spans="1:21" x14ac:dyDescent="0.25">
      <c r="A179" t="s">
        <v>89</v>
      </c>
      <c r="B179" t="s">
        <v>24</v>
      </c>
      <c r="C179" t="s">
        <v>25</v>
      </c>
      <c r="D179" s="12">
        <v>18.707415000000001</v>
      </c>
      <c r="E179" s="12">
        <v>18.775237000000001</v>
      </c>
      <c r="F179" s="12">
        <v>18.534092000000001</v>
      </c>
      <c r="G179" s="12">
        <v>18.454772999999999</v>
      </c>
      <c r="H179" s="12">
        <v>24.281189000000001</v>
      </c>
      <c r="I179" s="12">
        <v>23.570923000000001</v>
      </c>
      <c r="J179" s="12">
        <v>23.085820999999999</v>
      </c>
      <c r="K179" s="12">
        <v>22.756093</v>
      </c>
      <c r="L179" s="12">
        <v>22.084129000000001</v>
      </c>
      <c r="M179" s="12">
        <v>-0.76555901999999998</v>
      </c>
      <c r="N179" s="12">
        <v>-0.65416136999999996</v>
      </c>
      <c r="O179" s="12">
        <v>-0.21875078000000001</v>
      </c>
      <c r="P179" s="12">
        <v>0.40191083</v>
      </c>
      <c r="Q179" s="12">
        <v>0.42908039999999997</v>
      </c>
      <c r="R179" s="12">
        <v>-0.84731329</v>
      </c>
      <c r="S179" s="12">
        <v>-0.60858933999999998</v>
      </c>
      <c r="T179" s="12">
        <v>-0.27152753000000002</v>
      </c>
      <c r="U179" s="12">
        <v>-0.87505142000000002</v>
      </c>
    </row>
    <row r="180" spans="1:21" x14ac:dyDescent="0.25">
      <c r="A180" t="s">
        <v>89</v>
      </c>
      <c r="B180" t="s">
        <v>60</v>
      </c>
      <c r="C180" t="s">
        <v>61</v>
      </c>
      <c r="D180" s="12">
        <v>5.0529077899999999</v>
      </c>
      <c r="E180" s="12">
        <v>5.2422018100000001</v>
      </c>
      <c r="F180" s="12">
        <v>5.7022667199999999</v>
      </c>
      <c r="G180" s="12">
        <v>5.57814795</v>
      </c>
      <c r="H180" s="12">
        <v>7.3962850500000004</v>
      </c>
      <c r="I180" s="12">
        <v>13.2006382</v>
      </c>
      <c r="J180" s="12">
        <v>14.73084609</v>
      </c>
      <c r="K180" s="12">
        <v>17.62942236</v>
      </c>
      <c r="L180" s="12">
        <v>17.632782250000002</v>
      </c>
      <c r="M180" s="12">
        <v>-0.43131697000000002</v>
      </c>
      <c r="N180" s="12">
        <v>-1.933878E-2</v>
      </c>
      <c r="O180" s="12">
        <v>9.2574370000000003E-2</v>
      </c>
      <c r="P180" s="12">
        <v>-1.93686E-2</v>
      </c>
      <c r="Q180" s="12">
        <v>1.36343535</v>
      </c>
      <c r="R180" s="12">
        <v>2.8451067399999999</v>
      </c>
      <c r="S180" s="12">
        <v>0.43411940999999998</v>
      </c>
      <c r="T180" s="12">
        <v>1.47112881</v>
      </c>
      <c r="U180" s="12">
        <v>1.5003312099999999</v>
      </c>
    </row>
    <row r="181" spans="1:21" x14ac:dyDescent="0.25">
      <c r="A181" t="s">
        <v>89</v>
      </c>
      <c r="B181" t="s">
        <v>81</v>
      </c>
      <c r="C181" t="s">
        <v>82</v>
      </c>
      <c r="D181" s="12">
        <v>0.45188899999999999</v>
      </c>
      <c r="E181" s="12">
        <v>0.42109217999999998</v>
      </c>
      <c r="F181" s="12">
        <v>0.44932550999999998</v>
      </c>
      <c r="G181" s="12">
        <v>0.46218809999999999</v>
      </c>
      <c r="H181" s="12">
        <v>0.48030688999999999</v>
      </c>
      <c r="I181" s="12">
        <v>0.48477020999999998</v>
      </c>
      <c r="J181" s="12">
        <v>0.51094477000000005</v>
      </c>
      <c r="K181" s="12">
        <v>0.50859392000000003</v>
      </c>
      <c r="L181" s="12">
        <v>0.50898759000000005</v>
      </c>
      <c r="N181" s="12">
        <v>-3.0552949999999999E-2</v>
      </c>
      <c r="O181" s="12">
        <v>2.7993980000000002E-2</v>
      </c>
      <c r="P181" s="12">
        <v>-3.4999999999999997E-5</v>
      </c>
      <c r="Q181" s="12">
        <v>1.7938289999999999E-2</v>
      </c>
      <c r="R181" s="12">
        <v>4.3402299999999996E-3</v>
      </c>
      <c r="S181" s="12">
        <v>2.5945470000000002E-2</v>
      </c>
      <c r="T181" s="12">
        <v>-3.4999999999999997E-5</v>
      </c>
      <c r="U181" s="12">
        <v>3.8619000000000001E-4</v>
      </c>
    </row>
    <row r="182" spans="1:21" x14ac:dyDescent="0.25">
      <c r="A182" t="s">
        <v>89</v>
      </c>
      <c r="B182" t="s">
        <v>1</v>
      </c>
      <c r="C182" t="s">
        <v>2</v>
      </c>
      <c r="D182" s="12">
        <v>8.34762454</v>
      </c>
      <c r="E182" s="12">
        <v>7.3331135700000001</v>
      </c>
      <c r="F182" s="12">
        <v>7.7241565599999999</v>
      </c>
      <c r="G182" s="12">
        <v>7.8663259200000004</v>
      </c>
      <c r="H182" s="12">
        <v>8.2285196799999998</v>
      </c>
      <c r="I182" s="12">
        <v>8.0574641899999992</v>
      </c>
      <c r="J182" s="12">
        <v>7.5794674500000001</v>
      </c>
      <c r="K182" s="12">
        <v>7.6882155499999998</v>
      </c>
      <c r="L182" s="12">
        <v>7.1807551600000004</v>
      </c>
      <c r="M182" s="12">
        <v>-0.1</v>
      </c>
      <c r="N182" s="12">
        <v>-0.7</v>
      </c>
      <c r="O182" s="12">
        <v>-0.140015</v>
      </c>
      <c r="P182" s="12">
        <v>0.14009827999999999</v>
      </c>
      <c r="Q182" s="12">
        <v>-0.10001500000000001</v>
      </c>
      <c r="R182" s="12">
        <v>-0.29601499999999997</v>
      </c>
      <c r="S182" s="12">
        <v>-0.66301500000000002</v>
      </c>
      <c r="T182" s="12">
        <v>0.10796085</v>
      </c>
      <c r="U182" s="12">
        <v>-0.36701499999999998</v>
      </c>
    </row>
    <row r="183" spans="1:21" x14ac:dyDescent="0.25">
      <c r="A183" t="s">
        <v>89</v>
      </c>
      <c r="B183" t="s">
        <v>3</v>
      </c>
      <c r="C183" t="s">
        <v>4</v>
      </c>
      <c r="D183" s="12">
        <v>14.86</v>
      </c>
      <c r="E183" s="12">
        <v>11.957000000000001</v>
      </c>
      <c r="F183" s="12">
        <v>11.303000000000001</v>
      </c>
      <c r="G183" s="12">
        <v>4.6870000000000003</v>
      </c>
      <c r="H183" s="12">
        <v>4.5410000000000004</v>
      </c>
      <c r="I183" s="12">
        <v>4.8079999999999998</v>
      </c>
      <c r="J183" s="12">
        <v>5.0780000000000003</v>
      </c>
      <c r="K183" s="12">
        <v>5.23</v>
      </c>
      <c r="L183" s="12">
        <v>5.23</v>
      </c>
      <c r="N183" s="12">
        <v>-2.8929759499999999</v>
      </c>
      <c r="O183" s="12">
        <v>-1.046</v>
      </c>
      <c r="P183" s="12">
        <v>-6.0209999999999999</v>
      </c>
      <c r="Q183" s="12">
        <v>-0.40699999999999997</v>
      </c>
      <c r="R183" s="12">
        <v>-6.1631369999999998E-2</v>
      </c>
      <c r="S183" s="12">
        <v>-1.4998549999999999E-2</v>
      </c>
      <c r="T183" s="12">
        <v>-7.6999999999999999E-2</v>
      </c>
      <c r="U183" s="12">
        <v>-7.6999999999999999E-2</v>
      </c>
    </row>
    <row r="184" spans="1:21" x14ac:dyDescent="0.25">
      <c r="A184" t="s">
        <v>89</v>
      </c>
      <c r="B184" t="s">
        <v>53</v>
      </c>
      <c r="C184" t="s">
        <v>54</v>
      </c>
      <c r="D184" s="12">
        <v>11.7634363</v>
      </c>
      <c r="E184" s="12">
        <v>13.775277770000001</v>
      </c>
      <c r="F184" s="12">
        <v>11.98325217</v>
      </c>
      <c r="G184" s="12">
        <v>11.433681310000001</v>
      </c>
      <c r="H184" s="12">
        <v>12.751514609999999</v>
      </c>
      <c r="I184" s="12">
        <v>13.419350700000001</v>
      </c>
      <c r="J184" s="12">
        <v>14.18772514</v>
      </c>
      <c r="K184" s="12">
        <v>14.89186458</v>
      </c>
      <c r="L184" s="12">
        <v>15.521375170000001</v>
      </c>
      <c r="M184" s="12">
        <v>0.33432400000000001</v>
      </c>
      <c r="N184" s="12">
        <v>-0.1203649</v>
      </c>
      <c r="O184" s="12">
        <v>-4.763651E-2</v>
      </c>
      <c r="P184" s="12">
        <v>-0.74535028000000003</v>
      </c>
      <c r="Q184" s="12">
        <v>0.65987686000000001</v>
      </c>
      <c r="R184" s="12">
        <v>9.2694159999999998E-2</v>
      </c>
      <c r="S184" s="12">
        <v>0.18462324999999999</v>
      </c>
      <c r="T184" s="12">
        <v>-2.7025589999999999E-2</v>
      </c>
      <c r="U184" s="12">
        <v>0.82981393000000003</v>
      </c>
    </row>
    <row r="185" spans="1:21" x14ac:dyDescent="0.25">
      <c r="A185" t="s">
        <v>89</v>
      </c>
      <c r="B185" t="s">
        <v>69</v>
      </c>
      <c r="C185" t="s">
        <v>70</v>
      </c>
      <c r="D185" s="12">
        <v>8.0842189999999992</v>
      </c>
      <c r="E185" s="12">
        <v>7.9884890000000004</v>
      </c>
      <c r="F185" s="12">
        <v>7.94693</v>
      </c>
      <c r="G185" s="12">
        <v>7.5894779999999997</v>
      </c>
      <c r="H185" s="12">
        <v>2.3240470000000002</v>
      </c>
      <c r="I185" s="12">
        <v>2.0136440000000002</v>
      </c>
      <c r="J185" s="12">
        <v>2.0160239999999998</v>
      </c>
      <c r="K185" s="12">
        <v>2.0087380000000001</v>
      </c>
      <c r="L185" s="12">
        <v>1.9954890000000001</v>
      </c>
      <c r="M185" s="12">
        <v>-1.15E-2</v>
      </c>
      <c r="N185" s="12">
        <v>-0.16350000000000001</v>
      </c>
      <c r="O185" s="12">
        <v>-1.15E-2</v>
      </c>
      <c r="P185" s="12">
        <v>-0.1865</v>
      </c>
      <c r="Q185" s="12">
        <v>-1.15E-2</v>
      </c>
      <c r="R185" s="12">
        <v>-0.31895419000000003</v>
      </c>
      <c r="S185" s="12">
        <v>0.20445419000000001</v>
      </c>
      <c r="T185" s="12">
        <v>1.3925400000000001E-3</v>
      </c>
    </row>
    <row r="186" spans="1:21" x14ac:dyDescent="0.25">
      <c r="A186" t="s">
        <v>89</v>
      </c>
      <c r="B186" t="s">
        <v>28</v>
      </c>
      <c r="C186" t="s">
        <v>29</v>
      </c>
      <c r="D186" s="12">
        <v>5.7209820000000002</v>
      </c>
      <c r="E186" s="12">
        <v>6.0212370000000002</v>
      </c>
      <c r="F186" s="12">
        <v>6.0698369999999997</v>
      </c>
      <c r="G186" s="12">
        <v>5.9344710000000003</v>
      </c>
      <c r="H186" s="12">
        <v>4.0825300000000002</v>
      </c>
      <c r="I186" s="12">
        <v>4.1291520000000004</v>
      </c>
      <c r="J186" s="12">
        <v>4.1601900000000001</v>
      </c>
      <c r="K186" s="12">
        <v>4.2646559999999996</v>
      </c>
      <c r="L186" s="12">
        <v>4.1921419999999996</v>
      </c>
      <c r="M186" s="12">
        <v>3.7999999999999999E-2</v>
      </c>
      <c r="N186" s="12">
        <v>0.2</v>
      </c>
      <c r="O186" s="12">
        <v>2.8000000000000001E-2</v>
      </c>
      <c r="Q186" s="12">
        <v>-1.88318261</v>
      </c>
      <c r="T186" s="12">
        <v>-0.104</v>
      </c>
    </row>
    <row r="187" spans="1:21" x14ac:dyDescent="0.25">
      <c r="A187" t="s">
        <v>89</v>
      </c>
      <c r="B187" t="s">
        <v>30</v>
      </c>
      <c r="C187" t="s">
        <v>31</v>
      </c>
      <c r="D187" s="12">
        <v>20.329000000000001</v>
      </c>
      <c r="E187" s="12">
        <v>20.955964349999999</v>
      </c>
      <c r="F187" s="12">
        <v>21.864000000000001</v>
      </c>
      <c r="G187" s="12">
        <v>26.140999999999998</v>
      </c>
      <c r="H187" s="12">
        <v>29.164000000000001</v>
      </c>
      <c r="I187" s="12">
        <v>37.60361305</v>
      </c>
      <c r="J187" s="12">
        <v>39.542965690000003</v>
      </c>
      <c r="K187" s="12">
        <v>44.419430239999997</v>
      </c>
      <c r="L187" s="12">
        <v>44.516843469999998</v>
      </c>
      <c r="M187" s="12">
        <v>0.48299999999999998</v>
      </c>
      <c r="N187" s="12">
        <v>0.40402450000000001</v>
      </c>
      <c r="O187" s="12">
        <v>-0.50247838</v>
      </c>
      <c r="P187" s="12">
        <v>4.3049512600000002</v>
      </c>
      <c r="Q187" s="12">
        <v>0.48499999999999999</v>
      </c>
      <c r="R187" s="12">
        <v>5.7711775200000002</v>
      </c>
      <c r="S187" s="12">
        <v>0.91281467000000005</v>
      </c>
      <c r="T187" s="12">
        <v>1.97956588</v>
      </c>
      <c r="U187" s="12">
        <v>0.45260310999999998</v>
      </c>
    </row>
    <row r="188" spans="1:21" x14ac:dyDescent="0.25">
      <c r="A188" t="s">
        <v>89</v>
      </c>
      <c r="B188" t="s">
        <v>7</v>
      </c>
      <c r="C188" t="s">
        <v>8</v>
      </c>
      <c r="D188" s="12">
        <v>5.9005621399999999</v>
      </c>
      <c r="E188" s="12">
        <v>5.8486429800000002</v>
      </c>
      <c r="F188" s="12">
        <v>5.9450000000000003</v>
      </c>
      <c r="G188" s="12">
        <v>6.0449999999999999</v>
      </c>
      <c r="H188" s="12">
        <v>13.715056840000001</v>
      </c>
      <c r="I188" s="12">
        <v>16.894540370000001</v>
      </c>
      <c r="J188" s="12">
        <v>19.076636860000001</v>
      </c>
      <c r="K188" s="12">
        <v>21.964249049999999</v>
      </c>
      <c r="L188" s="12">
        <v>25.363951440000001</v>
      </c>
      <c r="M188" s="12">
        <v>-1.18308E-3</v>
      </c>
      <c r="N188" s="12">
        <v>-0.10117988</v>
      </c>
      <c r="O188" s="12">
        <v>-0.22548703</v>
      </c>
      <c r="Q188" s="12">
        <v>7.11650239</v>
      </c>
      <c r="R188" s="12">
        <v>2.8154020000000002</v>
      </c>
      <c r="S188" s="12">
        <v>1.84142048</v>
      </c>
      <c r="T188" s="12">
        <v>1.70681818</v>
      </c>
      <c r="U188" s="12">
        <v>3.32148194</v>
      </c>
    </row>
    <row r="189" spans="1:21" x14ac:dyDescent="0.25">
      <c r="A189" t="s">
        <v>89</v>
      </c>
      <c r="B189" t="s">
        <v>9</v>
      </c>
      <c r="C189" t="s">
        <v>10</v>
      </c>
      <c r="D189" s="12">
        <v>212.332549</v>
      </c>
      <c r="E189" s="12">
        <v>219.18106370000001</v>
      </c>
      <c r="F189" s="12">
        <v>231.9840207</v>
      </c>
      <c r="G189" s="12">
        <v>246.9318873</v>
      </c>
      <c r="H189" s="12">
        <v>280.28320380000002</v>
      </c>
      <c r="I189" s="12">
        <v>0.19469633</v>
      </c>
      <c r="J189" s="12">
        <v>0.19974016999999999</v>
      </c>
      <c r="K189" s="12">
        <v>0.20857286999999999</v>
      </c>
      <c r="L189" s="12">
        <v>0.26726151999999997</v>
      </c>
      <c r="N189" s="12">
        <v>-2.2499498199999999</v>
      </c>
      <c r="O189" s="12">
        <v>12.45555989</v>
      </c>
      <c r="P189" s="12">
        <v>0.48460618</v>
      </c>
      <c r="Q189" s="12">
        <v>26.76903609</v>
      </c>
      <c r="R189" s="12">
        <v>0.19217581</v>
      </c>
      <c r="S189" s="12">
        <v>-2.46882E-3</v>
      </c>
      <c r="T189" s="12">
        <v>-2.44678E-3</v>
      </c>
      <c r="U189" s="12">
        <v>7.3403910000000003E-2</v>
      </c>
    </row>
    <row r="190" spans="1:21" x14ac:dyDescent="0.25">
      <c r="A190" t="s">
        <v>89</v>
      </c>
      <c r="B190" t="s">
        <v>11</v>
      </c>
      <c r="C190" t="s">
        <v>12</v>
      </c>
      <c r="D190" s="12">
        <v>7.2590000000000003</v>
      </c>
      <c r="E190" s="12">
        <v>7.1539999999999999</v>
      </c>
      <c r="F190" s="12">
        <v>6.4080000000000004</v>
      </c>
      <c r="G190" s="12">
        <v>6.3369999999999997</v>
      </c>
      <c r="H190" s="12">
        <v>6.3259999999999996</v>
      </c>
      <c r="I190" s="12">
        <v>6.5389999999999997</v>
      </c>
      <c r="J190" s="12">
        <v>6.7119999999999997</v>
      </c>
      <c r="K190" s="12">
        <v>6.8280000000000003</v>
      </c>
      <c r="L190" s="12">
        <v>6.8280000000000003</v>
      </c>
      <c r="N190" s="12">
        <v>-0.2313268</v>
      </c>
      <c r="O190" s="12">
        <v>-1.01127513</v>
      </c>
      <c r="P190" s="12">
        <v>-4.6275200000000002E-2</v>
      </c>
      <c r="Q190" s="12">
        <v>-0.32831186000000001</v>
      </c>
      <c r="R190" s="12">
        <v>-3.3343249999999998E-2</v>
      </c>
      <c r="S190" s="12">
        <v>-0.13139033999999999</v>
      </c>
      <c r="T190" s="12">
        <v>-0.14278558999999999</v>
      </c>
      <c r="U190" s="12">
        <v>-0.112</v>
      </c>
    </row>
    <row r="191" spans="1:21" x14ac:dyDescent="0.25">
      <c r="A191" t="s">
        <v>89</v>
      </c>
      <c r="B191" t="s">
        <v>13</v>
      </c>
      <c r="C191" t="s">
        <v>14</v>
      </c>
      <c r="D191" s="12">
        <v>2.5857892200000001</v>
      </c>
      <c r="E191" s="12">
        <v>3.1262670199999998</v>
      </c>
      <c r="F191" s="12">
        <v>3.2666335499999999</v>
      </c>
      <c r="G191" s="12">
        <v>3.2878403299999999</v>
      </c>
      <c r="H191" s="12">
        <v>3.5227743399999998</v>
      </c>
      <c r="I191" s="12">
        <v>3.6945793299999998</v>
      </c>
      <c r="J191" s="12">
        <v>3.90589027</v>
      </c>
      <c r="K191" s="12">
        <v>4.1016482400000003</v>
      </c>
      <c r="L191" s="12">
        <v>4.0893317500000004</v>
      </c>
      <c r="N191" s="12">
        <v>0.44765688999999997</v>
      </c>
      <c r="O191" s="12">
        <v>-7.6291199999999997E-3</v>
      </c>
      <c r="P191" s="12">
        <v>-6.6497300000000004E-3</v>
      </c>
      <c r="Q191" s="12">
        <v>-1.3653429999999999E-2</v>
      </c>
      <c r="R191" s="12">
        <v>-9.3505900000000006E-3</v>
      </c>
      <c r="S191" s="12">
        <v>-1.138282E-2</v>
      </c>
      <c r="T191" s="12">
        <v>-1.1236899999999999E-2</v>
      </c>
      <c r="U191" s="12">
        <v>-7.4019000000000003E-3</v>
      </c>
    </row>
    <row r="192" spans="1:21" x14ac:dyDescent="0.25">
      <c r="A192" t="s">
        <v>89</v>
      </c>
      <c r="B192" t="s">
        <v>34</v>
      </c>
      <c r="C192" t="s">
        <v>35</v>
      </c>
      <c r="D192" s="12">
        <v>111.20469751</v>
      </c>
      <c r="E192" s="12">
        <v>123.00183606</v>
      </c>
      <c r="F192" s="12">
        <v>127.98835807</v>
      </c>
      <c r="G192" s="12">
        <v>132.08620404999999</v>
      </c>
      <c r="H192" s="12">
        <v>149.09655584000001</v>
      </c>
      <c r="I192" s="12">
        <v>150.86691116</v>
      </c>
      <c r="J192" s="12">
        <v>152.12285917</v>
      </c>
      <c r="K192" s="12">
        <v>148.61718385</v>
      </c>
      <c r="L192" s="12">
        <v>141.47902923000001</v>
      </c>
      <c r="M192" s="12">
        <v>1.3949167600000001</v>
      </c>
      <c r="N192" s="12">
        <v>9.8544003</v>
      </c>
      <c r="O192" s="12">
        <v>1.8715529500000001</v>
      </c>
      <c r="P192" s="12">
        <v>5.7958098299999996</v>
      </c>
      <c r="Q192" s="12">
        <v>10.477657000000001</v>
      </c>
      <c r="R192" s="12">
        <v>2.7611051600000001</v>
      </c>
      <c r="S192" s="12">
        <v>-1.1443265300000001</v>
      </c>
      <c r="T192" s="12">
        <v>-10.23911028</v>
      </c>
      <c r="U192" s="12">
        <v>0.69887619999999995</v>
      </c>
    </row>
    <row r="193" spans="1:21" x14ac:dyDescent="0.25">
      <c r="A193" t="s">
        <v>89</v>
      </c>
      <c r="B193" t="s">
        <v>36</v>
      </c>
      <c r="C193" t="s">
        <v>37</v>
      </c>
      <c r="D193" s="12">
        <v>10.596081460000001</v>
      </c>
      <c r="E193" s="12">
        <v>10.89446293</v>
      </c>
      <c r="F193" s="12">
        <v>11.560980860000001</v>
      </c>
      <c r="G193" s="12">
        <v>11.497583990000001</v>
      </c>
      <c r="H193" s="12">
        <v>6.9409461600000002</v>
      </c>
      <c r="I193" s="12">
        <v>9.0655395999999993</v>
      </c>
      <c r="J193" s="12">
        <v>10.334660400000001</v>
      </c>
      <c r="K193" s="12">
        <v>9.8749886900000003</v>
      </c>
      <c r="L193" s="12">
        <v>9.6762976199999997</v>
      </c>
      <c r="N193" s="12">
        <v>-4.3005340000000003E-2</v>
      </c>
      <c r="O193" s="12">
        <v>0.67603588999999997</v>
      </c>
      <c r="P193" s="12">
        <v>0.39527388000000002</v>
      </c>
      <c r="Q193" s="12">
        <v>-4.1650720000000002E-2</v>
      </c>
      <c r="R193" s="12">
        <v>-0.22686417</v>
      </c>
      <c r="S193" s="12">
        <v>1.1591993300000001</v>
      </c>
      <c r="T193" s="12">
        <v>-3.9688679999999997E-2</v>
      </c>
      <c r="U193" s="12">
        <v>-1.59551E-2</v>
      </c>
    </row>
    <row r="194" spans="1:21" x14ac:dyDescent="0.25">
      <c r="A194" t="s">
        <v>89</v>
      </c>
      <c r="B194" t="s">
        <v>38</v>
      </c>
      <c r="C194" t="s">
        <v>39</v>
      </c>
      <c r="D194" s="12">
        <v>1.00889374</v>
      </c>
      <c r="E194" s="12">
        <v>2.6013818199999998</v>
      </c>
      <c r="F194" s="12">
        <v>2.5892848900000001</v>
      </c>
      <c r="G194" s="12">
        <v>2.54300573</v>
      </c>
      <c r="H194" s="12">
        <v>3.5720872799999999</v>
      </c>
      <c r="I194" s="12">
        <v>3.59812998</v>
      </c>
      <c r="J194" s="12">
        <v>3.6094417499999998</v>
      </c>
      <c r="K194" s="12">
        <v>3.58264892</v>
      </c>
      <c r="L194" s="12">
        <v>3.1083904900000001</v>
      </c>
      <c r="N194" s="12">
        <v>1.6</v>
      </c>
      <c r="O194" s="12">
        <v>-2.3073199999999999E-3</v>
      </c>
      <c r="P194" s="12">
        <v>-3.6464000000000002E-3</v>
      </c>
      <c r="Q194" s="12">
        <v>0.99957954999999998</v>
      </c>
      <c r="R194" s="12">
        <v>-1.2385300000000001E-3</v>
      </c>
      <c r="S194" s="12">
        <v>-1.1393900000000001E-3</v>
      </c>
      <c r="T194" s="12">
        <v>1.6750000000000001E-5</v>
      </c>
      <c r="U194" s="12">
        <v>-6.1700999999999998E-4</v>
      </c>
    </row>
    <row r="195" spans="1:21" x14ac:dyDescent="0.25">
      <c r="A195" t="s">
        <v>89</v>
      </c>
      <c r="B195" t="s">
        <v>15</v>
      </c>
      <c r="C195" t="s">
        <v>16</v>
      </c>
      <c r="D195" s="12">
        <v>0</v>
      </c>
      <c r="E195" s="12">
        <v>0</v>
      </c>
      <c r="F195" s="12">
        <v>0</v>
      </c>
      <c r="G195" s="12">
        <v>0.27498106999999999</v>
      </c>
      <c r="H195" s="12">
        <v>0.27902122000000001</v>
      </c>
      <c r="I195" s="12">
        <v>0.27789995000000001</v>
      </c>
      <c r="J195" s="12">
        <v>0.28623568999999999</v>
      </c>
      <c r="K195" s="12">
        <v>0.29309386999999998</v>
      </c>
      <c r="L195" s="12">
        <v>0.32738154000000003</v>
      </c>
      <c r="P195" s="12">
        <v>0.25</v>
      </c>
      <c r="Q195" s="12">
        <v>-3.18958E-3</v>
      </c>
      <c r="R195" s="12">
        <v>-3.3768000000000001E-3</v>
      </c>
      <c r="S195" s="12">
        <v>-3.5957300000000001E-3</v>
      </c>
      <c r="T195" s="12">
        <v>-3.7145799999999999E-3</v>
      </c>
      <c r="U195" s="12">
        <v>0.05</v>
      </c>
    </row>
    <row r="196" spans="1:21" x14ac:dyDescent="0.25">
      <c r="A196" t="s">
        <v>89</v>
      </c>
      <c r="B196" t="s">
        <v>42</v>
      </c>
      <c r="C196" t="s">
        <v>43</v>
      </c>
      <c r="D196" s="12">
        <v>0</v>
      </c>
      <c r="E196" s="12">
        <v>0</v>
      </c>
      <c r="F196" s="12">
        <v>17.961411760000001</v>
      </c>
      <c r="G196" s="12">
        <v>18.962983080000001</v>
      </c>
      <c r="H196" s="12">
        <v>21.559203360000001</v>
      </c>
      <c r="I196" s="12">
        <v>22.165143650000001</v>
      </c>
      <c r="J196" s="12">
        <v>22.63589005</v>
      </c>
      <c r="K196" s="12">
        <v>23.738964020000001</v>
      </c>
      <c r="L196" s="12">
        <v>23.291504190000001</v>
      </c>
      <c r="O196" s="12">
        <v>18.033765519999999</v>
      </c>
      <c r="P196" s="12">
        <v>-1.1945E-3</v>
      </c>
      <c r="Q196" s="12">
        <v>1.59951737</v>
      </c>
      <c r="R196" s="12">
        <v>-3.9999739999999999E-2</v>
      </c>
      <c r="S196" s="12">
        <v>-0.12467676</v>
      </c>
      <c r="T196" s="12">
        <v>-4.7743269999999997E-2</v>
      </c>
      <c r="U196" s="12">
        <v>-4.4752550000000002E-2</v>
      </c>
    </row>
    <row r="197" spans="1:21" x14ac:dyDescent="0.25">
      <c r="A197" t="s">
        <v>89</v>
      </c>
      <c r="B197" t="s">
        <v>17</v>
      </c>
      <c r="C197" t="s">
        <v>18</v>
      </c>
      <c r="D197" s="12">
        <v>0.24664457000000001</v>
      </c>
      <c r="E197" s="12">
        <v>0.25598852</v>
      </c>
      <c r="F197" s="12">
        <v>0.25684636999999999</v>
      </c>
      <c r="G197" s="12">
        <v>0.24276306</v>
      </c>
      <c r="H197" s="12">
        <v>0.25670836000000002</v>
      </c>
      <c r="I197" s="12">
        <v>0.26597305999999998</v>
      </c>
      <c r="J197" s="12">
        <v>0.26740182000000001</v>
      </c>
      <c r="K197" s="12">
        <v>0.26834939000000002</v>
      </c>
      <c r="L197" s="12">
        <v>0</v>
      </c>
      <c r="N197" s="12">
        <v>-9.6002999999999995E-4</v>
      </c>
      <c r="O197" s="12">
        <v>-3.7294999999999999E-4</v>
      </c>
      <c r="P197" s="12">
        <v>-1.0934600000000001E-3</v>
      </c>
      <c r="Q197" s="12">
        <v>-7.6413000000000002E-4</v>
      </c>
      <c r="R197" s="12">
        <v>-4.0491000000000002E-4</v>
      </c>
      <c r="S197" s="12">
        <v>-7.5807999999999995E-4</v>
      </c>
      <c r="T197" s="12">
        <v>-6.3290000000000004E-4</v>
      </c>
      <c r="U197" s="12">
        <v>-0.268349</v>
      </c>
    </row>
    <row r="198" spans="1:21" x14ac:dyDescent="0.25">
      <c r="A198" t="s">
        <v>89</v>
      </c>
      <c r="B198" t="s">
        <v>21</v>
      </c>
      <c r="C198" t="s">
        <v>22</v>
      </c>
      <c r="D198" s="12">
        <v>0.64641146000000005</v>
      </c>
      <c r="E198" s="12">
        <v>1.23733257</v>
      </c>
      <c r="F198" s="12">
        <v>1.22060407</v>
      </c>
      <c r="G198" s="12">
        <v>1.1757274099999999</v>
      </c>
      <c r="H198" s="12">
        <v>1.19568282</v>
      </c>
      <c r="I198" s="12">
        <v>1.2204939800000001</v>
      </c>
      <c r="J198" s="12">
        <v>1.2365066600000001</v>
      </c>
      <c r="K198" s="12">
        <v>1.27903459</v>
      </c>
      <c r="L198" s="12">
        <v>1.2148277300000001</v>
      </c>
      <c r="N198" s="12">
        <v>0.53676347000000002</v>
      </c>
      <c r="O198" s="12">
        <v>-3.9472300000000004E-3</v>
      </c>
      <c r="P198" s="12">
        <v>-4.6182899999999997E-3</v>
      </c>
      <c r="Q198" s="12">
        <v>3.5559999999999998E-5</v>
      </c>
      <c r="R198" s="12">
        <v>-2.37083E-3</v>
      </c>
      <c r="S198" s="12">
        <v>-2.0462700000000002E-3</v>
      </c>
      <c r="T198" s="12">
        <v>-3.7580299999999999E-3</v>
      </c>
      <c r="U198" s="12">
        <v>-2.7331500000000002E-3</v>
      </c>
    </row>
    <row r="199" spans="1:21" x14ac:dyDescent="0.25">
      <c r="A199" t="s">
        <v>89</v>
      </c>
      <c r="B199" t="s">
        <v>48</v>
      </c>
      <c r="C199" t="s">
        <v>49</v>
      </c>
      <c r="D199" s="12">
        <v>0.29199999999999998</v>
      </c>
      <c r="E199" s="12">
        <v>0.29699999999999999</v>
      </c>
      <c r="F199" s="12">
        <v>0.307</v>
      </c>
      <c r="G199" s="12">
        <v>0.20599999999999999</v>
      </c>
      <c r="H199" s="12">
        <v>2.4221972900000002</v>
      </c>
      <c r="I199" s="12">
        <v>1.7853066900000001</v>
      </c>
      <c r="J199" s="12">
        <v>1.82729784</v>
      </c>
      <c r="K199" s="12">
        <v>0.93370540999999996</v>
      </c>
      <c r="L199" s="12">
        <v>0.90909790999999995</v>
      </c>
      <c r="N199" s="12">
        <v>-1.0543499999999999E-3</v>
      </c>
      <c r="O199" s="12">
        <v>-5.7322000000000004E-4</v>
      </c>
      <c r="P199" s="12">
        <v>-0.10285226</v>
      </c>
      <c r="Q199" s="12">
        <v>2.2486679600000001</v>
      </c>
      <c r="R199" s="12">
        <v>-0.19158834</v>
      </c>
      <c r="S199" s="12">
        <v>-9.5062299999999992E-3</v>
      </c>
      <c r="T199" s="12">
        <v>-0.92495760000000005</v>
      </c>
      <c r="U199" s="12">
        <v>-4.7336599999999998E-3</v>
      </c>
    </row>
    <row r="200" spans="1:21" x14ac:dyDescent="0.25">
      <c r="A200" t="s">
        <v>89</v>
      </c>
      <c r="B200" t="s">
        <v>50</v>
      </c>
      <c r="C200" t="s">
        <v>51</v>
      </c>
      <c r="D200" s="12">
        <v>9.3337703399999992</v>
      </c>
      <c r="E200" s="12">
        <v>8.5465543099999994</v>
      </c>
      <c r="F200" s="12">
        <v>8.5507403100000001</v>
      </c>
      <c r="G200" s="12">
        <v>8.4818082399999994</v>
      </c>
      <c r="H200" s="12">
        <v>9.0503297000000007</v>
      </c>
      <c r="I200" s="12">
        <v>9.4590764499999995</v>
      </c>
      <c r="J200" s="12">
        <v>9.9129448799999995</v>
      </c>
      <c r="K200" s="12">
        <v>10.424518839999999</v>
      </c>
      <c r="L200" s="12">
        <v>10.385938489999999</v>
      </c>
      <c r="M200" s="12">
        <v>-1.11775983</v>
      </c>
      <c r="N200" s="12">
        <v>-8.950176E-2</v>
      </c>
      <c r="O200" s="12">
        <v>-1.1740060800000001</v>
      </c>
      <c r="P200" s="12">
        <v>-1.384347E-2</v>
      </c>
      <c r="Q200" s="12">
        <v>-3.4177069999999997E-2</v>
      </c>
      <c r="R200" s="12">
        <v>-3.995808E-2</v>
      </c>
      <c r="S200" s="12">
        <v>-1.0892249999999999E-2</v>
      </c>
      <c r="T200" s="12">
        <v>-2.166599E-2</v>
      </c>
      <c r="U200" s="12">
        <v>-1.8863379999999999E-2</v>
      </c>
    </row>
    <row r="201" spans="1:21" x14ac:dyDescent="0.25">
      <c r="A201" t="s">
        <v>89</v>
      </c>
      <c r="B201" t="s">
        <v>87</v>
      </c>
      <c r="C201" t="s">
        <v>88</v>
      </c>
      <c r="D201" s="12">
        <v>0.15</v>
      </c>
      <c r="E201" s="12">
        <v>0.153</v>
      </c>
      <c r="F201" s="12">
        <v>0.155</v>
      </c>
      <c r="G201" s="12">
        <v>0.151</v>
      </c>
      <c r="H201" s="12">
        <v>0.154</v>
      </c>
      <c r="I201" s="12">
        <v>0.157</v>
      </c>
      <c r="J201" s="12">
        <v>0.16</v>
      </c>
      <c r="K201" s="12">
        <v>0.16200000000000001</v>
      </c>
      <c r="L201" s="12">
        <v>0.16200000000000001</v>
      </c>
      <c r="N201" s="12">
        <v>-1.0568E-4</v>
      </c>
      <c r="O201" s="12">
        <v>-8.6571E-4</v>
      </c>
      <c r="P201" s="12">
        <v>-9.0419999999999997E-4</v>
      </c>
      <c r="Q201" s="12">
        <v>-5.4469999999999999E-5</v>
      </c>
      <c r="R201" s="12">
        <v>-4.6911000000000001E-4</v>
      </c>
      <c r="S201" s="12">
        <v>-5.4106E-4</v>
      </c>
      <c r="T201" s="12">
        <v>-4.3676000000000001E-4</v>
      </c>
    </row>
    <row r="202" spans="1:21" x14ac:dyDescent="0.25">
      <c r="A202" t="s">
        <v>90</v>
      </c>
      <c r="B202" t="s">
        <v>24</v>
      </c>
      <c r="C202" t="s">
        <v>25</v>
      </c>
      <c r="D202" s="12">
        <v>0</v>
      </c>
      <c r="E202" s="12">
        <v>0</v>
      </c>
      <c r="F202" s="12">
        <v>0</v>
      </c>
      <c r="G202" s="12">
        <v>5.5272352199999997</v>
      </c>
      <c r="H202" s="12">
        <v>6.8315912799999996</v>
      </c>
      <c r="I202" s="12">
        <v>7.0373817599999997</v>
      </c>
      <c r="J202" s="12">
        <v>7.8206919299999997</v>
      </c>
      <c r="K202" s="12">
        <v>8.66411862</v>
      </c>
      <c r="L202" s="12">
        <v>7.7144505399999996</v>
      </c>
      <c r="P202" s="12">
        <v>5.5117427000000001</v>
      </c>
      <c r="Q202" s="12">
        <v>1.12869003</v>
      </c>
      <c r="R202" s="12">
        <v>4.3105539999999998E-2</v>
      </c>
      <c r="S202" s="12">
        <v>0.65075139000000004</v>
      </c>
      <c r="T202" s="12">
        <v>0.80615557000000004</v>
      </c>
      <c r="U202" s="12">
        <v>-0.85882789999999998</v>
      </c>
    </row>
    <row r="203" spans="1:21" x14ac:dyDescent="0.25">
      <c r="A203" t="s">
        <v>90</v>
      </c>
      <c r="B203" t="s">
        <v>3</v>
      </c>
      <c r="C203" t="s">
        <v>4</v>
      </c>
      <c r="D203" s="12">
        <v>22.8</v>
      </c>
      <c r="E203" s="12">
        <v>20.9</v>
      </c>
      <c r="F203" s="12">
        <v>28.8</v>
      </c>
      <c r="G203" s="12">
        <v>27.1</v>
      </c>
      <c r="H203" s="12">
        <v>44.3</v>
      </c>
      <c r="I203" s="12">
        <v>25.2</v>
      </c>
      <c r="J203" s="12">
        <v>28.8</v>
      </c>
      <c r="K203" s="12">
        <v>31.7</v>
      </c>
      <c r="L203" s="12">
        <v>30.8</v>
      </c>
      <c r="M203" s="12">
        <v>-0.72</v>
      </c>
      <c r="N203" s="12">
        <v>-0.01</v>
      </c>
      <c r="O203" s="12">
        <v>4.3499999999999996</v>
      </c>
      <c r="P203" s="12">
        <v>0.17</v>
      </c>
      <c r="Q203" s="12">
        <v>-2.2799999999999998</v>
      </c>
      <c r="R203" s="12">
        <v>-1.89</v>
      </c>
      <c r="S203" s="12">
        <v>-0.26</v>
      </c>
      <c r="T203" s="12">
        <v>1.89</v>
      </c>
      <c r="U203" s="12">
        <v>-1.22</v>
      </c>
    </row>
    <row r="204" spans="1:21" x14ac:dyDescent="0.25">
      <c r="A204" t="s">
        <v>90</v>
      </c>
      <c r="B204" t="s">
        <v>5</v>
      </c>
      <c r="C204" t="s">
        <v>6</v>
      </c>
      <c r="D204" s="12">
        <v>2.7652953199999999</v>
      </c>
      <c r="E204" s="12">
        <v>14.57995957</v>
      </c>
      <c r="F204" s="12">
        <v>14.751053300000001</v>
      </c>
      <c r="G204" s="12">
        <v>13.8244135</v>
      </c>
      <c r="H204" s="12">
        <v>14.606529650000001</v>
      </c>
      <c r="I204" s="12">
        <v>16.69495349</v>
      </c>
      <c r="J204" s="12">
        <v>26.63423882</v>
      </c>
      <c r="K204" s="12">
        <v>20.87348295</v>
      </c>
      <c r="L204" s="12">
        <v>21.837250520000001</v>
      </c>
      <c r="M204" s="12">
        <v>-0.28800805000000002</v>
      </c>
      <c r="N204" s="12">
        <v>12.08558874</v>
      </c>
      <c r="O204" s="12">
        <v>-0.46788606999999999</v>
      </c>
      <c r="P204" s="12">
        <v>-0.28869029000000002</v>
      </c>
      <c r="Q204" s="12">
        <v>-0.25283021999999999</v>
      </c>
      <c r="R204" s="12">
        <v>1.4541708799999999</v>
      </c>
      <c r="S204" s="12">
        <v>9.3894844800000001</v>
      </c>
      <c r="T204" s="12">
        <v>-6.6407584599999998</v>
      </c>
      <c r="U204" s="12">
        <v>1.3594178100000001</v>
      </c>
    </row>
    <row r="205" spans="1:21" x14ac:dyDescent="0.25">
      <c r="A205" t="s">
        <v>90</v>
      </c>
      <c r="B205" t="s">
        <v>30</v>
      </c>
      <c r="C205" t="s">
        <v>31</v>
      </c>
      <c r="D205" s="12">
        <v>7.05124526</v>
      </c>
      <c r="E205" s="12">
        <v>8.1426613400000001</v>
      </c>
      <c r="F205" s="12">
        <v>5.4788108199999996</v>
      </c>
      <c r="G205" s="12">
        <v>7.1816239399999997</v>
      </c>
      <c r="H205" s="12">
        <v>8.4928768100000003</v>
      </c>
      <c r="I205" s="12">
        <v>8.8777562000000003</v>
      </c>
      <c r="J205" s="12">
        <v>9.11563911</v>
      </c>
      <c r="K205" s="12">
        <v>10.00985584</v>
      </c>
      <c r="L205" s="12">
        <v>12.242875160000001</v>
      </c>
      <c r="M205" s="12">
        <v>1.75814691</v>
      </c>
      <c r="N205" s="12">
        <v>0.50827573999999998</v>
      </c>
      <c r="O205" s="12">
        <v>-3.4287397899999998</v>
      </c>
      <c r="P205" s="12">
        <v>2.8370161600000001</v>
      </c>
      <c r="Q205" s="12">
        <v>0.90271414000000005</v>
      </c>
      <c r="R205" s="12">
        <v>0.10822440999999999</v>
      </c>
      <c r="S205" s="12">
        <v>-1.171575E-2</v>
      </c>
      <c r="T205" s="12">
        <v>0.31648119000000002</v>
      </c>
      <c r="U205" s="12">
        <v>2.2358830300000001</v>
      </c>
    </row>
    <row r="206" spans="1:21" x14ac:dyDescent="0.25">
      <c r="A206" t="s">
        <v>90</v>
      </c>
      <c r="B206" t="s">
        <v>7</v>
      </c>
      <c r="C206" t="s">
        <v>8</v>
      </c>
      <c r="D206" s="12">
        <v>63.794686630000001</v>
      </c>
      <c r="E206" s="12">
        <v>61.604047440000002</v>
      </c>
      <c r="F206" s="12">
        <v>60.484051370000003</v>
      </c>
      <c r="G206" s="12">
        <v>66.349169309999994</v>
      </c>
      <c r="H206" s="12">
        <v>79.210940160000007</v>
      </c>
      <c r="I206" s="12">
        <v>93.593537359999999</v>
      </c>
      <c r="J206" s="12">
        <v>107.39069209</v>
      </c>
      <c r="K206" s="12">
        <v>117.42595573</v>
      </c>
      <c r="L206" s="12">
        <v>112.35688273</v>
      </c>
      <c r="M206" s="12">
        <v>4.2128612900000002</v>
      </c>
      <c r="N206" s="12">
        <v>-11.83896464</v>
      </c>
      <c r="O206" s="12">
        <v>-2.29888264</v>
      </c>
      <c r="P206" s="12">
        <v>2.9297724600000001</v>
      </c>
      <c r="Q206" s="12">
        <v>7.7167687300000001</v>
      </c>
      <c r="R206" s="12">
        <v>12.74683125</v>
      </c>
      <c r="S206" s="12">
        <v>11.247260819999999</v>
      </c>
      <c r="T206" s="12">
        <v>4.3436328599999996</v>
      </c>
      <c r="U206" s="12">
        <v>-9.6305397900000003</v>
      </c>
    </row>
    <row r="207" spans="1:21" x14ac:dyDescent="0.25">
      <c r="A207" t="s">
        <v>90</v>
      </c>
      <c r="B207" t="s">
        <v>9</v>
      </c>
      <c r="C207" t="s">
        <v>10</v>
      </c>
      <c r="D207" s="12">
        <v>2.35948358</v>
      </c>
      <c r="E207" s="12">
        <v>2.8070186399999999</v>
      </c>
      <c r="F207" s="12">
        <v>2.7060765999999998</v>
      </c>
      <c r="G207" s="12">
        <v>2.9001963499999999</v>
      </c>
      <c r="H207" s="12">
        <v>3.1388319899999999</v>
      </c>
      <c r="I207" s="12">
        <v>3.87675919</v>
      </c>
      <c r="J207" s="12">
        <v>3.6725998299999998</v>
      </c>
      <c r="K207" s="12">
        <v>4.3568661999999998</v>
      </c>
      <c r="L207" s="12">
        <v>4.4217342899999998</v>
      </c>
      <c r="M207" s="12">
        <v>1.3064397999999999</v>
      </c>
      <c r="N207" s="12">
        <v>4.79087E-3</v>
      </c>
      <c r="O207" s="12">
        <v>-0.12498259</v>
      </c>
      <c r="P207" s="12">
        <v>2.4529059999999998E-2</v>
      </c>
      <c r="Q207" s="12">
        <v>3.9542540000000001E-2</v>
      </c>
      <c r="R207" s="12">
        <v>0.76055523999999997</v>
      </c>
      <c r="S207" s="12">
        <v>-0.81303042000000003</v>
      </c>
      <c r="T207" s="12">
        <v>-2.5089670000000001E-2</v>
      </c>
      <c r="U207" s="12">
        <v>6.1012360000000002E-2</v>
      </c>
    </row>
    <row r="208" spans="1:21" x14ac:dyDescent="0.25">
      <c r="A208" t="s">
        <v>90</v>
      </c>
      <c r="B208" t="s">
        <v>11</v>
      </c>
      <c r="C208" t="s">
        <v>12</v>
      </c>
      <c r="D208" s="12">
        <v>0.35</v>
      </c>
      <c r="E208" s="12">
        <v>0.38</v>
      </c>
      <c r="F208" s="12">
        <v>0.39200000000000002</v>
      </c>
      <c r="G208" s="12">
        <v>1.1200000000000001</v>
      </c>
      <c r="H208" s="12">
        <v>1.26</v>
      </c>
      <c r="I208" s="12">
        <v>1.28</v>
      </c>
      <c r="J208" s="12">
        <v>1.1399999999999999</v>
      </c>
      <c r="K208" s="12">
        <v>1.22</v>
      </c>
      <c r="L208" s="12">
        <v>6.81</v>
      </c>
      <c r="N208" s="12">
        <v>1.5254E-2</v>
      </c>
      <c r="O208" s="12">
        <v>3.5466E-3</v>
      </c>
      <c r="P208" s="12">
        <v>0.72611000000000003</v>
      </c>
      <c r="Q208" s="12">
        <v>0.10477599999999999</v>
      </c>
      <c r="R208" s="12">
        <v>-2.8600000000000001E-3</v>
      </c>
      <c r="S208" s="12">
        <v>-0.17460600000000001</v>
      </c>
      <c r="T208" s="12">
        <v>4.6488000000000002E-2</v>
      </c>
      <c r="U208" s="12">
        <v>5.6715045000000002</v>
      </c>
    </row>
    <row r="209" spans="1:21" x14ac:dyDescent="0.25">
      <c r="A209" t="s">
        <v>90</v>
      </c>
      <c r="B209" t="s">
        <v>32</v>
      </c>
      <c r="C209" t="s">
        <v>33</v>
      </c>
      <c r="D209" s="12">
        <v>68.379052169999994</v>
      </c>
      <c r="E209" s="12">
        <v>77.800476329999995</v>
      </c>
      <c r="F209" s="12">
        <v>70.699572619999998</v>
      </c>
      <c r="G209" s="12">
        <v>70.011391520000004</v>
      </c>
      <c r="H209" s="12">
        <v>82.743563750000007</v>
      </c>
      <c r="I209" s="12">
        <v>81.009656469999996</v>
      </c>
      <c r="J209" s="12">
        <v>6.0095895800000001</v>
      </c>
      <c r="K209" s="12">
        <v>6.3451905000000002</v>
      </c>
      <c r="L209" s="12">
        <v>5.9110764199999997</v>
      </c>
      <c r="M209" s="12">
        <v>24.492003690000001</v>
      </c>
      <c r="N209" s="12">
        <v>3.2072093499999998</v>
      </c>
      <c r="O209" s="12">
        <v>-9.4188733500000001</v>
      </c>
      <c r="P209" s="12">
        <v>-4.5955090900000002</v>
      </c>
      <c r="Q209" s="12">
        <v>7.5029513200000002</v>
      </c>
      <c r="R209" s="12">
        <v>-1.70705697</v>
      </c>
      <c r="S209" s="12">
        <v>-0.72013331000000003</v>
      </c>
      <c r="T209" s="12">
        <v>2.45060923</v>
      </c>
      <c r="U209" s="12">
        <v>-6.1028067300000002</v>
      </c>
    </row>
    <row r="210" spans="1:21" x14ac:dyDescent="0.25">
      <c r="A210" t="s">
        <v>90</v>
      </c>
      <c r="B210" t="s">
        <v>13</v>
      </c>
      <c r="C210" t="s">
        <v>14</v>
      </c>
      <c r="D210" s="12">
        <v>5.5891172400000002</v>
      </c>
      <c r="E210" s="12">
        <v>26.486271729999999</v>
      </c>
      <c r="F210" s="12">
        <v>23.64992793</v>
      </c>
      <c r="G210" s="12">
        <v>24.04210643</v>
      </c>
      <c r="H210" s="12">
        <v>29.528116700000002</v>
      </c>
      <c r="I210" s="12">
        <v>33.766506030000002</v>
      </c>
      <c r="J210" s="12">
        <v>37.235723880000002</v>
      </c>
      <c r="K210" s="12">
        <v>41.337434889999997</v>
      </c>
      <c r="L210" s="12">
        <v>43.558901179999999</v>
      </c>
      <c r="M210" s="12">
        <v>2.6262299999999998E-3</v>
      </c>
      <c r="N210" s="12">
        <v>0.74290458999999998</v>
      </c>
      <c r="O210" s="12">
        <v>-3.3502684199999999</v>
      </c>
      <c r="P210" s="12">
        <v>-0.50375996000000001</v>
      </c>
      <c r="Q210" s="12">
        <v>3.45628746</v>
      </c>
      <c r="R210" s="12">
        <v>3.1697143200000002</v>
      </c>
      <c r="S210" s="12">
        <v>2.5171541500000001</v>
      </c>
      <c r="T210" s="12">
        <v>2.5680046600000002</v>
      </c>
      <c r="U210" s="12">
        <v>1.7395048099999999</v>
      </c>
    </row>
    <row r="211" spans="1:21" x14ac:dyDescent="0.25">
      <c r="A211" t="s">
        <v>90</v>
      </c>
      <c r="B211" t="s">
        <v>15</v>
      </c>
      <c r="C211" t="s">
        <v>16</v>
      </c>
      <c r="D211" s="12">
        <v>0</v>
      </c>
      <c r="E211" s="12">
        <v>0</v>
      </c>
      <c r="F211" s="12">
        <v>0</v>
      </c>
      <c r="G211" s="12">
        <v>0</v>
      </c>
      <c r="H211" s="12">
        <v>1.6388039400000001</v>
      </c>
      <c r="I211" s="12">
        <v>2.3665365600000001</v>
      </c>
      <c r="J211" s="12">
        <v>2.6766213599999999</v>
      </c>
      <c r="K211" s="12">
        <v>2.4488980100000002</v>
      </c>
      <c r="L211" s="12">
        <v>3.3763950299999999</v>
      </c>
      <c r="Q211" s="12">
        <v>1.47258044</v>
      </c>
      <c r="R211" s="12">
        <v>5.4183990000000001E-2</v>
      </c>
      <c r="S211" s="12">
        <v>0.21495450999999999</v>
      </c>
      <c r="T211" s="12">
        <v>0.34874442</v>
      </c>
      <c r="U211" s="12">
        <v>0.57940285999999996</v>
      </c>
    </row>
    <row r="212" spans="1:21" x14ac:dyDescent="0.25">
      <c r="A212" t="s">
        <v>90</v>
      </c>
      <c r="B212" t="s">
        <v>17</v>
      </c>
      <c r="C212" t="s">
        <v>18</v>
      </c>
      <c r="D212" s="12">
        <v>7.15</v>
      </c>
      <c r="E212" s="12">
        <v>10.76</v>
      </c>
      <c r="F212" s="12">
        <v>19.303800450000001</v>
      </c>
      <c r="G212" s="12">
        <v>19.410244110000001</v>
      </c>
      <c r="H212" s="12">
        <v>21.656673779999998</v>
      </c>
      <c r="I212" s="12">
        <v>23.533325919999999</v>
      </c>
      <c r="J212" s="12">
        <v>24.058416650000002</v>
      </c>
      <c r="K212" s="12">
        <v>24.587061720000001</v>
      </c>
      <c r="L212" s="12">
        <v>23.50953243</v>
      </c>
      <c r="N212" s="12">
        <v>3.242845</v>
      </c>
      <c r="O212" s="12">
        <v>0.82623999999999997</v>
      </c>
      <c r="P212" s="12">
        <v>-6.8472683999999999</v>
      </c>
      <c r="Q212" s="12">
        <v>1.0342125200000001</v>
      </c>
      <c r="R212" s="12">
        <v>1.0284646500000001</v>
      </c>
      <c r="S212" s="12">
        <v>0.33443030000000001</v>
      </c>
      <c r="T212" s="12">
        <v>0.39662359000000003</v>
      </c>
      <c r="U212" s="12">
        <v>-0.89554270999999996</v>
      </c>
    </row>
    <row r="213" spans="1:21" x14ac:dyDescent="0.25">
      <c r="A213" t="s">
        <v>90</v>
      </c>
      <c r="B213" t="s">
        <v>19</v>
      </c>
      <c r="C213" t="s">
        <v>20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J213" s="12">
        <v>0</v>
      </c>
      <c r="K213" s="12">
        <v>0</v>
      </c>
      <c r="L213" s="12">
        <v>0</v>
      </c>
    </row>
    <row r="214" spans="1:21" x14ac:dyDescent="0.25">
      <c r="A214" t="s">
        <v>90</v>
      </c>
      <c r="B214" t="s">
        <v>44</v>
      </c>
      <c r="C214" t="s">
        <v>45</v>
      </c>
      <c r="D214" s="12">
        <v>0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3.3510339999999998</v>
      </c>
      <c r="L214" s="12">
        <v>0.80235321000000004</v>
      </c>
      <c r="T214" s="12">
        <v>3.3447268700000001</v>
      </c>
      <c r="U214" s="12">
        <v>-1.51091927</v>
      </c>
    </row>
    <row r="215" spans="1:21" x14ac:dyDescent="0.25">
      <c r="A215" t="s">
        <v>91</v>
      </c>
      <c r="B215" t="s">
        <v>3</v>
      </c>
      <c r="C215" t="s">
        <v>4</v>
      </c>
      <c r="D215" s="12">
        <v>157.91300000000001</v>
      </c>
      <c r="E215" s="12">
        <v>149.822</v>
      </c>
      <c r="F215" s="12">
        <v>150.03299999999999</v>
      </c>
      <c r="G215" s="12">
        <v>139.643</v>
      </c>
      <c r="H215" s="12">
        <v>157.70400000000001</v>
      </c>
      <c r="I215" s="12">
        <v>178.541</v>
      </c>
      <c r="J215" s="12">
        <v>186.24299999999999</v>
      </c>
      <c r="K215" s="12">
        <v>193.03899999999999</v>
      </c>
      <c r="L215" s="12">
        <v>193.03899999999999</v>
      </c>
      <c r="M215" s="12">
        <v>7.1520000000000001</v>
      </c>
      <c r="N215" s="12">
        <v>2.601</v>
      </c>
      <c r="O215" s="12">
        <v>-13.7</v>
      </c>
      <c r="P215" s="12">
        <v>-0.94599999999999995</v>
      </c>
      <c r="Q215" s="12">
        <v>4.0570000000000004</v>
      </c>
      <c r="R215" s="12">
        <v>4.5780000000000003</v>
      </c>
      <c r="S215" s="12">
        <v>-0.77800000000000002</v>
      </c>
      <c r="T215" s="12">
        <v>-4.4279999999999999</v>
      </c>
      <c r="U215" s="12">
        <v>-4.4279999999999999</v>
      </c>
    </row>
    <row r="216" spans="1:21" x14ac:dyDescent="0.25">
      <c r="A216" t="s">
        <v>91</v>
      </c>
      <c r="B216" t="s">
        <v>5</v>
      </c>
      <c r="C216" t="s">
        <v>6</v>
      </c>
      <c r="D216" s="12">
        <v>862.36818070000004</v>
      </c>
      <c r="E216" s="12">
        <v>816.26321940000003</v>
      </c>
      <c r="F216" s="12">
        <v>815.66540399999997</v>
      </c>
      <c r="G216" s="12">
        <v>753.81209030000002</v>
      </c>
      <c r="H216" s="12">
        <v>770.66983300000004</v>
      </c>
      <c r="I216" s="12">
        <v>751.67260610000005</v>
      </c>
      <c r="J216" s="12">
        <v>791.42880000000002</v>
      </c>
      <c r="K216" s="12">
        <v>792.90689999999995</v>
      </c>
      <c r="L216" s="12">
        <v>749.06679999999994</v>
      </c>
      <c r="M216" s="12">
        <v>5.8930284100000003</v>
      </c>
      <c r="N216" s="12">
        <v>-20.037200420000001</v>
      </c>
      <c r="O216" s="12">
        <v>-37.040850450000001</v>
      </c>
      <c r="P216" s="12">
        <v>-25.050065780000001</v>
      </c>
      <c r="Q216" s="12">
        <v>-36.966712029999997</v>
      </c>
      <c r="R216" s="12">
        <v>-25.268097770000001</v>
      </c>
      <c r="S216" s="12">
        <v>-18.945108059999999</v>
      </c>
      <c r="T216" s="12">
        <v>-25.59689891</v>
      </c>
      <c r="U216" s="12">
        <v>-28.616177189999998</v>
      </c>
    </row>
    <row r="217" spans="1:21" x14ac:dyDescent="0.25">
      <c r="A217" t="s">
        <v>91</v>
      </c>
      <c r="B217" t="s">
        <v>53</v>
      </c>
      <c r="C217" t="s">
        <v>54</v>
      </c>
      <c r="D217" s="12">
        <v>898.98912529999996</v>
      </c>
      <c r="E217" s="12">
        <v>891.24515989999998</v>
      </c>
      <c r="F217" s="12">
        <v>897.07687350000003</v>
      </c>
      <c r="G217" s="12">
        <v>864.1796405</v>
      </c>
      <c r="H217" s="12">
        <v>907.30542109999999</v>
      </c>
      <c r="I217" s="12">
        <v>936.40335570000002</v>
      </c>
      <c r="J217" s="12">
        <v>966.72046150000006</v>
      </c>
      <c r="K217" s="12">
        <v>984.60250289999999</v>
      </c>
      <c r="L217" s="12">
        <v>953.75016619999997</v>
      </c>
      <c r="N217" s="12">
        <v>-7.8415331699999999</v>
      </c>
      <c r="O217" s="12">
        <v>5.49729738</v>
      </c>
      <c r="P217" s="12">
        <v>-32.685001589999999</v>
      </c>
      <c r="Q217" s="12">
        <v>42.44198737</v>
      </c>
      <c r="R217" s="12">
        <v>28.735645829999999</v>
      </c>
      <c r="S217" s="12">
        <v>29.877484200000001</v>
      </c>
      <c r="T217" s="12">
        <v>17.509338710000002</v>
      </c>
      <c r="U217" s="12">
        <v>-30.712775310000001</v>
      </c>
    </row>
    <row r="218" spans="1:21" x14ac:dyDescent="0.25">
      <c r="A218" t="s">
        <v>91</v>
      </c>
      <c r="B218" t="s">
        <v>30</v>
      </c>
      <c r="C218" t="s">
        <v>31</v>
      </c>
      <c r="D218" s="12">
        <v>255.30699999999999</v>
      </c>
      <c r="E218" s="12">
        <v>263.28500000000003</v>
      </c>
      <c r="F218" s="12">
        <v>368.92599999999999</v>
      </c>
      <c r="G218" s="12">
        <v>432.28</v>
      </c>
      <c r="H218" s="12">
        <v>501.43599999999998</v>
      </c>
      <c r="I218" s="12">
        <v>512.88499999999999</v>
      </c>
      <c r="J218" s="12">
        <v>506.23599999999999</v>
      </c>
      <c r="K218" s="12">
        <v>511.64400000000001</v>
      </c>
      <c r="L218" s="12">
        <v>511.64400000000001</v>
      </c>
      <c r="M218" s="12">
        <v>57.241</v>
      </c>
      <c r="N218" s="12">
        <v>5.1691971900000002</v>
      </c>
      <c r="O218" s="12">
        <v>90.493513059999998</v>
      </c>
      <c r="P218" s="12">
        <v>40.9219905</v>
      </c>
      <c r="Q218" s="12">
        <v>27.488531949999999</v>
      </c>
      <c r="R218" s="12">
        <v>-2.03870993</v>
      </c>
      <c r="S218" s="12">
        <v>-22.976939160000001</v>
      </c>
      <c r="T218" s="12">
        <v>-25.532</v>
      </c>
      <c r="U218" s="12">
        <v>-25.532</v>
      </c>
    </row>
    <row r="219" spans="1:21" x14ac:dyDescent="0.25">
      <c r="A219" t="s">
        <v>91</v>
      </c>
      <c r="B219" t="s">
        <v>7</v>
      </c>
      <c r="C219" t="s">
        <v>8</v>
      </c>
      <c r="D219" s="12">
        <v>901.33943042999999</v>
      </c>
      <c r="E219" s="12">
        <v>820.01629330000003</v>
      </c>
      <c r="F219" s="12">
        <v>800.17723000000001</v>
      </c>
      <c r="G219" s="12">
        <v>664.50539330000004</v>
      </c>
      <c r="H219" s="12">
        <v>603.33703170000001</v>
      </c>
      <c r="I219" s="12">
        <v>607.61725000000001</v>
      </c>
      <c r="J219" s="12">
        <v>640.6738484</v>
      </c>
      <c r="K219" s="12">
        <v>645.81085689999998</v>
      </c>
      <c r="L219" s="12">
        <v>632.64719709999997</v>
      </c>
      <c r="N219" s="12">
        <v>-62.889067470000001</v>
      </c>
      <c r="O219" s="12">
        <v>-20.46688829</v>
      </c>
      <c r="P219" s="12">
        <v>-135.38329422000001</v>
      </c>
      <c r="Q219" s="12">
        <v>-61.638731139999997</v>
      </c>
      <c r="R219" s="12">
        <v>3.8787869599999998</v>
      </c>
      <c r="S219" s="12">
        <v>32.499860570000003</v>
      </c>
      <c r="T219" s="12">
        <v>4.9337439200000004</v>
      </c>
      <c r="U219" s="12">
        <v>-13.258265700000001</v>
      </c>
    </row>
    <row r="220" spans="1:21" x14ac:dyDescent="0.25">
      <c r="A220" t="s">
        <v>91</v>
      </c>
      <c r="B220" t="s">
        <v>9</v>
      </c>
      <c r="C220" t="s">
        <v>10</v>
      </c>
      <c r="D220" s="12">
        <v>0</v>
      </c>
      <c r="E220" s="12">
        <v>0</v>
      </c>
      <c r="F220" s="12">
        <v>2.45169799</v>
      </c>
      <c r="G220" s="12">
        <v>7.5807491100000002</v>
      </c>
      <c r="H220" s="12">
        <v>9.5798162300000005</v>
      </c>
      <c r="I220" s="12">
        <v>9.6479111199999998</v>
      </c>
      <c r="J220" s="12">
        <v>9.8446575700000007</v>
      </c>
      <c r="K220" s="12">
        <v>13.79836523</v>
      </c>
      <c r="L220" s="12">
        <v>16.25261875</v>
      </c>
      <c r="O220" s="12">
        <v>2.4138317300000001</v>
      </c>
      <c r="P220" s="12">
        <v>4.9654097999999998</v>
      </c>
      <c r="Q220" s="12">
        <v>1.7707030100000001</v>
      </c>
      <c r="R220" s="12">
        <v>-2.1869010000000001E-2</v>
      </c>
      <c r="S220" s="12">
        <v>-2.2528690000000001E-2</v>
      </c>
      <c r="T220" s="12">
        <v>3.5782685299999999</v>
      </c>
      <c r="U220" s="12">
        <v>3.0042506100000002</v>
      </c>
    </row>
    <row r="221" spans="1:21" x14ac:dyDescent="0.25">
      <c r="A221" t="s">
        <v>91</v>
      </c>
      <c r="B221" t="s">
        <v>92</v>
      </c>
      <c r="C221" t="s">
        <v>93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38.723657750000001</v>
      </c>
      <c r="K221" s="12">
        <v>10.9805978</v>
      </c>
      <c r="L221" s="12">
        <v>2.1814042800000002</v>
      </c>
      <c r="T221" s="12">
        <v>-27.74174279</v>
      </c>
      <c r="U221" s="12">
        <v>-8.7988513099999999</v>
      </c>
    </row>
    <row r="222" spans="1:21" x14ac:dyDescent="0.25">
      <c r="A222" t="s">
        <v>91</v>
      </c>
      <c r="B222" t="s">
        <v>34</v>
      </c>
      <c r="C222" t="s">
        <v>35</v>
      </c>
      <c r="D222" s="12">
        <v>20.302396000000002</v>
      </c>
      <c r="E222" s="12">
        <v>37.5563158</v>
      </c>
      <c r="F222" s="12">
        <v>48.858142880000003</v>
      </c>
      <c r="G222" s="12">
        <v>135.31593459999999</v>
      </c>
      <c r="H222" s="12">
        <v>154.3186316</v>
      </c>
      <c r="I222" s="12">
        <v>164.34820532000001</v>
      </c>
      <c r="J222" s="12">
        <v>127.47582859000001</v>
      </c>
      <c r="K222" s="12">
        <v>128.58180490000001</v>
      </c>
      <c r="L222" s="12">
        <v>128.3527593</v>
      </c>
      <c r="M222" s="12">
        <v>-0.10131552000000001</v>
      </c>
      <c r="N222" s="12">
        <v>-0.17837782999999999</v>
      </c>
      <c r="O222" s="12">
        <v>-1.25620117</v>
      </c>
      <c r="P222" s="12">
        <v>-7.1239959400000004</v>
      </c>
      <c r="Q222" s="12">
        <v>-0.72999393999999995</v>
      </c>
      <c r="R222" s="12">
        <v>6.8702928999999999</v>
      </c>
      <c r="S222" s="12">
        <v>113.74175678</v>
      </c>
      <c r="T222" s="12">
        <v>1.11394101</v>
      </c>
      <c r="U222" s="12">
        <v>-0.11135117</v>
      </c>
    </row>
    <row r="223" spans="1:21" x14ac:dyDescent="0.25">
      <c r="A223" t="s">
        <v>91</v>
      </c>
      <c r="B223" t="s">
        <v>38</v>
      </c>
      <c r="C223" t="s">
        <v>39</v>
      </c>
      <c r="D223" s="12">
        <v>32.042816999999999</v>
      </c>
      <c r="E223" s="12">
        <v>37.288732000000003</v>
      </c>
      <c r="F223" s="12">
        <v>44.127293999999999</v>
      </c>
      <c r="G223" s="12">
        <v>43.310616000000003</v>
      </c>
      <c r="H223" s="12">
        <v>43.820844000000001</v>
      </c>
      <c r="I223" s="12">
        <v>46.314010000000003</v>
      </c>
      <c r="J223" s="12">
        <v>46.473557</v>
      </c>
      <c r="K223" s="12">
        <v>46.205688000000002</v>
      </c>
      <c r="L223" s="12">
        <v>46.820109270000003</v>
      </c>
      <c r="M223" s="12">
        <v>-6.4999999999999997E-3</v>
      </c>
      <c r="N223" s="12">
        <v>4.9470000000000001</v>
      </c>
      <c r="O223" s="12">
        <v>8.5553233399999993</v>
      </c>
      <c r="P223" s="12">
        <v>-5.8027900000000004E-3</v>
      </c>
      <c r="Q223" s="12">
        <v>-1.54316E-3</v>
      </c>
      <c r="R223" s="12">
        <v>2.102557</v>
      </c>
      <c r="S223" s="12">
        <v>-5.0000000000000001E-3</v>
      </c>
      <c r="U223" s="12">
        <v>0.69499999999999995</v>
      </c>
    </row>
    <row r="224" spans="1:21" x14ac:dyDescent="0.25">
      <c r="A224" t="s">
        <v>91</v>
      </c>
      <c r="B224" t="s">
        <v>19</v>
      </c>
      <c r="C224" t="s">
        <v>20</v>
      </c>
      <c r="D224" s="12">
        <v>59.933700000000002</v>
      </c>
      <c r="E224" s="12">
        <v>48.722099999999998</v>
      </c>
    </row>
    <row r="225" spans="1:21" x14ac:dyDescent="0.25">
      <c r="A225" t="s">
        <v>91</v>
      </c>
      <c r="B225" t="s">
        <v>44</v>
      </c>
      <c r="C225" t="s">
        <v>45</v>
      </c>
      <c r="D225" s="12">
        <v>715.81036510000001</v>
      </c>
      <c r="E225" s="12">
        <v>720.87486512999999</v>
      </c>
      <c r="F225" s="12">
        <v>737.40343723000001</v>
      </c>
      <c r="G225" s="12">
        <v>767.57346140000004</v>
      </c>
      <c r="H225" s="12">
        <v>785.18708770000001</v>
      </c>
      <c r="I225" s="12">
        <v>819.33913010000003</v>
      </c>
      <c r="J225" s="12">
        <v>860.81032630000004</v>
      </c>
      <c r="K225" s="12">
        <v>889.39717840000003</v>
      </c>
      <c r="L225" s="12">
        <v>877.00999879999995</v>
      </c>
      <c r="M225" s="12">
        <v>1.7214308899999999</v>
      </c>
      <c r="N225" s="12">
        <v>-24.263785769999998</v>
      </c>
      <c r="O225" s="12">
        <v>-23.72074615</v>
      </c>
      <c r="P225" s="12">
        <v>-8.2455150499999998</v>
      </c>
      <c r="Q225" s="12">
        <v>-18.578213439999999</v>
      </c>
      <c r="R225" s="12">
        <v>-6.4852865299999998</v>
      </c>
      <c r="S225" s="12">
        <v>0.2311484</v>
      </c>
      <c r="T225" s="12">
        <v>-9.7557914599999993</v>
      </c>
      <c r="U225" s="12">
        <v>-7.8866987699999997</v>
      </c>
    </row>
    <row r="226" spans="1:21" x14ac:dyDescent="0.25">
      <c r="A226" t="s">
        <v>91</v>
      </c>
      <c r="B226" t="s">
        <v>94</v>
      </c>
      <c r="C226" t="s">
        <v>95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130.1835146</v>
      </c>
      <c r="J226" s="12">
        <v>206.2528542</v>
      </c>
      <c r="K226" s="12">
        <v>204.1952574</v>
      </c>
      <c r="L226" s="12">
        <v>204.68456750000001</v>
      </c>
      <c r="S226" s="12">
        <v>76.05840542</v>
      </c>
      <c r="T226" s="12">
        <v>-2.0467199300000001</v>
      </c>
      <c r="U226" s="12">
        <v>0.49994097999999998</v>
      </c>
    </row>
    <row r="227" spans="1:21" x14ac:dyDescent="0.25">
      <c r="A227" t="s">
        <v>91</v>
      </c>
      <c r="B227" t="s">
        <v>21</v>
      </c>
      <c r="C227" t="s">
        <v>22</v>
      </c>
      <c r="D227" s="12">
        <v>283.21417229999997</v>
      </c>
      <c r="E227" s="12">
        <v>296.86790100000002</v>
      </c>
      <c r="F227" s="12">
        <v>285.55634209999999</v>
      </c>
      <c r="G227" s="12">
        <v>264.83680829999997</v>
      </c>
      <c r="H227" s="12">
        <v>259.13230590000001</v>
      </c>
      <c r="I227" s="12">
        <v>257.1696</v>
      </c>
      <c r="J227" s="12">
        <v>261.6506</v>
      </c>
      <c r="K227" s="12">
        <v>259.3614</v>
      </c>
      <c r="L227" s="12">
        <v>227.77780000000001</v>
      </c>
      <c r="M227" s="12">
        <v>-11.278694829999999</v>
      </c>
      <c r="N227" s="12">
        <v>-5.6300139999999999E-2</v>
      </c>
      <c r="O227" s="12">
        <v>-9.9205094500000008</v>
      </c>
      <c r="P227" s="12">
        <v>-13.068754869999999</v>
      </c>
      <c r="Q227" s="12">
        <v>-8.1011062299999992</v>
      </c>
      <c r="R227" s="12">
        <v>-7.7875642599999999</v>
      </c>
      <c r="S227" s="12">
        <v>3.8861386900000001</v>
      </c>
      <c r="T227" s="12">
        <v>-8.8420231999999999</v>
      </c>
      <c r="U227" s="12">
        <v>-13.927391800000001</v>
      </c>
    </row>
    <row r="228" spans="1:21" x14ac:dyDescent="0.25">
      <c r="A228" t="s">
        <v>96</v>
      </c>
      <c r="B228" t="s">
        <v>97</v>
      </c>
      <c r="C228" t="s">
        <v>98</v>
      </c>
      <c r="D228" s="12">
        <v>2.4704999999999999</v>
      </c>
      <c r="E228" s="12">
        <v>2.4348000000000001</v>
      </c>
      <c r="F228" s="12">
        <v>2.4622999999999999</v>
      </c>
      <c r="G228" s="12">
        <v>2.4466000000000001</v>
      </c>
      <c r="H228" s="12">
        <v>2.5055999999999998</v>
      </c>
      <c r="I228" s="12">
        <v>2.5394000000000001</v>
      </c>
      <c r="J228" s="12">
        <v>2.6122999999999998</v>
      </c>
      <c r="K228" s="12">
        <v>2.7429999999999999</v>
      </c>
      <c r="L228" s="12">
        <v>2.7172999999999998</v>
      </c>
    </row>
    <row r="229" spans="1:21" x14ac:dyDescent="0.25">
      <c r="A229" t="s">
        <v>96</v>
      </c>
      <c r="B229" t="s">
        <v>24</v>
      </c>
      <c r="C229" t="s">
        <v>25</v>
      </c>
      <c r="D229" s="12">
        <v>8.8409462300000001</v>
      </c>
      <c r="E229" s="12">
        <v>12.052351379999999</v>
      </c>
      <c r="F229" s="12">
        <v>15.01489065</v>
      </c>
      <c r="G229" s="12">
        <v>21.21904061</v>
      </c>
      <c r="H229" s="12">
        <v>24.15662279</v>
      </c>
      <c r="I229" s="12">
        <v>25.469243639999998</v>
      </c>
      <c r="J229" s="12">
        <v>29.770329440000001</v>
      </c>
      <c r="K229" s="12">
        <v>36.189631429999999</v>
      </c>
      <c r="L229" s="12">
        <v>37.296941799999999</v>
      </c>
      <c r="M229" s="12">
        <v>2.0114139999999999E-2</v>
      </c>
      <c r="N229" s="12">
        <v>2.9358016</v>
      </c>
      <c r="O229" s="12">
        <v>2.81694764</v>
      </c>
      <c r="P229" s="12">
        <v>6.6113470999999997</v>
      </c>
      <c r="Q229" s="12">
        <v>1.9020214499999999</v>
      </c>
      <c r="R229" s="12">
        <v>1.4337637400000001</v>
      </c>
      <c r="S229" s="12">
        <v>3.88377836</v>
      </c>
      <c r="T229" s="12">
        <v>6.2395034899999997</v>
      </c>
      <c r="U229" s="12">
        <v>1.44766811</v>
      </c>
    </row>
    <row r="230" spans="1:21" x14ac:dyDescent="0.25">
      <c r="A230" t="s">
        <v>96</v>
      </c>
      <c r="B230" t="s">
        <v>60</v>
      </c>
      <c r="C230" t="s">
        <v>61</v>
      </c>
      <c r="D230" s="12">
        <v>0</v>
      </c>
      <c r="E230" s="12">
        <v>0</v>
      </c>
      <c r="F230" s="12">
        <v>0</v>
      </c>
      <c r="G230" s="12">
        <v>1.0837161799999999</v>
      </c>
      <c r="H230" s="12">
        <v>1.21819045</v>
      </c>
      <c r="I230" s="12">
        <v>1.2534336699999999</v>
      </c>
      <c r="J230" s="12">
        <v>1.4010392899999999</v>
      </c>
      <c r="K230" s="12">
        <v>1.6017124</v>
      </c>
      <c r="L230" s="12">
        <v>1.5955597500000001</v>
      </c>
      <c r="P230" s="12">
        <v>-3.0971120000000001E-2</v>
      </c>
      <c r="Q230" s="12">
        <v>3.6729000000000002E-3</v>
      </c>
      <c r="R230" s="12">
        <v>3.4195620000000003E-2</v>
      </c>
      <c r="S230" s="12">
        <v>0.14599941</v>
      </c>
      <c r="T230" s="12">
        <v>0.1883</v>
      </c>
      <c r="U230" s="12">
        <v>-6.1784099999999996E-3</v>
      </c>
    </row>
    <row r="231" spans="1:21" x14ac:dyDescent="0.25">
      <c r="A231" t="s">
        <v>96</v>
      </c>
      <c r="B231" t="s">
        <v>3</v>
      </c>
      <c r="C231" t="s">
        <v>4</v>
      </c>
      <c r="D231" s="12">
        <v>14.25618534</v>
      </c>
      <c r="E231" s="12">
        <v>13.87944427</v>
      </c>
      <c r="F231" s="12">
        <v>23.569787479999999</v>
      </c>
      <c r="G231" s="12">
        <v>23.373297409999999</v>
      </c>
      <c r="H231" s="12">
        <v>26.025997589999999</v>
      </c>
      <c r="I231" s="12">
        <v>28.069879390000001</v>
      </c>
      <c r="J231" s="12">
        <v>30.713845150000001</v>
      </c>
      <c r="K231" s="12">
        <v>31.88950689</v>
      </c>
      <c r="L231" s="12">
        <v>31.849423519999998</v>
      </c>
      <c r="M231" s="12">
        <v>1.2798424100000001</v>
      </c>
      <c r="N231" s="12">
        <v>-0.39284144999999998</v>
      </c>
      <c r="O231" s="12">
        <v>0.24534306</v>
      </c>
      <c r="P231" s="12">
        <v>-2.6888400000000001E-3</v>
      </c>
      <c r="Q231" s="12">
        <v>1.0071562999999999</v>
      </c>
      <c r="R231" s="12">
        <v>0.62113604</v>
      </c>
      <c r="S231" s="12">
        <v>0.82658695000000004</v>
      </c>
      <c r="T231" s="12">
        <v>1.0728136399999999</v>
      </c>
      <c r="U231" s="12">
        <v>0.98380383000000005</v>
      </c>
    </row>
    <row r="232" spans="1:21" x14ac:dyDescent="0.25">
      <c r="A232" t="s">
        <v>96</v>
      </c>
      <c r="B232" t="s">
        <v>5</v>
      </c>
      <c r="C232" t="s">
        <v>6</v>
      </c>
      <c r="D232" s="12">
        <v>0.34063180999999998</v>
      </c>
      <c r="E232" s="12">
        <v>0.34457450000000001</v>
      </c>
      <c r="F232" s="12">
        <v>0.36483356</v>
      </c>
      <c r="G232" s="12">
        <v>0.35227813000000002</v>
      </c>
      <c r="H232" s="12">
        <v>0.39165472000000001</v>
      </c>
      <c r="I232" s="12">
        <v>0.53667286999999997</v>
      </c>
      <c r="J232" s="12">
        <v>0.58088423</v>
      </c>
      <c r="K232" s="12">
        <v>0.60782460999999999</v>
      </c>
      <c r="L232" s="12">
        <v>0.95464899000000003</v>
      </c>
      <c r="M232" s="12">
        <v>-1.529489E-2</v>
      </c>
      <c r="N232" s="12">
        <v>1.069953E-2</v>
      </c>
      <c r="O232" s="12">
        <v>-9.4941999999999997E-4</v>
      </c>
      <c r="P232" s="12">
        <v>-1.0041900000000001E-3</v>
      </c>
      <c r="Q232" s="12">
        <v>9.2771599999999996E-3</v>
      </c>
      <c r="R232" s="12">
        <v>9.5373589999999994E-2</v>
      </c>
      <c r="S232" s="12">
        <v>-1.065639E-2</v>
      </c>
      <c r="T232" s="12">
        <v>-1.8161099999999999E-3</v>
      </c>
      <c r="U232" s="12">
        <v>0.33028912999999999</v>
      </c>
    </row>
    <row r="233" spans="1:21" x14ac:dyDescent="0.25">
      <c r="A233" t="s">
        <v>96</v>
      </c>
      <c r="B233" t="s">
        <v>53</v>
      </c>
      <c r="C233" t="s">
        <v>54</v>
      </c>
      <c r="D233" s="12">
        <v>0.19774243</v>
      </c>
      <c r="E233" s="12">
        <v>0.11112453</v>
      </c>
      <c r="F233" s="12">
        <v>0.68424149000000001</v>
      </c>
      <c r="G233" s="12">
        <v>2.2818575800000001</v>
      </c>
      <c r="H233" s="12">
        <v>2.39989133</v>
      </c>
      <c r="I233" s="12">
        <v>2.9441553900000001</v>
      </c>
      <c r="J233" s="12">
        <v>2.9209998599999998</v>
      </c>
      <c r="K233" s="12">
        <v>2.9272912</v>
      </c>
      <c r="L233" s="12">
        <v>2.9932368999999999</v>
      </c>
      <c r="N233" s="12">
        <v>-5.0808900000000002E-3</v>
      </c>
      <c r="O233" s="12">
        <v>3.9658699999999998E-2</v>
      </c>
      <c r="P233" s="12">
        <v>6.4774319999999996E-2</v>
      </c>
      <c r="Q233" s="12">
        <v>3.5217999999999998E-3</v>
      </c>
      <c r="R233" s="12">
        <v>0.50484781999999995</v>
      </c>
      <c r="S233" s="12">
        <v>-3.1570109999999998E-2</v>
      </c>
      <c r="T233" s="12">
        <v>1.1207999999999999E-3</v>
      </c>
      <c r="U233" s="12">
        <v>1.0139000000000001E-3</v>
      </c>
    </row>
    <row r="234" spans="1:21" x14ac:dyDescent="0.25">
      <c r="A234" t="s">
        <v>96</v>
      </c>
      <c r="B234" t="s">
        <v>30</v>
      </c>
      <c r="C234" t="s">
        <v>31</v>
      </c>
      <c r="D234" s="12">
        <v>85.368678529999997</v>
      </c>
      <c r="E234" s="12">
        <v>106.62933499</v>
      </c>
      <c r="F234" s="12">
        <v>125.39365203</v>
      </c>
      <c r="G234" s="12">
        <v>152.90675062</v>
      </c>
      <c r="H234" s="12">
        <v>185.80487715000001</v>
      </c>
      <c r="I234" s="12">
        <v>219.44721526999999</v>
      </c>
      <c r="J234" s="12">
        <v>229.40017172</v>
      </c>
      <c r="K234" s="12">
        <v>236.83362414000001</v>
      </c>
      <c r="L234" s="12">
        <v>245.20388911000001</v>
      </c>
      <c r="M234" s="12">
        <v>7.56168453</v>
      </c>
      <c r="N234" s="12">
        <v>18.248349350000002</v>
      </c>
      <c r="O234" s="12">
        <v>16.970682010000001</v>
      </c>
      <c r="P234" s="12">
        <v>23.459406950000002</v>
      </c>
      <c r="Q234" s="12">
        <v>26.395370880000002</v>
      </c>
      <c r="R234" s="12">
        <v>26.609078870000001</v>
      </c>
      <c r="S234" s="12">
        <v>3.0227887299999998</v>
      </c>
      <c r="T234" s="12">
        <v>0.40190430999999999</v>
      </c>
      <c r="U234" s="12">
        <v>16.42795993</v>
      </c>
    </row>
    <row r="235" spans="1:21" x14ac:dyDescent="0.25">
      <c r="A235" t="s">
        <v>96</v>
      </c>
      <c r="B235" t="s">
        <v>7</v>
      </c>
      <c r="C235" t="s">
        <v>8</v>
      </c>
      <c r="D235" s="12">
        <v>66.12342563</v>
      </c>
      <c r="E235" s="12">
        <v>70.134707480000003</v>
      </c>
      <c r="F235" s="12">
        <v>85.832907019999993</v>
      </c>
      <c r="G235" s="12">
        <v>95.644984940000001</v>
      </c>
      <c r="H235" s="12">
        <v>128.12218454999999</v>
      </c>
      <c r="I235" s="12">
        <v>157.94277002999999</v>
      </c>
      <c r="J235" s="12">
        <v>173.27523875</v>
      </c>
      <c r="K235" s="12">
        <v>209.7003009</v>
      </c>
      <c r="L235" s="12">
        <v>226.59209075999999</v>
      </c>
      <c r="M235" s="12">
        <v>7.2986036099999998</v>
      </c>
      <c r="N235" s="12">
        <v>3.3455923599999999</v>
      </c>
      <c r="O235" s="12">
        <v>10.312297210000001</v>
      </c>
      <c r="P235" s="12">
        <v>7.9404671899999997</v>
      </c>
      <c r="Q235" s="12">
        <v>24.719171930000002</v>
      </c>
      <c r="R235" s="12">
        <v>24.683815079999999</v>
      </c>
      <c r="S235" s="12">
        <v>14.6119275</v>
      </c>
      <c r="T235" s="12">
        <v>26.478033629999999</v>
      </c>
      <c r="U235" s="12">
        <v>16.64110522</v>
      </c>
    </row>
    <row r="236" spans="1:21" x14ac:dyDescent="0.25">
      <c r="A236" t="s">
        <v>96</v>
      </c>
      <c r="B236" t="s">
        <v>9</v>
      </c>
      <c r="C236" t="s">
        <v>10</v>
      </c>
      <c r="D236" s="12">
        <v>39.18224489</v>
      </c>
      <c r="E236" s="12">
        <v>40.791966799999997</v>
      </c>
      <c r="F236" s="12">
        <v>47.357136519999997</v>
      </c>
      <c r="G236" s="12">
        <v>50.803550389999998</v>
      </c>
      <c r="H236" s="12">
        <v>53.866823979999999</v>
      </c>
      <c r="I236" s="12">
        <v>56.298583190000002</v>
      </c>
      <c r="J236" s="12">
        <v>57.225421480000001</v>
      </c>
      <c r="K236" s="12">
        <v>58.947028090000003</v>
      </c>
      <c r="L236" s="12">
        <v>55.374080190000001</v>
      </c>
      <c r="M236" s="12">
        <v>-0.47969688999999999</v>
      </c>
      <c r="N236" s="12">
        <v>0.10129133999999999</v>
      </c>
      <c r="O236" s="12">
        <v>5.63492075</v>
      </c>
      <c r="P236" s="12">
        <v>0.55148196999999999</v>
      </c>
      <c r="Q236" s="12">
        <v>1.3331073200000001</v>
      </c>
      <c r="R236" s="12">
        <v>1.7270064999999999</v>
      </c>
      <c r="S236" s="12">
        <v>-0.10408768</v>
      </c>
      <c r="T236" s="12">
        <v>-0.10257871</v>
      </c>
      <c r="U236" s="12">
        <v>-0.49909091999999999</v>
      </c>
    </row>
    <row r="237" spans="1:21" x14ac:dyDescent="0.25">
      <c r="A237" t="s">
        <v>96</v>
      </c>
      <c r="B237" t="s">
        <v>11</v>
      </c>
      <c r="C237" t="s">
        <v>12</v>
      </c>
      <c r="D237" s="12">
        <v>39.869999999999997</v>
      </c>
      <c r="E237" s="12">
        <v>44.28</v>
      </c>
      <c r="F237" s="12">
        <v>58</v>
      </c>
      <c r="G237" s="12">
        <v>66.16</v>
      </c>
      <c r="H237" s="12">
        <v>78.790000000000006</v>
      </c>
      <c r="I237" s="12">
        <v>83.55</v>
      </c>
      <c r="J237" s="12">
        <v>103.53614586</v>
      </c>
      <c r="K237" s="12">
        <v>103.37071878</v>
      </c>
      <c r="L237" s="12">
        <v>104.01632411999999</v>
      </c>
      <c r="M237" s="12">
        <v>2.1579999999999999</v>
      </c>
      <c r="N237" s="12">
        <v>2.48</v>
      </c>
      <c r="O237" s="12">
        <v>12.86</v>
      </c>
      <c r="P237" s="12">
        <v>8.0009999999999994</v>
      </c>
      <c r="Q237" s="12">
        <v>10.58</v>
      </c>
      <c r="R237" s="12">
        <v>4.12</v>
      </c>
      <c r="S237" s="12">
        <v>18.208845360000002</v>
      </c>
      <c r="T237" s="12">
        <v>-1.8818019800000001</v>
      </c>
      <c r="U237" s="12">
        <v>-7.9351486199999997</v>
      </c>
    </row>
    <row r="238" spans="1:21" x14ac:dyDescent="0.25">
      <c r="A238" t="s">
        <v>96</v>
      </c>
      <c r="B238" t="s">
        <v>32</v>
      </c>
      <c r="C238" t="s">
        <v>33</v>
      </c>
      <c r="D238" s="12">
        <v>0.96720492999999996</v>
      </c>
      <c r="E238" s="12">
        <v>0.95418543</v>
      </c>
      <c r="F238" s="12">
        <v>1.0087256200000001</v>
      </c>
      <c r="G238" s="12">
        <v>0.18990238000000001</v>
      </c>
      <c r="H238" s="12">
        <v>2.1918707999999998</v>
      </c>
      <c r="I238" s="12">
        <v>4.6417746099999997</v>
      </c>
      <c r="J238" s="12">
        <v>4.8890443699999997</v>
      </c>
      <c r="K238" s="12">
        <v>20.79096272</v>
      </c>
      <c r="L238" s="12">
        <v>22.918373429999999</v>
      </c>
      <c r="M238" s="12">
        <v>0.25756151999999999</v>
      </c>
      <c r="N238" s="12">
        <v>-1.99052E-3</v>
      </c>
      <c r="O238" s="12">
        <v>-7.8808000000000003E-4</v>
      </c>
      <c r="P238" s="12">
        <v>-1.6475220100000001</v>
      </c>
      <c r="Q238" s="12">
        <v>2.01650442</v>
      </c>
      <c r="R238" s="12">
        <v>2.31912436</v>
      </c>
      <c r="S238" s="12">
        <v>0.10510104000000001</v>
      </c>
      <c r="T238" s="12">
        <v>15.60163193</v>
      </c>
      <c r="U238" s="12">
        <v>2.2240865599999999</v>
      </c>
    </row>
    <row r="239" spans="1:21" x14ac:dyDescent="0.25">
      <c r="A239" t="s">
        <v>96</v>
      </c>
      <c r="B239" t="s">
        <v>34</v>
      </c>
      <c r="C239" t="s">
        <v>35</v>
      </c>
      <c r="D239" s="12">
        <v>0.25416805999999997</v>
      </c>
      <c r="E239" s="12">
        <v>0.25930357999999998</v>
      </c>
      <c r="F239" s="12">
        <v>0.60310761999999996</v>
      </c>
      <c r="G239" s="12">
        <v>0.57846348999999997</v>
      </c>
      <c r="H239" s="12">
        <v>2.7309300699999999</v>
      </c>
      <c r="I239" s="12">
        <v>12.678425799999999</v>
      </c>
      <c r="J239" s="12">
        <v>15.195889380000001</v>
      </c>
      <c r="K239" s="12">
        <v>15.00103912</v>
      </c>
      <c r="L239" s="12">
        <v>14.54341645</v>
      </c>
      <c r="N239" s="12">
        <v>-4.2239000000000003E-4</v>
      </c>
      <c r="O239" s="12">
        <v>0.34618457000000002</v>
      </c>
      <c r="P239" s="12">
        <v>2.8226E-4</v>
      </c>
      <c r="Q239" s="12">
        <v>2.0638728999999998</v>
      </c>
      <c r="R239" s="12">
        <v>4.7559189599999998</v>
      </c>
      <c r="S239" s="12">
        <v>2.3876999999999999E-4</v>
      </c>
      <c r="T239" s="12">
        <v>-0.20023792000000001</v>
      </c>
      <c r="U239" s="12">
        <v>-0.15866037</v>
      </c>
    </row>
    <row r="240" spans="1:21" x14ac:dyDescent="0.25">
      <c r="A240" t="s">
        <v>96</v>
      </c>
      <c r="B240" t="s">
        <v>36</v>
      </c>
      <c r="C240" t="s">
        <v>37</v>
      </c>
      <c r="D240" s="12">
        <v>29.354299999999999</v>
      </c>
      <c r="E240" s="12">
        <v>25.954699999999999</v>
      </c>
      <c r="F240" s="12">
        <v>23.638400000000001</v>
      </c>
      <c r="G240" s="12">
        <v>23.074200000000001</v>
      </c>
      <c r="H240" s="12">
        <v>22.9757</v>
      </c>
      <c r="I240" s="12">
        <v>24.072800000000001</v>
      </c>
      <c r="J240" s="12">
        <v>24.0366</v>
      </c>
      <c r="K240" s="12">
        <v>23.879100000000001</v>
      </c>
      <c r="L240" s="12">
        <v>23.681899999999999</v>
      </c>
    </row>
    <row r="241" spans="1:21" x14ac:dyDescent="0.25">
      <c r="A241" t="s">
        <v>96</v>
      </c>
      <c r="B241" t="s">
        <v>38</v>
      </c>
      <c r="C241" t="s">
        <v>39</v>
      </c>
      <c r="D241" s="12">
        <v>47.364866020000001</v>
      </c>
      <c r="E241" s="12">
        <v>47.987243669999998</v>
      </c>
      <c r="F241" s="12">
        <v>47.362357269999997</v>
      </c>
      <c r="G241" s="12">
        <v>46.835712960000002</v>
      </c>
      <c r="H241" s="12">
        <v>45.228418249999997</v>
      </c>
      <c r="I241" s="12">
        <v>44.148647939999996</v>
      </c>
      <c r="J241" s="12">
        <v>44.409185280000003</v>
      </c>
      <c r="K241" s="12">
        <v>44.95437845</v>
      </c>
      <c r="L241" s="12">
        <v>43.623453609999999</v>
      </c>
      <c r="M241" s="12">
        <v>2.95564625</v>
      </c>
      <c r="N241" s="12">
        <v>0.12175157</v>
      </c>
      <c r="O241" s="12">
        <v>-0.61417111999999996</v>
      </c>
      <c r="P241" s="12">
        <v>0.64317588999999997</v>
      </c>
      <c r="Q241" s="12">
        <v>-2.1750425899999999</v>
      </c>
      <c r="R241" s="12">
        <v>-1.7604277100000001</v>
      </c>
      <c r="S241" s="12">
        <v>-1.3151589999999999E-2</v>
      </c>
      <c r="T241" s="12">
        <v>0.69947952999999996</v>
      </c>
      <c r="U241" s="12">
        <v>-1.0251406999999999</v>
      </c>
    </row>
    <row r="242" spans="1:21" x14ac:dyDescent="0.25">
      <c r="A242" t="s">
        <v>96</v>
      </c>
      <c r="B242" t="s">
        <v>15</v>
      </c>
      <c r="C242" t="s">
        <v>16</v>
      </c>
      <c r="D242" s="12">
        <v>71.7</v>
      </c>
      <c r="E242" s="12">
        <v>69.83</v>
      </c>
      <c r="F242" s="12">
        <v>74.849999999999994</v>
      </c>
      <c r="G242" s="12">
        <v>75.790000000000006</v>
      </c>
      <c r="H242" s="12">
        <v>79.099999999999994</v>
      </c>
      <c r="I242" s="12">
        <v>79.09</v>
      </c>
      <c r="J242" s="12">
        <v>80.59</v>
      </c>
      <c r="K242" s="12">
        <v>82.09</v>
      </c>
      <c r="L242" s="12">
        <v>78.305999999999997</v>
      </c>
      <c r="M242" s="12">
        <v>-1.3520000000000001</v>
      </c>
      <c r="N242" s="12">
        <v>-3.7920894999999999</v>
      </c>
      <c r="O242" s="12">
        <v>3.6097480000000002</v>
      </c>
      <c r="P242" s="12">
        <v>-1.7369835</v>
      </c>
      <c r="Q242" s="12">
        <v>0.16800000000000001</v>
      </c>
      <c r="R242" s="12">
        <v>-0.83599999999999997</v>
      </c>
      <c r="S242" s="12">
        <v>0.379</v>
      </c>
      <c r="T242" s="12">
        <v>-0.77572799999999997</v>
      </c>
      <c r="U242" s="12">
        <v>-0.3483986</v>
      </c>
    </row>
    <row r="243" spans="1:21" x14ac:dyDescent="0.25">
      <c r="A243" t="s">
        <v>96</v>
      </c>
      <c r="B243" t="s">
        <v>42</v>
      </c>
      <c r="C243" t="s">
        <v>43</v>
      </c>
      <c r="D243" s="12">
        <v>12.44006824</v>
      </c>
      <c r="E243" s="12">
        <v>12.29102149</v>
      </c>
      <c r="F243" s="12">
        <v>4.2580373199999997</v>
      </c>
      <c r="G243" s="12">
        <v>4.6570812500000001</v>
      </c>
      <c r="H243" s="12">
        <v>4.1178679699999998</v>
      </c>
      <c r="I243" s="12">
        <v>4.9717631300000003</v>
      </c>
      <c r="J243" s="12">
        <v>5.1066625400000003</v>
      </c>
      <c r="K243" s="12">
        <v>3.6691162300000002</v>
      </c>
      <c r="L243" s="12">
        <v>3.5349246299999999</v>
      </c>
      <c r="M243" s="12">
        <v>3.78957911</v>
      </c>
      <c r="N243" s="12">
        <v>-2.3448400000000001E-2</v>
      </c>
      <c r="O243" s="12">
        <v>0.20500885999999999</v>
      </c>
      <c r="P243" s="12">
        <v>0.27044354999999998</v>
      </c>
      <c r="Q243" s="12">
        <v>-0.71579592999999997</v>
      </c>
      <c r="R243" s="12">
        <v>0.75632646999999997</v>
      </c>
      <c r="S243" s="12">
        <v>-2.4357460000000001E-2</v>
      </c>
      <c r="T243" s="12">
        <v>-1.61560656</v>
      </c>
      <c r="U243" s="12">
        <v>-6.3655009999999998E-2</v>
      </c>
    </row>
    <row r="244" spans="1:21" x14ac:dyDescent="0.25">
      <c r="A244" t="s">
        <v>96</v>
      </c>
      <c r="B244" t="s">
        <v>17</v>
      </c>
      <c r="C244" t="s">
        <v>18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15.301907999999999</v>
      </c>
      <c r="L244" s="12">
        <v>16.044948000000002</v>
      </c>
      <c r="T244" s="12">
        <v>15.31527152</v>
      </c>
      <c r="U244" s="12">
        <v>1.58049876</v>
      </c>
    </row>
    <row r="245" spans="1:21" x14ac:dyDescent="0.25">
      <c r="A245" t="s">
        <v>96</v>
      </c>
      <c r="B245" t="s">
        <v>19</v>
      </c>
      <c r="C245" t="s">
        <v>20</v>
      </c>
      <c r="D245" s="12">
        <v>3.51</v>
      </c>
      <c r="E245" s="12">
        <v>3.6669999999999998</v>
      </c>
      <c r="F245" s="12">
        <v>3.8860000000000001</v>
      </c>
      <c r="G245" s="12">
        <v>3.95</v>
      </c>
      <c r="H245" s="12">
        <v>4.2480000000000002</v>
      </c>
      <c r="I245" s="12">
        <v>5.0419999999999998</v>
      </c>
      <c r="J245" s="12">
        <v>5.2190000000000003</v>
      </c>
      <c r="K245" s="12">
        <v>4.8369999999999997</v>
      </c>
      <c r="L245" s="12">
        <v>4.8639999999999999</v>
      </c>
      <c r="N245" s="12">
        <v>7.3583599999999999E-2</v>
      </c>
      <c r="O245" s="12">
        <v>-6.6324250000000001E-2</v>
      </c>
      <c r="P245" s="12">
        <v>-0.35899999999999999</v>
      </c>
      <c r="Q245" s="12">
        <v>0.29942600000000003</v>
      </c>
      <c r="R245" s="12">
        <v>0.68857199999999996</v>
      </c>
      <c r="S245" s="12">
        <v>-1.0776300000000001E-2</v>
      </c>
      <c r="T245" s="12">
        <v>-0.22800000000000001</v>
      </c>
      <c r="U245" s="12">
        <v>9.0056499999999998E-2</v>
      </c>
    </row>
    <row r="246" spans="1:21" x14ac:dyDescent="0.25">
      <c r="A246" t="s">
        <v>96</v>
      </c>
      <c r="B246" t="s">
        <v>44</v>
      </c>
      <c r="C246" t="s">
        <v>45</v>
      </c>
      <c r="D246" s="12">
        <v>0.74837783000000002</v>
      </c>
      <c r="E246" s="12">
        <v>0.77661827999999999</v>
      </c>
      <c r="F246" s="12">
        <v>0.85351001000000004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0.25760623999999999</v>
      </c>
      <c r="N246" s="12">
        <v>-1.8704100000000001E-3</v>
      </c>
      <c r="O246" s="12">
        <v>-7.6519000000000001E-4</v>
      </c>
      <c r="P246" s="12">
        <v>-1.6582380400000001</v>
      </c>
    </row>
    <row r="247" spans="1:21" x14ac:dyDescent="0.25">
      <c r="A247" t="s">
        <v>96</v>
      </c>
      <c r="B247" t="s">
        <v>48</v>
      </c>
      <c r="C247" t="s">
        <v>49</v>
      </c>
      <c r="D247" s="12">
        <v>21.049909799999998</v>
      </c>
      <c r="E247" s="12">
        <v>21.926627109999998</v>
      </c>
      <c r="F247" s="12">
        <v>22.71719921</v>
      </c>
      <c r="G247" s="12">
        <v>25.10239769</v>
      </c>
      <c r="H247" s="12">
        <v>29.70111339</v>
      </c>
      <c r="I247" s="12">
        <v>32.118736910000003</v>
      </c>
      <c r="J247" s="12">
        <v>32.440050390000003</v>
      </c>
      <c r="K247" s="12">
        <v>34.676533159999998</v>
      </c>
      <c r="L247" s="12">
        <v>35.56676847</v>
      </c>
      <c r="M247" s="12">
        <v>-0.55252394000000005</v>
      </c>
      <c r="N247" s="12">
        <v>0.17904798999999999</v>
      </c>
      <c r="O247" s="12">
        <v>6.2906719999999999E-2</v>
      </c>
      <c r="P247" s="12">
        <v>1.8068647099999999</v>
      </c>
      <c r="Q247" s="12">
        <v>3.6189684500000001</v>
      </c>
      <c r="R247" s="12">
        <v>1.9118495600000001</v>
      </c>
      <c r="S247" s="12">
        <v>-0.48088996000000001</v>
      </c>
      <c r="T247" s="12">
        <v>1.58846822</v>
      </c>
      <c r="U247" s="12">
        <v>2.4718203299999999</v>
      </c>
    </row>
    <row r="248" spans="1:21" x14ac:dyDescent="0.25">
      <c r="A248" t="s">
        <v>96</v>
      </c>
      <c r="B248" t="s">
        <v>50</v>
      </c>
      <c r="C248" t="s">
        <v>51</v>
      </c>
      <c r="D248" s="12">
        <v>2.97552767</v>
      </c>
      <c r="E248" s="12">
        <v>2.8257719200000002</v>
      </c>
      <c r="F248" s="12">
        <v>2.8872629700000001</v>
      </c>
      <c r="G248" s="12">
        <v>2.9273603499999998</v>
      </c>
      <c r="H248" s="12">
        <v>3.2364586100000001</v>
      </c>
      <c r="I248" s="12">
        <v>3.61829818</v>
      </c>
      <c r="J248" s="12">
        <v>3.6685960799999999</v>
      </c>
      <c r="K248" s="12">
        <v>4.3547890799999998</v>
      </c>
      <c r="L248" s="12">
        <v>4.3922441000000001</v>
      </c>
      <c r="N248" s="12">
        <v>-0.18783132</v>
      </c>
      <c r="O248" s="12">
        <v>-0.19216433999999999</v>
      </c>
      <c r="P248" s="12">
        <v>-1.373184E-2</v>
      </c>
      <c r="Q248" s="12">
        <v>0.28737516000000002</v>
      </c>
      <c r="R248" s="12">
        <v>7.3475460000000006E-2</v>
      </c>
      <c r="S248" s="12">
        <v>9.6611509999999998E-2</v>
      </c>
      <c r="T248" s="12">
        <v>6.1969150000000001E-2</v>
      </c>
      <c r="U248" s="12">
        <v>4.7002450000000001E-2</v>
      </c>
    </row>
    <row r="249" spans="1:21" x14ac:dyDescent="0.25">
      <c r="A249" t="s">
        <v>99</v>
      </c>
      <c r="B249" t="s">
        <v>24</v>
      </c>
      <c r="C249" t="s">
        <v>25</v>
      </c>
      <c r="D249" s="12">
        <v>151.86456627999999</v>
      </c>
      <c r="E249" s="12">
        <v>199.83193027999999</v>
      </c>
      <c r="F249" s="12">
        <v>248.49302607000001</v>
      </c>
      <c r="G249" s="12">
        <v>267.11039158</v>
      </c>
      <c r="H249" s="12">
        <v>277.10440620999998</v>
      </c>
      <c r="I249" s="12">
        <v>282.79287705000002</v>
      </c>
      <c r="J249" s="12">
        <v>281.16722138</v>
      </c>
      <c r="K249" s="12">
        <v>273.08164906000002</v>
      </c>
      <c r="L249" s="12">
        <v>244.35131816000001</v>
      </c>
      <c r="M249" s="12">
        <v>15.579892279999999</v>
      </c>
      <c r="N249" s="12">
        <v>46.331113129999999</v>
      </c>
      <c r="O249" s="12">
        <v>47.187836619999999</v>
      </c>
      <c r="P249" s="12">
        <v>27.295946789999999</v>
      </c>
      <c r="Q249" s="12">
        <v>8.1910202999999999</v>
      </c>
      <c r="R249" s="12">
        <v>0.2616793</v>
      </c>
      <c r="S249" s="12">
        <v>-4.2657035800000003</v>
      </c>
      <c r="T249" s="12">
        <v>-9.2049590400000003</v>
      </c>
      <c r="U249" s="12">
        <v>-26.537464759999999</v>
      </c>
    </row>
    <row r="250" spans="1:21" x14ac:dyDescent="0.25">
      <c r="A250" t="s">
        <v>99</v>
      </c>
      <c r="B250" t="s">
        <v>26</v>
      </c>
      <c r="C250" t="s">
        <v>27</v>
      </c>
      <c r="D250" s="12">
        <v>44.136162650000003</v>
      </c>
      <c r="E250" s="12">
        <v>49.993749999999999</v>
      </c>
      <c r="F250" s="12">
        <v>48.261113989999998</v>
      </c>
      <c r="G250" s="12">
        <v>61.84105649</v>
      </c>
      <c r="H250" s="12">
        <v>70.489455250000006</v>
      </c>
      <c r="I250" s="12">
        <v>72.196842239999995</v>
      </c>
      <c r="J250" s="12">
        <v>68.262523340000001</v>
      </c>
      <c r="K250" s="12">
        <v>59.943515759999997</v>
      </c>
      <c r="L250" s="12">
        <v>51.0503985</v>
      </c>
      <c r="M250" s="12">
        <v>-4.5550042199999998</v>
      </c>
      <c r="N250" s="12">
        <v>5.8400725400000004</v>
      </c>
      <c r="O250" s="12">
        <v>-1.6486846100000001</v>
      </c>
      <c r="P250" s="12">
        <v>12.549916209999999</v>
      </c>
      <c r="Q250" s="12">
        <v>8.4925926599999997</v>
      </c>
      <c r="R250" s="12">
        <v>1.58738549</v>
      </c>
      <c r="S250" s="12">
        <v>-3.7448090299999999</v>
      </c>
      <c r="T250" s="12">
        <v>-7.5800283500000001</v>
      </c>
      <c r="U250" s="12">
        <v>-8.3820677299999993</v>
      </c>
    </row>
    <row r="251" spans="1:21" x14ac:dyDescent="0.25">
      <c r="A251" t="s">
        <v>99</v>
      </c>
      <c r="B251" t="s">
        <v>60</v>
      </c>
      <c r="C251" t="s">
        <v>61</v>
      </c>
      <c r="D251" s="12">
        <v>34.457000000000001</v>
      </c>
      <c r="E251" s="12">
        <v>36.582999999999998</v>
      </c>
      <c r="F251" s="12">
        <v>40.725000000000001</v>
      </c>
      <c r="G251" s="12">
        <v>40.042000000000002</v>
      </c>
      <c r="H251" s="12">
        <v>46.591000000000001</v>
      </c>
      <c r="I251" s="12">
        <v>61.59</v>
      </c>
      <c r="J251" s="12">
        <v>70.474000000000004</v>
      </c>
      <c r="K251" s="12">
        <v>91.218000000000004</v>
      </c>
      <c r="L251" s="12">
        <v>92.918967499999994</v>
      </c>
      <c r="M251" s="12">
        <v>0.38700000000000001</v>
      </c>
      <c r="N251" s="12">
        <v>-1.12968906</v>
      </c>
      <c r="O251" s="12">
        <v>0.79727203999999996</v>
      </c>
      <c r="P251" s="12">
        <v>0.34336203999999998</v>
      </c>
      <c r="Q251" s="12">
        <v>12.16704914</v>
      </c>
      <c r="R251" s="12">
        <v>13.65232026</v>
      </c>
      <c r="S251" s="12">
        <v>2.5837818499999998</v>
      </c>
      <c r="T251" s="12">
        <v>13.418744480000001</v>
      </c>
      <c r="U251" s="12">
        <v>12.214168620000001</v>
      </c>
    </row>
    <row r="252" spans="1:21" x14ac:dyDescent="0.25">
      <c r="A252" t="s">
        <v>99</v>
      </c>
      <c r="B252" t="s">
        <v>3</v>
      </c>
      <c r="C252" t="s">
        <v>4</v>
      </c>
    </row>
    <row r="253" spans="1:21" x14ac:dyDescent="0.25">
      <c r="A253" t="s">
        <v>99</v>
      </c>
      <c r="B253" t="s">
        <v>53</v>
      </c>
      <c r="C253" t="s">
        <v>54</v>
      </c>
      <c r="D253" s="12">
        <v>151.59141547999999</v>
      </c>
      <c r="E253" s="12">
        <v>150.11157524000001</v>
      </c>
      <c r="F253" s="12">
        <v>94.179269590000004</v>
      </c>
      <c r="G253" s="12">
        <v>89.134675950000002</v>
      </c>
      <c r="H253" s="12">
        <v>95.453125650000004</v>
      </c>
      <c r="I253" s="12">
        <v>94.845135369999994</v>
      </c>
      <c r="J253" s="12">
        <v>97.427259550000002</v>
      </c>
      <c r="K253" s="12">
        <v>88.722657280000007</v>
      </c>
      <c r="L253" s="12">
        <v>95.60951962</v>
      </c>
      <c r="M253" s="12">
        <v>-2.59854568</v>
      </c>
      <c r="N253" s="12">
        <v>-6.6769412099999998</v>
      </c>
      <c r="O253" s="12">
        <v>-42.798417020000002</v>
      </c>
      <c r="P253" s="12">
        <v>-4.33833191</v>
      </c>
      <c r="Q253" s="12">
        <v>3.4996502</v>
      </c>
      <c r="R253" s="12">
        <v>0.35754274000000003</v>
      </c>
      <c r="S253" s="12">
        <v>9.1242870000000004E-2</v>
      </c>
      <c r="T253" s="12">
        <v>-7.8564512999999998</v>
      </c>
      <c r="U253" s="12">
        <v>-3.5451412900000001</v>
      </c>
    </row>
    <row r="254" spans="1:21" x14ac:dyDescent="0.25">
      <c r="A254" t="s">
        <v>99</v>
      </c>
      <c r="B254" t="s">
        <v>71</v>
      </c>
      <c r="C254" t="s">
        <v>72</v>
      </c>
      <c r="D254" s="12">
        <v>8.8408368199999998</v>
      </c>
      <c r="E254" s="12">
        <v>8.9502633199999995</v>
      </c>
      <c r="F254" s="12">
        <v>8.8124166000000006</v>
      </c>
      <c r="G254" s="12">
        <v>8.51952672</v>
      </c>
      <c r="H254" s="12">
        <v>8.6698174100000003</v>
      </c>
      <c r="I254" s="12">
        <v>7.34047581</v>
      </c>
      <c r="J254" s="12">
        <v>7.2246001299999998</v>
      </c>
      <c r="K254" s="12">
        <v>7.5843095299999996</v>
      </c>
      <c r="L254" s="12">
        <v>7.4028728700000004</v>
      </c>
      <c r="N254" s="12">
        <v>0.10899062</v>
      </c>
      <c r="O254" s="12">
        <v>-0.13798882000000001</v>
      </c>
      <c r="P254" s="12">
        <v>-0.29224860000000003</v>
      </c>
      <c r="Q254" s="12">
        <v>0.14995549999999999</v>
      </c>
      <c r="R254" s="12">
        <v>-1.3296137699999999</v>
      </c>
      <c r="S254" s="12">
        <v>-0.11615242000000001</v>
      </c>
      <c r="T254" s="12">
        <v>0.35976122999999999</v>
      </c>
      <c r="U254" s="12">
        <v>-0.18136922</v>
      </c>
    </row>
    <row r="255" spans="1:21" x14ac:dyDescent="0.25">
      <c r="A255" t="s">
        <v>99</v>
      </c>
      <c r="B255" t="s">
        <v>30</v>
      </c>
      <c r="C255" t="s">
        <v>31</v>
      </c>
      <c r="D255" s="12">
        <v>1105.91897795</v>
      </c>
      <c r="E255" s="12">
        <v>1169.4644450999999</v>
      </c>
      <c r="F255" s="12">
        <v>1221.28329697</v>
      </c>
      <c r="G255" s="12">
        <v>1307.19598006</v>
      </c>
      <c r="H255" s="12">
        <v>1547.76677015</v>
      </c>
      <c r="I255" s="12">
        <v>1711.05313101</v>
      </c>
      <c r="J255" s="12">
        <v>1815.7431550399999</v>
      </c>
      <c r="K255" s="12">
        <v>1932.6439828699999</v>
      </c>
      <c r="L255" s="12">
        <v>1911.4270297400001</v>
      </c>
      <c r="M255" s="12">
        <v>-25.038971570000001</v>
      </c>
      <c r="N255" s="12">
        <v>17.319589279999999</v>
      </c>
      <c r="O255" s="12">
        <v>11.67490037</v>
      </c>
      <c r="P255" s="12">
        <v>29.938517260000001</v>
      </c>
      <c r="Q255" s="12">
        <v>152.97233374000001</v>
      </c>
      <c r="R255" s="12">
        <v>90.709844059999995</v>
      </c>
      <c r="S255" s="12">
        <v>27.92325001</v>
      </c>
      <c r="T255" s="12">
        <v>7.3131205100000001</v>
      </c>
      <c r="U255" s="12">
        <v>17.812195500000001</v>
      </c>
    </row>
    <row r="256" spans="1:21" x14ac:dyDescent="0.25">
      <c r="A256" t="s">
        <v>99</v>
      </c>
      <c r="B256" t="s">
        <v>7</v>
      </c>
      <c r="C256" t="s">
        <v>8</v>
      </c>
      <c r="D256" s="12">
        <v>52.432558389999997</v>
      </c>
      <c r="E256" s="12">
        <v>51.296389079999997</v>
      </c>
      <c r="F256" s="12">
        <v>55.028341580000003</v>
      </c>
      <c r="G256" s="12">
        <v>53.985657609999997</v>
      </c>
      <c r="H256" s="12">
        <v>60.506270219999998</v>
      </c>
      <c r="I256" s="12">
        <v>61.02108063</v>
      </c>
      <c r="J256" s="12">
        <v>64.664891159999996</v>
      </c>
      <c r="K256" s="12">
        <v>67.247463289999999</v>
      </c>
      <c r="L256" s="12">
        <v>83.967984860000001</v>
      </c>
      <c r="M256" s="12">
        <v>-2.3472647000000002</v>
      </c>
      <c r="N256" s="12">
        <v>-0.32810528999999999</v>
      </c>
      <c r="O256" s="12">
        <v>-0.37896817999999999</v>
      </c>
      <c r="P256" s="12">
        <v>-1.21318416</v>
      </c>
      <c r="Q256" s="12">
        <v>2.7987511700000001</v>
      </c>
      <c r="R256" s="12">
        <v>-0.68729554999999998</v>
      </c>
      <c r="S256" s="12">
        <v>1.6666481900000001</v>
      </c>
      <c r="T256" s="12">
        <v>0.24890371</v>
      </c>
      <c r="U256" s="12">
        <v>80.107695860000007</v>
      </c>
    </row>
    <row r="257" spans="1:21" x14ac:dyDescent="0.25">
      <c r="A257" t="s">
        <v>99</v>
      </c>
      <c r="B257" t="s">
        <v>9</v>
      </c>
      <c r="C257" t="s">
        <v>10</v>
      </c>
      <c r="D257" s="12">
        <v>15.645841559999999</v>
      </c>
      <c r="E257" s="12">
        <v>11.042792970000001</v>
      </c>
      <c r="F257" s="12">
        <v>11.43384975</v>
      </c>
      <c r="G257" s="12">
        <v>12.41070698</v>
      </c>
      <c r="H257" s="12">
        <v>12.3430622</v>
      </c>
      <c r="I257" s="12">
        <v>13.09627145</v>
      </c>
      <c r="J257" s="12">
        <v>13.083235780000001</v>
      </c>
      <c r="K257" s="12">
        <v>13.91544521</v>
      </c>
      <c r="L257" s="12">
        <v>17.827854200000001</v>
      </c>
      <c r="M257" s="12">
        <v>0.43205663999999999</v>
      </c>
      <c r="N257" s="12">
        <v>-5.0292839300000001</v>
      </c>
      <c r="O257" s="12">
        <v>-6.9332009999999999E-2</v>
      </c>
      <c r="P257" s="12">
        <v>-0.10317293</v>
      </c>
      <c r="Q257" s="12">
        <v>-0.39419135999999999</v>
      </c>
      <c r="R257" s="12">
        <v>0.41245959999999998</v>
      </c>
      <c r="S257" s="12">
        <v>-0.90733503999999998</v>
      </c>
      <c r="T257" s="12">
        <v>-5.641301E-2</v>
      </c>
      <c r="U257" s="12">
        <v>1.1613737900000001</v>
      </c>
    </row>
    <row r="258" spans="1:21" x14ac:dyDescent="0.25">
      <c r="A258" t="s">
        <v>99</v>
      </c>
      <c r="B258" t="s">
        <v>11</v>
      </c>
      <c r="C258" t="s">
        <v>12</v>
      </c>
      <c r="D258" s="12">
        <v>0.2258</v>
      </c>
      <c r="E258" s="12">
        <v>0.2286</v>
      </c>
      <c r="F258" s="12">
        <v>0.23400000000000001</v>
      </c>
      <c r="G258" s="12">
        <v>0.24279999999999999</v>
      </c>
    </row>
    <row r="259" spans="1:21" x14ac:dyDescent="0.25">
      <c r="A259" t="s">
        <v>99</v>
      </c>
      <c r="B259" t="s">
        <v>13</v>
      </c>
      <c r="C259" t="s">
        <v>14</v>
      </c>
      <c r="D259" s="12">
        <v>142.96610115999999</v>
      </c>
      <c r="E259" s="12">
        <v>146.99434789</v>
      </c>
      <c r="F259" s="12">
        <v>152.13979692999999</v>
      </c>
      <c r="G259" s="12">
        <v>157.26773385000001</v>
      </c>
      <c r="H259" s="12">
        <v>178.87150251</v>
      </c>
      <c r="I259" s="12">
        <v>195.90831194</v>
      </c>
      <c r="J259" s="12">
        <v>209.27772229999999</v>
      </c>
      <c r="K259" s="12">
        <v>221.48587565</v>
      </c>
      <c r="L259" s="12">
        <v>231.06825228</v>
      </c>
      <c r="M259" s="12">
        <v>6.9814508699999998</v>
      </c>
      <c r="N259" s="12">
        <v>-0.16894057000000001</v>
      </c>
      <c r="O259" s="12">
        <v>0.17717572000000001</v>
      </c>
      <c r="P259" s="12">
        <v>-2.4148323399999998</v>
      </c>
      <c r="Q259" s="12">
        <v>12.839932279999999</v>
      </c>
      <c r="R259" s="12">
        <v>10.132530109999999</v>
      </c>
      <c r="S259" s="12">
        <v>7.7877066900000003</v>
      </c>
      <c r="T259" s="12">
        <v>2.4407824800000002</v>
      </c>
      <c r="U259" s="12">
        <v>8.4410856699999997</v>
      </c>
    </row>
    <row r="260" spans="1:21" x14ac:dyDescent="0.25">
      <c r="A260" t="s">
        <v>99</v>
      </c>
      <c r="B260" t="s">
        <v>34</v>
      </c>
      <c r="C260" t="s">
        <v>35</v>
      </c>
      <c r="D260" s="12">
        <v>717.27337977000002</v>
      </c>
      <c r="E260" s="12">
        <v>963.04736565999997</v>
      </c>
      <c r="F260" s="12">
        <v>1216.2956405499999</v>
      </c>
      <c r="G260" s="12">
        <v>1270.1026528100001</v>
      </c>
      <c r="H260" s="12">
        <v>1318.0621723700001</v>
      </c>
      <c r="I260" s="12">
        <v>1410.0804227399999</v>
      </c>
      <c r="J260" s="12">
        <v>1509.7164956700001</v>
      </c>
      <c r="K260" s="12">
        <v>1527.9409035399999</v>
      </c>
      <c r="L260" s="12">
        <v>1405.2687113699999</v>
      </c>
      <c r="M260" s="12">
        <v>157.60596906999999</v>
      </c>
      <c r="N260" s="12">
        <v>229.62385585000001</v>
      </c>
      <c r="O260" s="12">
        <v>256.79682406000001</v>
      </c>
      <c r="P260" s="12">
        <v>104.49029464</v>
      </c>
      <c r="Q260" s="12">
        <v>29.559819180000002</v>
      </c>
      <c r="R260" s="12">
        <v>65.06557334</v>
      </c>
      <c r="S260" s="12">
        <v>91.612528449999999</v>
      </c>
      <c r="T260" s="12">
        <v>18.83173416</v>
      </c>
      <c r="U260" s="12">
        <v>-96.016389899999993</v>
      </c>
    </row>
    <row r="261" spans="1:21" x14ac:dyDescent="0.25">
      <c r="A261" t="s">
        <v>99</v>
      </c>
      <c r="B261" t="s">
        <v>36</v>
      </c>
      <c r="C261" t="s">
        <v>37</v>
      </c>
      <c r="D261" s="12">
        <v>14.16294897</v>
      </c>
      <c r="E261" s="12">
        <v>15.67326813</v>
      </c>
      <c r="F261" s="12">
        <v>16.664835109999999</v>
      </c>
      <c r="G261" s="12">
        <v>16.41145933</v>
      </c>
      <c r="H261" s="12">
        <v>16.167848230000001</v>
      </c>
      <c r="I261" s="12">
        <v>19.871008199999999</v>
      </c>
      <c r="J261" s="12">
        <v>29.729687940000002</v>
      </c>
      <c r="K261" s="12">
        <v>29.86757575</v>
      </c>
      <c r="L261" s="12">
        <v>46.504287820000002</v>
      </c>
      <c r="M261" s="12">
        <v>-0.6</v>
      </c>
      <c r="N261" s="12">
        <v>1</v>
      </c>
      <c r="O261" s="12">
        <v>1.1000000000000001</v>
      </c>
      <c r="P261" s="12">
        <v>0.5</v>
      </c>
      <c r="Q261" s="12">
        <v>-0.6</v>
      </c>
      <c r="R261" s="12">
        <v>3.3</v>
      </c>
      <c r="S261" s="12">
        <v>0.8</v>
      </c>
      <c r="T261" s="12">
        <v>-0.3</v>
      </c>
      <c r="U261" s="12">
        <v>15.1</v>
      </c>
    </row>
    <row r="262" spans="1:21" x14ac:dyDescent="0.25">
      <c r="A262" t="s">
        <v>99</v>
      </c>
      <c r="B262" t="s">
        <v>40</v>
      </c>
      <c r="C262" t="s">
        <v>41</v>
      </c>
      <c r="D262" s="12">
        <v>332.10542576</v>
      </c>
      <c r="E262" s="12">
        <v>331.17455287000001</v>
      </c>
      <c r="F262" s="12">
        <v>350.08761999000001</v>
      </c>
      <c r="G262" s="12">
        <v>336.83545708000003</v>
      </c>
      <c r="H262" s="12">
        <v>364.53958720999998</v>
      </c>
      <c r="I262" s="12">
        <v>396.65115809999998</v>
      </c>
      <c r="J262" s="12">
        <v>417.61207610000002</v>
      </c>
      <c r="K262" s="12">
        <v>422.36835504999999</v>
      </c>
      <c r="L262" s="12">
        <v>403.07923118000002</v>
      </c>
      <c r="M262" s="12">
        <v>3.3648848199999999</v>
      </c>
      <c r="N262" s="12">
        <v>-5.5711826599999998</v>
      </c>
      <c r="O262" s="12">
        <v>14.39566857</v>
      </c>
      <c r="P262" s="12">
        <v>-0.64088681000000003</v>
      </c>
      <c r="Q262" s="12">
        <v>24.149478800000001</v>
      </c>
      <c r="R262" s="12">
        <v>27.013071230000001</v>
      </c>
      <c r="S262" s="12">
        <v>16.67101182</v>
      </c>
      <c r="T262" s="12">
        <v>4.02328332</v>
      </c>
      <c r="U262" s="12">
        <v>-13.09085185</v>
      </c>
    </row>
    <row r="263" spans="1:21" x14ac:dyDescent="0.25">
      <c r="A263" t="s">
        <v>99</v>
      </c>
      <c r="B263" t="s">
        <v>15</v>
      </c>
      <c r="C263" t="s">
        <v>16</v>
      </c>
      <c r="D263" s="12">
        <v>0.2843</v>
      </c>
      <c r="E263" s="12">
        <v>0.2823</v>
      </c>
      <c r="F263" s="12">
        <v>0.2969</v>
      </c>
      <c r="G263" s="12">
        <v>0.31669999999999998</v>
      </c>
      <c r="H263" s="12">
        <v>0.33019999999999999</v>
      </c>
      <c r="I263" s="12">
        <v>0.34089999999999998</v>
      </c>
      <c r="J263" s="12">
        <v>0.35120000000000001</v>
      </c>
      <c r="K263" s="12">
        <v>0.36730000000000002</v>
      </c>
      <c r="L263" s="12">
        <v>0.35389999999999999</v>
      </c>
    </row>
    <row r="264" spans="1:21" x14ac:dyDescent="0.25">
      <c r="A264" t="s">
        <v>99</v>
      </c>
      <c r="B264" t="s">
        <v>100</v>
      </c>
      <c r="C264" t="s">
        <v>101</v>
      </c>
      <c r="D264" s="12">
        <v>42.774999999999999</v>
      </c>
      <c r="E264" s="12">
        <v>50.648000000000003</v>
      </c>
      <c r="F264" s="12">
        <v>58.460999999999999</v>
      </c>
      <c r="G264" s="12">
        <v>53.097999999999999</v>
      </c>
      <c r="H264" s="12">
        <v>65.488</v>
      </c>
      <c r="I264" s="12">
        <v>87.319000000000003</v>
      </c>
      <c r="J264" s="12">
        <v>122.074</v>
      </c>
      <c r="K264" s="12">
        <v>149.61000000000001</v>
      </c>
      <c r="L264" s="12">
        <v>149.61000000000001</v>
      </c>
      <c r="M264" s="12">
        <v>-5.0199999999999996</v>
      </c>
      <c r="N264" s="12">
        <v>0.44684793</v>
      </c>
      <c r="O264" s="12">
        <v>0.31592473999999998</v>
      </c>
      <c r="P264" s="12">
        <v>2.2098821399999999</v>
      </c>
      <c r="Q264" s="12">
        <v>-1.3380253499999999</v>
      </c>
      <c r="R264" s="12">
        <v>12.194000000000001</v>
      </c>
      <c r="S264" s="12">
        <v>19.727</v>
      </c>
      <c r="T264" s="12">
        <v>14.55643796</v>
      </c>
      <c r="U264" s="12">
        <v>15.249000000000001</v>
      </c>
    </row>
    <row r="265" spans="1:21" x14ac:dyDescent="0.25">
      <c r="A265" t="s">
        <v>99</v>
      </c>
      <c r="B265" t="s">
        <v>17</v>
      </c>
      <c r="C265" t="s">
        <v>18</v>
      </c>
      <c r="D265" s="12">
        <v>356.60860000000002</v>
      </c>
      <c r="E265" s="12">
        <v>429.67450000000002</v>
      </c>
      <c r="F265" s="12">
        <v>463.65690000000001</v>
      </c>
      <c r="G265" s="12">
        <v>471.8254</v>
      </c>
      <c r="H265" s="12">
        <v>487.21870000000001</v>
      </c>
      <c r="I265" s="12">
        <v>498.96109999999999</v>
      </c>
      <c r="J265" s="12">
        <v>492.79399999999998</v>
      </c>
      <c r="K265" s="12">
        <v>463.81650000000002</v>
      </c>
      <c r="L265" s="12">
        <v>420.55619999999999</v>
      </c>
    </row>
    <row r="266" spans="1:21" x14ac:dyDescent="0.25">
      <c r="A266" t="s">
        <v>99</v>
      </c>
      <c r="B266" t="s">
        <v>44</v>
      </c>
      <c r="C266" t="s">
        <v>45</v>
      </c>
      <c r="D266" s="12">
        <v>38.688361090000001</v>
      </c>
      <c r="E266" s="12">
        <v>37.625697979999998</v>
      </c>
      <c r="F266" s="12">
        <v>40.921529970000002</v>
      </c>
      <c r="G266" s="12">
        <v>42.49041622</v>
      </c>
      <c r="H266" s="12">
        <v>44.3709718</v>
      </c>
      <c r="I266" s="12">
        <v>45.435853080000001</v>
      </c>
      <c r="J266" s="12">
        <v>47.196144750000002</v>
      </c>
      <c r="K266" s="12">
        <v>47.964339510000002</v>
      </c>
      <c r="L266" s="12">
        <v>48.902703289999998</v>
      </c>
      <c r="M266" s="12">
        <v>-1.1570216499999999</v>
      </c>
      <c r="N266" s="12">
        <v>-2.6321589799999998</v>
      </c>
      <c r="O266" s="12">
        <v>2.1198399700000001</v>
      </c>
      <c r="P266" s="12">
        <v>-0.39157637000000001</v>
      </c>
      <c r="Q266" s="12">
        <v>-3.8005560000000001E-2</v>
      </c>
      <c r="R266" s="12">
        <v>-1.0825827400000001</v>
      </c>
      <c r="S266" s="12">
        <v>-0.54342151000000005</v>
      </c>
      <c r="T266" s="12">
        <v>-1.29992653</v>
      </c>
      <c r="U266" s="12">
        <v>1.2150132600000001</v>
      </c>
    </row>
    <row r="267" spans="1:21" x14ac:dyDescent="0.25">
      <c r="A267" t="s">
        <v>99</v>
      </c>
      <c r="B267" t="s">
        <v>50</v>
      </c>
      <c r="C267" t="s">
        <v>51</v>
      </c>
    </row>
    <row r="268" spans="1:21" x14ac:dyDescent="0.25">
      <c r="A268" t="s">
        <v>102</v>
      </c>
      <c r="B268" t="s">
        <v>24</v>
      </c>
      <c r="C268" t="s">
        <v>25</v>
      </c>
      <c r="D268" s="12">
        <v>7.9130615100000004</v>
      </c>
      <c r="E268" s="12">
        <v>8.6366580000000006</v>
      </c>
      <c r="F268" s="12">
        <v>10.390296899999999</v>
      </c>
      <c r="G268" s="12">
        <v>9.41441646</v>
      </c>
      <c r="H268" s="12">
        <v>9.5557411299999995</v>
      </c>
      <c r="I268" s="12">
        <v>10.224434860000001</v>
      </c>
      <c r="J268" s="12">
        <v>11.767906999999999</v>
      </c>
      <c r="K268" s="12">
        <v>14.150446110000001</v>
      </c>
      <c r="L268" s="12">
        <v>13.7976394</v>
      </c>
      <c r="M268" s="12">
        <v>1.0393096900000001</v>
      </c>
      <c r="N268" s="12">
        <v>0.54988000000000004</v>
      </c>
      <c r="O268" s="12">
        <v>1.67673322</v>
      </c>
      <c r="P268" s="12">
        <v>-0.62524261000000003</v>
      </c>
      <c r="Q268" s="12">
        <v>7.6496049999999996E-2</v>
      </c>
      <c r="R268" s="12">
        <v>0.49111443999999999</v>
      </c>
      <c r="S268" s="12">
        <v>1.47459235</v>
      </c>
      <c r="T268" s="12">
        <v>2.3512670400000002</v>
      </c>
      <c r="U268" s="12">
        <v>-6.9053740000000002E-2</v>
      </c>
    </row>
    <row r="269" spans="1:21" x14ac:dyDescent="0.25">
      <c r="A269" t="s">
        <v>102</v>
      </c>
      <c r="B269" t="s">
        <v>26</v>
      </c>
      <c r="C269" t="s">
        <v>27</v>
      </c>
      <c r="D269" s="12">
        <v>1.5572394700000001</v>
      </c>
      <c r="E269" s="12">
        <v>1.5635657300000001</v>
      </c>
      <c r="F269" s="12">
        <v>1.81068713</v>
      </c>
      <c r="G269" s="12">
        <v>1.7892955699999999</v>
      </c>
      <c r="H269" s="12">
        <v>3.1931039999999999</v>
      </c>
      <c r="I269" s="12">
        <v>3.19589218</v>
      </c>
      <c r="J269" s="12">
        <v>3.2043048999999999</v>
      </c>
      <c r="K269" s="12">
        <v>3.19364794</v>
      </c>
      <c r="L269" s="12">
        <v>3.9852849300000002</v>
      </c>
      <c r="N269" s="12">
        <v>-4.3071300000000002E-3</v>
      </c>
      <c r="O269" s="12">
        <v>0.25000312000000002</v>
      </c>
      <c r="P269" s="12">
        <v>1E-8</v>
      </c>
      <c r="Q269" s="12">
        <v>1.4001375700000001</v>
      </c>
      <c r="R269" s="12">
        <v>7.0000000000000005E-8</v>
      </c>
      <c r="S269" s="12">
        <v>-2.6199999999999999E-6</v>
      </c>
      <c r="T269" s="12">
        <v>-6.9658200000000002E-3</v>
      </c>
      <c r="U269" s="12">
        <v>0.82</v>
      </c>
    </row>
    <row r="270" spans="1:21" x14ac:dyDescent="0.25">
      <c r="A270" t="s">
        <v>102</v>
      </c>
      <c r="B270" t="s">
        <v>53</v>
      </c>
      <c r="C270" t="s">
        <v>54</v>
      </c>
      <c r="D270" s="12">
        <v>14.8701106</v>
      </c>
      <c r="E270" s="12">
        <v>14.512510069999999</v>
      </c>
      <c r="F270" s="12">
        <v>15.055496</v>
      </c>
      <c r="G270" s="12">
        <v>13.981492680000001</v>
      </c>
      <c r="H270" s="12">
        <v>14.252830019999999</v>
      </c>
      <c r="I270" s="12">
        <v>14.328386999999999</v>
      </c>
      <c r="J270" s="12">
        <v>15.058971</v>
      </c>
      <c r="K270" s="12">
        <v>0</v>
      </c>
      <c r="L270" s="12">
        <v>0</v>
      </c>
      <c r="N270" s="12">
        <v>3.057468E-2</v>
      </c>
      <c r="O270" s="12">
        <v>-0.31099036000000002</v>
      </c>
      <c r="P270" s="12">
        <v>-1.2803863499999999</v>
      </c>
      <c r="Q270" s="12">
        <v>-0.60495255999999997</v>
      </c>
      <c r="R270" s="12">
        <v>-3.3091679999999998E-2</v>
      </c>
      <c r="S270" s="12">
        <v>-3.4085829999999998E-2</v>
      </c>
      <c r="T270" s="12">
        <v>-15.197980210000001</v>
      </c>
    </row>
    <row r="271" spans="1:21" x14ac:dyDescent="0.25">
      <c r="A271" t="s">
        <v>102</v>
      </c>
      <c r="B271" t="s">
        <v>30</v>
      </c>
      <c r="C271" t="s">
        <v>31</v>
      </c>
      <c r="D271" s="12">
        <v>0.28220000000000001</v>
      </c>
      <c r="E271" s="12">
        <v>0.29220000000000002</v>
      </c>
      <c r="F271" s="12">
        <v>83.495800000000003</v>
      </c>
      <c r="G271" s="12">
        <v>83.162199999999999</v>
      </c>
      <c r="H271" s="12">
        <v>0.31780000000000003</v>
      </c>
      <c r="I271" s="12">
        <v>106.8485</v>
      </c>
      <c r="J271" s="12">
        <v>109.87439999999999</v>
      </c>
      <c r="K271" s="12">
        <v>0.36430000000000001</v>
      </c>
      <c r="L271" s="12">
        <v>0.35549999999999998</v>
      </c>
    </row>
    <row r="272" spans="1:21" x14ac:dyDescent="0.25">
      <c r="A272" t="s">
        <v>102</v>
      </c>
      <c r="B272" t="s">
        <v>7</v>
      </c>
      <c r="C272" t="s">
        <v>8</v>
      </c>
      <c r="D272" s="12">
        <v>1.6243077800000001</v>
      </c>
      <c r="E272" s="12">
        <v>1.5919273</v>
      </c>
      <c r="F272" s="12">
        <v>1.6197706199999999</v>
      </c>
      <c r="G272" s="12">
        <v>0.64083162000000005</v>
      </c>
      <c r="H272" s="12">
        <v>0.19654173</v>
      </c>
      <c r="I272" s="12">
        <v>0</v>
      </c>
      <c r="J272" s="12">
        <v>0</v>
      </c>
      <c r="K272" s="12">
        <v>0</v>
      </c>
      <c r="L272" s="12">
        <v>0</v>
      </c>
      <c r="N272" s="12">
        <v>-3.2113530000000001E-2</v>
      </c>
      <c r="O272" s="12">
        <v>2.6598790000000001E-2</v>
      </c>
      <c r="P272" s="12">
        <v>-0.97849366000000004</v>
      </c>
      <c r="Q272" s="12">
        <v>-0.44460055999999998</v>
      </c>
    </row>
    <row r="273" spans="1:21" x14ac:dyDescent="0.25">
      <c r="A273" t="s">
        <v>102</v>
      </c>
      <c r="B273" t="s">
        <v>9</v>
      </c>
      <c r="C273" t="s">
        <v>10</v>
      </c>
      <c r="D273" s="12">
        <v>2.9758689600000001</v>
      </c>
      <c r="E273" s="12">
        <v>1.8984377299999999</v>
      </c>
      <c r="F273" s="12">
        <v>1.74381914</v>
      </c>
      <c r="G273" s="12">
        <v>1.8009057900000001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N273" s="12">
        <v>-1.0797197199999999</v>
      </c>
      <c r="O273" s="12">
        <v>-0.15464226</v>
      </c>
      <c r="P273" s="12">
        <v>5.6422010000000002E-2</v>
      </c>
    </row>
    <row r="274" spans="1:21" x14ac:dyDescent="0.25">
      <c r="A274" t="s">
        <v>102</v>
      </c>
      <c r="B274" t="s">
        <v>13</v>
      </c>
      <c r="C274" t="s">
        <v>14</v>
      </c>
      <c r="D274" s="12">
        <v>4.7424959800000002</v>
      </c>
      <c r="E274" s="12">
        <v>5.5897991500000002</v>
      </c>
      <c r="F274" s="12">
        <v>6.2251927199999999</v>
      </c>
      <c r="G274" s="12">
        <v>6.49214249</v>
      </c>
      <c r="H274" s="12">
        <v>3.3870784700000001</v>
      </c>
      <c r="I274" s="12">
        <v>3.3870784700000001</v>
      </c>
      <c r="J274" s="12">
        <v>3.3870784700000001</v>
      </c>
      <c r="K274" s="12">
        <v>3.3870784700000001</v>
      </c>
      <c r="L274" s="12">
        <v>3.3870784700000001</v>
      </c>
      <c r="M274" s="12">
        <v>1.10033716</v>
      </c>
      <c r="N274" s="12">
        <v>0.66941569999999995</v>
      </c>
      <c r="O274" s="12">
        <v>0.35776299</v>
      </c>
      <c r="P274" s="12">
        <v>-6.431837E-2</v>
      </c>
      <c r="Q274" s="12">
        <v>-3.4047428900000001</v>
      </c>
      <c r="R274" s="12">
        <v>-0.13306071</v>
      </c>
      <c r="S274" s="12">
        <v>-7.5691439999999999E-2</v>
      </c>
      <c r="T274" s="12">
        <v>-0.16558294000000001</v>
      </c>
      <c r="U274" s="12">
        <v>-2.9438909999999999E-2</v>
      </c>
    </row>
    <row r="275" spans="1:21" x14ac:dyDescent="0.25">
      <c r="A275" t="s">
        <v>102</v>
      </c>
      <c r="B275" t="s">
        <v>34</v>
      </c>
      <c r="C275" t="s">
        <v>35</v>
      </c>
      <c r="D275" s="12">
        <v>10.154682190000001</v>
      </c>
      <c r="E275" s="12">
        <v>9.9450933199999998</v>
      </c>
      <c r="F275" s="12">
        <v>12.96675568</v>
      </c>
      <c r="G275" s="12">
        <v>10.423672209999999</v>
      </c>
      <c r="H275" s="12">
        <v>10.431107280000001</v>
      </c>
      <c r="I275" s="12">
        <v>12.20051964</v>
      </c>
      <c r="J275" s="12">
        <v>16.246668629999999</v>
      </c>
      <c r="K275" s="12">
        <v>16.082283879999999</v>
      </c>
      <c r="L275" s="12">
        <v>15.56677314</v>
      </c>
      <c r="M275" s="12">
        <v>1.0053091999999999</v>
      </c>
      <c r="N275" s="12">
        <v>-0.37493992999999998</v>
      </c>
      <c r="O275" s="12">
        <v>3.0692989100000001</v>
      </c>
      <c r="P275" s="12">
        <v>-2.03914741</v>
      </c>
      <c r="Q275" s="12">
        <v>-0.11993925</v>
      </c>
      <c r="R275" s="12">
        <v>1.5709061099999999</v>
      </c>
      <c r="S275" s="12">
        <v>4.0152580100000002</v>
      </c>
      <c r="T275" s="12">
        <v>-0.1536177</v>
      </c>
      <c r="U275" s="12">
        <v>-0.20866403</v>
      </c>
    </row>
    <row r="276" spans="1:21" x14ac:dyDescent="0.25">
      <c r="A276" t="s">
        <v>102</v>
      </c>
      <c r="B276" t="s">
        <v>36</v>
      </c>
      <c r="C276" t="s">
        <v>37</v>
      </c>
      <c r="D276" s="12">
        <v>132.53039999999999</v>
      </c>
      <c r="E276" s="12">
        <v>139.49119999999999</v>
      </c>
      <c r="F276" s="12">
        <v>141.42509999999999</v>
      </c>
      <c r="G276" s="12">
        <v>135.7561</v>
      </c>
      <c r="H276" s="12">
        <v>154.55549999999999</v>
      </c>
      <c r="I276" s="12">
        <v>163.44390000000001</v>
      </c>
      <c r="J276" s="12">
        <v>161.21350000000001</v>
      </c>
      <c r="K276" s="12">
        <v>176.9675</v>
      </c>
      <c r="L276" s="12">
        <v>176.53819999999999</v>
      </c>
    </row>
    <row r="277" spans="1:21" x14ac:dyDescent="0.25">
      <c r="A277" t="s">
        <v>102</v>
      </c>
      <c r="B277" t="s">
        <v>38</v>
      </c>
      <c r="C277" t="s">
        <v>39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0.50427699999999998</v>
      </c>
      <c r="J277" s="12">
        <v>0.50337799999999999</v>
      </c>
      <c r="K277" s="12">
        <v>0.74967099999999998</v>
      </c>
      <c r="L277" s="12">
        <v>0.74762799999999996</v>
      </c>
      <c r="R277" s="12">
        <v>0.50502643000000003</v>
      </c>
      <c r="T277" s="12">
        <v>0.24986142</v>
      </c>
    </row>
    <row r="278" spans="1:21" x14ac:dyDescent="0.25">
      <c r="A278" t="s">
        <v>102</v>
      </c>
      <c r="B278" t="s">
        <v>40</v>
      </c>
      <c r="C278" t="s">
        <v>41</v>
      </c>
      <c r="D278" s="12">
        <v>3.93637763</v>
      </c>
      <c r="E278" s="12">
        <v>3.0067002299999999</v>
      </c>
      <c r="F278" s="12">
        <v>2.4907621199999999</v>
      </c>
      <c r="G278" s="12">
        <v>2.74793128</v>
      </c>
      <c r="H278" s="12">
        <v>2.9714356400000002</v>
      </c>
      <c r="I278" s="12">
        <v>1.3086710699999999</v>
      </c>
      <c r="J278" s="12">
        <v>1.31979856</v>
      </c>
      <c r="K278" s="12">
        <v>1.3191867900000001</v>
      </c>
      <c r="L278" s="12">
        <v>1.28855254</v>
      </c>
      <c r="M278" s="12">
        <v>1.72E-6</v>
      </c>
      <c r="N278" s="12">
        <v>-0.98783593999999997</v>
      </c>
      <c r="O278" s="12">
        <v>-0.56777105999999999</v>
      </c>
      <c r="P278" s="12">
        <v>0.32232856999999998</v>
      </c>
      <c r="Q278" s="12">
        <v>0.20970901</v>
      </c>
      <c r="R278" s="12">
        <v>-1.6947819</v>
      </c>
      <c r="S278" s="12">
        <v>-2.6608500000000002E-3</v>
      </c>
      <c r="T278" s="12">
        <v>-2.73508E-3</v>
      </c>
      <c r="U278" s="12">
        <v>-2.65271E-3</v>
      </c>
    </row>
    <row r="279" spans="1:21" x14ac:dyDescent="0.25">
      <c r="A279" t="s">
        <v>102</v>
      </c>
      <c r="B279" t="s">
        <v>44</v>
      </c>
      <c r="C279" t="s">
        <v>45</v>
      </c>
      <c r="D279" s="12">
        <v>2.0133123199999998</v>
      </c>
      <c r="E279" s="12">
        <v>1.7856823799999999</v>
      </c>
      <c r="F279" s="12">
        <v>1.6600236799999999</v>
      </c>
      <c r="G279" s="12">
        <v>1.73777271</v>
      </c>
      <c r="H279" s="12">
        <v>1.81377353</v>
      </c>
      <c r="I279" s="12">
        <v>1.89999472</v>
      </c>
      <c r="J279" s="12">
        <v>1.99499373</v>
      </c>
      <c r="K279" s="12">
        <v>0</v>
      </c>
      <c r="L279" s="12">
        <v>0</v>
      </c>
      <c r="M279" s="12">
        <v>-0.18500254999999999</v>
      </c>
      <c r="N279" s="12">
        <v>-0.29774599000000002</v>
      </c>
      <c r="O279" s="12">
        <v>-0.21436258999999999</v>
      </c>
      <c r="P279" s="12">
        <v>-1.364E-5</v>
      </c>
      <c r="Q279" s="12">
        <v>-1.364E-5</v>
      </c>
      <c r="R279" s="12">
        <v>2.0869000000000001E-4</v>
      </c>
      <c r="S279" s="12">
        <v>-1.364E-5</v>
      </c>
      <c r="T279" s="12">
        <v>-1.9907765500000001</v>
      </c>
    </row>
    <row r="280" spans="1:21" x14ac:dyDescent="0.25">
      <c r="A280" t="s">
        <v>103</v>
      </c>
      <c r="B280" t="s">
        <v>24</v>
      </c>
      <c r="C280" t="s">
        <v>25</v>
      </c>
      <c r="D280" s="12">
        <v>19.523873999999999</v>
      </c>
      <c r="E280" s="12">
        <v>19.827838190000001</v>
      </c>
      <c r="F280" s="12">
        <v>19.600676</v>
      </c>
      <c r="G280" s="12">
        <v>19.930084000000001</v>
      </c>
      <c r="H280" s="12">
        <v>20.302993000000001</v>
      </c>
      <c r="I280" s="12">
        <v>19.989491999999998</v>
      </c>
      <c r="J280" s="12">
        <v>20.771934999999999</v>
      </c>
      <c r="K280" s="12">
        <v>20.705075000000001</v>
      </c>
      <c r="L280" s="12">
        <v>20.041259</v>
      </c>
      <c r="M280" s="12">
        <v>-0.36289755000000001</v>
      </c>
      <c r="N280" s="12">
        <v>0.11796569</v>
      </c>
      <c r="O280" s="12">
        <v>-0.15813076000000001</v>
      </c>
      <c r="P280" s="12">
        <v>0.82250714000000003</v>
      </c>
      <c r="Q280" s="12">
        <v>0.31223859999999998</v>
      </c>
      <c r="R280" s="12">
        <v>-0.75155514999999995</v>
      </c>
      <c r="S280" s="12">
        <v>0.72533367000000004</v>
      </c>
      <c r="T280" s="12">
        <v>9.5322539999999997E-2</v>
      </c>
      <c r="U280" s="12">
        <v>-0.36007710999999998</v>
      </c>
    </row>
    <row r="281" spans="1:21" x14ac:dyDescent="0.25">
      <c r="A281" t="s">
        <v>103</v>
      </c>
      <c r="B281" t="s">
        <v>60</v>
      </c>
      <c r="C281" t="s">
        <v>61</v>
      </c>
      <c r="D281" s="12">
        <v>50.485486260000002</v>
      </c>
      <c r="E281" s="12">
        <v>48.967894999999999</v>
      </c>
      <c r="F281" s="12">
        <v>53.687032000000002</v>
      </c>
      <c r="G281" s="12">
        <v>50.892175000000002</v>
      </c>
      <c r="H281" s="12">
        <v>57.00573</v>
      </c>
      <c r="I281" s="12">
        <v>67.484573999999995</v>
      </c>
      <c r="J281" s="12">
        <v>88.276201999999998</v>
      </c>
      <c r="K281" s="12">
        <v>111.810849</v>
      </c>
      <c r="L281" s="12">
        <v>111.88793099999999</v>
      </c>
      <c r="M281" s="12">
        <v>-0.39459919999999998</v>
      </c>
      <c r="N281" s="12">
        <v>-3.5502819900000002</v>
      </c>
      <c r="O281" s="12">
        <v>0.45434214000000001</v>
      </c>
      <c r="P281" s="12">
        <v>-0.50269123999999998</v>
      </c>
      <c r="Q281" s="12">
        <v>0.84760873000000003</v>
      </c>
      <c r="R281" s="12">
        <v>8.6632207000000001</v>
      </c>
      <c r="S281" s="12">
        <v>10.55100352</v>
      </c>
      <c r="T281" s="12">
        <v>9.8070403800000001</v>
      </c>
      <c r="U281" s="12">
        <v>9.46972667</v>
      </c>
    </row>
    <row r="282" spans="1:21" x14ac:dyDescent="0.25">
      <c r="A282" t="s">
        <v>103</v>
      </c>
      <c r="B282" t="s">
        <v>81</v>
      </c>
      <c r="C282" t="s">
        <v>82</v>
      </c>
      <c r="D282" s="12">
        <v>34.044969100000003</v>
      </c>
      <c r="E282" s="12">
        <v>32.262905000000003</v>
      </c>
      <c r="F282" s="12">
        <v>33.013511000000001</v>
      </c>
      <c r="G282" s="12">
        <v>31.888745</v>
      </c>
      <c r="H282" s="12">
        <v>32.249831999999998</v>
      </c>
      <c r="I282" s="12">
        <v>31.355613000000002</v>
      </c>
      <c r="J282" s="12">
        <v>32.758468999999998</v>
      </c>
      <c r="K282" s="12">
        <v>33.478346000000002</v>
      </c>
      <c r="L282" s="12">
        <v>33.260849</v>
      </c>
      <c r="M282" s="12">
        <v>-1.5824593199999999</v>
      </c>
      <c r="N282" s="12">
        <v>-1.95011844</v>
      </c>
      <c r="O282" s="12">
        <v>-0.42333284999999998</v>
      </c>
      <c r="P282" s="12">
        <v>-0.50744469000000003</v>
      </c>
      <c r="Q282" s="12">
        <v>-4.4500274199999996</v>
      </c>
      <c r="R282" s="12">
        <v>4.3695899999999996E-3</v>
      </c>
      <c r="S282" s="12">
        <v>0.24968261</v>
      </c>
      <c r="T282" s="12">
        <v>-2.3219770000000001E-2</v>
      </c>
      <c r="U282" s="12">
        <v>-0.48768313000000002</v>
      </c>
    </row>
    <row r="283" spans="1:21" x14ac:dyDescent="0.25">
      <c r="A283" t="s">
        <v>103</v>
      </c>
      <c r="B283" t="s">
        <v>3</v>
      </c>
      <c r="C283" t="s">
        <v>4</v>
      </c>
      <c r="D283" s="12">
        <v>52.088689690000002</v>
      </c>
      <c r="E283" s="12">
        <v>52.656006189999999</v>
      </c>
      <c r="F283" s="12">
        <v>53.852034529999997</v>
      </c>
      <c r="G283" s="12">
        <v>74.598819890000001</v>
      </c>
      <c r="H283" s="12">
        <v>90.968584649999997</v>
      </c>
      <c r="I283" s="12">
        <v>93.190689000000006</v>
      </c>
      <c r="J283" s="12">
        <v>100.39841278</v>
      </c>
      <c r="K283" s="12">
        <v>112.6511206</v>
      </c>
      <c r="L283" s="12">
        <v>118.91026273</v>
      </c>
      <c r="M283" s="12">
        <v>-0.89221412</v>
      </c>
      <c r="N283" s="12">
        <v>0.96453949999999999</v>
      </c>
      <c r="O283" s="12">
        <v>-1.2977427100000001</v>
      </c>
      <c r="P283" s="12">
        <v>19.006945259999998</v>
      </c>
      <c r="Q283" s="12">
        <v>10.54131001</v>
      </c>
      <c r="R283" s="12">
        <v>-2.3572774399999998</v>
      </c>
      <c r="S283" s="12">
        <v>1.3333901800000001</v>
      </c>
      <c r="T283" s="12">
        <v>8.4023315499999995</v>
      </c>
      <c r="U283" s="12">
        <v>6.1243117500000004</v>
      </c>
    </row>
    <row r="284" spans="1:21" x14ac:dyDescent="0.25">
      <c r="A284" t="s">
        <v>103</v>
      </c>
      <c r="B284" t="s">
        <v>5</v>
      </c>
      <c r="C284" t="s">
        <v>6</v>
      </c>
      <c r="D284" s="12">
        <v>76.867450230000003</v>
      </c>
      <c r="E284" s="12">
        <v>69.378653189999994</v>
      </c>
      <c r="F284" s="12">
        <v>72.486621580000005</v>
      </c>
      <c r="G284" s="12">
        <v>68.523139549999996</v>
      </c>
      <c r="H284" s="12">
        <v>68.217772249999996</v>
      </c>
      <c r="I284" s="12">
        <v>69.806368559999996</v>
      </c>
      <c r="J284" s="12">
        <v>62.27907948</v>
      </c>
      <c r="K284" s="12">
        <v>64.580508399999999</v>
      </c>
      <c r="L284" s="12">
        <v>69.937194109999993</v>
      </c>
      <c r="M284" s="12">
        <v>1.27900813</v>
      </c>
      <c r="N284" s="12">
        <v>-5.5500865299999997</v>
      </c>
      <c r="O284" s="12">
        <v>-9.9273999999999999E-4</v>
      </c>
      <c r="P284" s="12">
        <v>-0.96893620000000003</v>
      </c>
      <c r="Q284" s="12">
        <v>-5.0450420899999999</v>
      </c>
      <c r="R284" s="12">
        <v>-2.1999143800000001</v>
      </c>
      <c r="S284" s="12">
        <v>-10.0780022</v>
      </c>
      <c r="T284" s="12">
        <v>1.0611754499999999</v>
      </c>
      <c r="U284" s="12">
        <v>8.2977050999999999</v>
      </c>
    </row>
    <row r="285" spans="1:21" x14ac:dyDescent="0.25">
      <c r="A285" t="s">
        <v>103</v>
      </c>
      <c r="B285" t="s">
        <v>53</v>
      </c>
      <c r="C285" t="s">
        <v>54</v>
      </c>
      <c r="D285" s="12">
        <v>42.062014310000002</v>
      </c>
      <c r="E285" s="12">
        <v>38.257146310000003</v>
      </c>
      <c r="F285" s="12">
        <v>39.434478380000002</v>
      </c>
      <c r="G285" s="12">
        <v>40.389556759999998</v>
      </c>
      <c r="H285" s="12">
        <v>42.833103610000002</v>
      </c>
      <c r="I285" s="12">
        <v>41.112053080000003</v>
      </c>
      <c r="J285" s="12">
        <v>44.845003650000002</v>
      </c>
      <c r="K285" s="12">
        <v>45.242336100000003</v>
      </c>
      <c r="L285" s="12">
        <v>44.450086280000001</v>
      </c>
      <c r="M285" s="12">
        <v>-3.2056669599999998</v>
      </c>
      <c r="N285" s="12">
        <v>-1.95700918</v>
      </c>
      <c r="O285" s="12">
        <v>-0.96823621000000004</v>
      </c>
      <c r="P285" s="12">
        <v>-0.90462631999999998</v>
      </c>
      <c r="Q285" s="12">
        <v>0.53419110999999997</v>
      </c>
      <c r="R285" s="12">
        <v>-2.3366200400000001</v>
      </c>
      <c r="S285" s="12">
        <v>-2.7024583999999998</v>
      </c>
      <c r="T285" s="12">
        <v>-2.0701246900000001</v>
      </c>
      <c r="U285" s="12">
        <v>-0.27364197000000001</v>
      </c>
    </row>
    <row r="286" spans="1:21" x14ac:dyDescent="0.25">
      <c r="A286" t="s">
        <v>103</v>
      </c>
      <c r="B286" t="s">
        <v>85</v>
      </c>
      <c r="C286" t="s">
        <v>86</v>
      </c>
      <c r="D286" s="12">
        <v>14.475666589999999</v>
      </c>
      <c r="E286" s="12">
        <v>14.013285</v>
      </c>
      <c r="F286" s="12">
        <v>14.382914</v>
      </c>
      <c r="G286" s="12">
        <v>14.572278000000001</v>
      </c>
      <c r="H286" s="12">
        <v>14.741859</v>
      </c>
      <c r="I286" s="12">
        <v>14.276432</v>
      </c>
      <c r="J286" s="12">
        <v>14.236026000000001</v>
      </c>
      <c r="K286" s="12">
        <v>12.960133000000001</v>
      </c>
      <c r="L286" s="12">
        <v>12.591141</v>
      </c>
      <c r="M286" s="12">
        <v>-0.14013788999999999</v>
      </c>
      <c r="N286" s="12">
        <v>-0.41491980000000001</v>
      </c>
      <c r="O286" s="12">
        <v>-0.20801012999999999</v>
      </c>
      <c r="P286" s="12">
        <v>-0.96448096000000005</v>
      </c>
      <c r="Q286" s="12">
        <v>-0.70308985999999996</v>
      </c>
      <c r="R286" s="12">
        <v>-0.72148838999999998</v>
      </c>
      <c r="S286" s="12">
        <v>-0.33809419000000002</v>
      </c>
      <c r="T286" s="12">
        <v>-1.41559072</v>
      </c>
      <c r="U286" s="12">
        <v>-6.2491989999999997E-2</v>
      </c>
    </row>
    <row r="287" spans="1:21" x14ac:dyDescent="0.25">
      <c r="A287" t="s">
        <v>103</v>
      </c>
      <c r="B287" t="s">
        <v>30</v>
      </c>
      <c r="C287" t="s">
        <v>31</v>
      </c>
      <c r="D287" s="12">
        <v>230.03118699999999</v>
      </c>
      <c r="E287" s="12">
        <v>234.84083999999999</v>
      </c>
      <c r="F287" s="12">
        <v>246.06891999999999</v>
      </c>
      <c r="G287" s="12">
        <v>254.012113</v>
      </c>
      <c r="H287" s="12">
        <v>271.85639122999999</v>
      </c>
      <c r="I287" s="12">
        <v>279.65411354999998</v>
      </c>
      <c r="J287" s="12">
        <v>279.79463112000002</v>
      </c>
      <c r="K287" s="12">
        <v>292.77508504999997</v>
      </c>
      <c r="L287" s="12">
        <v>293.04736828</v>
      </c>
      <c r="M287" s="12">
        <v>0.19177</v>
      </c>
      <c r="N287" s="12">
        <v>2.0920436100000002</v>
      </c>
      <c r="O287" s="12">
        <v>-3.8510973100000001</v>
      </c>
      <c r="P287" s="12">
        <v>1.5634722700000001</v>
      </c>
      <c r="Q287" s="12">
        <v>1.42553766</v>
      </c>
      <c r="R287" s="12">
        <v>6.3479030000000006E-2</v>
      </c>
      <c r="S287" s="12">
        <v>-0.83861368999999997</v>
      </c>
      <c r="T287" s="12">
        <v>2.7737527900000001</v>
      </c>
      <c r="U287" s="12">
        <v>2.16685689</v>
      </c>
    </row>
    <row r="288" spans="1:21" x14ac:dyDescent="0.25">
      <c r="A288" t="s">
        <v>103</v>
      </c>
      <c r="B288" t="s">
        <v>7</v>
      </c>
      <c r="C288" t="s">
        <v>8</v>
      </c>
      <c r="D288" s="12">
        <v>106.07057949999999</v>
      </c>
      <c r="E288" s="12">
        <v>101.19942549</v>
      </c>
      <c r="F288" s="12">
        <v>101.02353831000001</v>
      </c>
      <c r="G288" s="12">
        <v>94.765182479999993</v>
      </c>
      <c r="H288" s="12">
        <v>108.36052530000001</v>
      </c>
      <c r="I288" s="12">
        <v>116.60403133</v>
      </c>
      <c r="J288" s="12">
        <v>128.08408575999999</v>
      </c>
      <c r="K288" s="12">
        <v>133.95863649</v>
      </c>
      <c r="L288" s="12">
        <v>134.30143883</v>
      </c>
      <c r="M288" s="12">
        <v>-0.64611613000000001</v>
      </c>
      <c r="N288" s="12">
        <v>-7.4017747800000002</v>
      </c>
      <c r="O288" s="12">
        <v>-4.9643731000000004</v>
      </c>
      <c r="P288" s="12">
        <v>-8.7843725199999998</v>
      </c>
      <c r="Q288" s="12">
        <v>9.7802864700000001</v>
      </c>
      <c r="R288" s="12">
        <v>7.4503551799999999</v>
      </c>
      <c r="S288" s="12">
        <v>8.8596826199999992</v>
      </c>
      <c r="T288" s="12">
        <v>1.3252849799999999</v>
      </c>
      <c r="U288" s="12">
        <v>-0.54416913</v>
      </c>
    </row>
    <row r="289" spans="1:21" x14ac:dyDescent="0.25">
      <c r="A289" t="s">
        <v>103</v>
      </c>
      <c r="B289" t="s">
        <v>9</v>
      </c>
      <c r="C289" t="s">
        <v>10</v>
      </c>
      <c r="D289" s="12">
        <v>140.43414261999999</v>
      </c>
      <c r="E289" s="12">
        <v>144.24085545</v>
      </c>
      <c r="F289" s="12">
        <v>150.00578798000001</v>
      </c>
      <c r="G289" s="12">
        <v>148.92596058000001</v>
      </c>
      <c r="H289" s="12">
        <v>150.90031974999999</v>
      </c>
      <c r="I289" s="12">
        <v>146.84550272999999</v>
      </c>
      <c r="J289" s="12">
        <v>146.87026485999999</v>
      </c>
      <c r="K289" s="12">
        <v>149.28204936</v>
      </c>
      <c r="L289" s="12">
        <v>126.33593338</v>
      </c>
      <c r="M289" s="12">
        <v>1.431178E-2</v>
      </c>
      <c r="N289" s="12">
        <v>5.0096645999999998</v>
      </c>
      <c r="O289" s="12">
        <v>4.7320479000000004</v>
      </c>
      <c r="P289" s="12">
        <v>-2.0296255099999998</v>
      </c>
      <c r="Q289" s="12">
        <v>1.11373173</v>
      </c>
      <c r="R289" s="12">
        <v>-4.2295833600000003</v>
      </c>
      <c r="S289" s="12">
        <v>-0.94612154000000004</v>
      </c>
      <c r="T289" s="12">
        <v>1.25297178</v>
      </c>
      <c r="U289" s="12">
        <v>-16.55355273</v>
      </c>
    </row>
    <row r="290" spans="1:21" x14ac:dyDescent="0.25">
      <c r="A290" t="s">
        <v>103</v>
      </c>
      <c r="B290" t="s">
        <v>11</v>
      </c>
      <c r="C290" t="s">
        <v>12</v>
      </c>
      <c r="D290" s="12">
        <v>8.5989590000000007</v>
      </c>
      <c r="E290" s="12">
        <v>7.7172679999999998</v>
      </c>
      <c r="F290" s="12">
        <v>7.301329</v>
      </c>
      <c r="G290" s="12">
        <v>7.388719</v>
      </c>
      <c r="H290" s="12">
        <v>62.307693999999998</v>
      </c>
      <c r="I290" s="12">
        <v>7.6658559999999998</v>
      </c>
      <c r="J290" s="12">
        <v>6.4653280000000004</v>
      </c>
      <c r="K290" s="12">
        <v>11.447290000000001</v>
      </c>
      <c r="L290" s="12">
        <v>11.793248</v>
      </c>
      <c r="M290" s="12">
        <v>-0.98</v>
      </c>
      <c r="N290" s="12">
        <v>-1.0184734799999999</v>
      </c>
      <c r="O290" s="12">
        <v>-0.59269669999999997</v>
      </c>
      <c r="P290" s="12">
        <v>0.14217794</v>
      </c>
      <c r="Q290" s="12">
        <v>53.829183870000001</v>
      </c>
      <c r="R290" s="12">
        <v>8.8664099999999996E-2</v>
      </c>
      <c r="S290" s="12">
        <v>-1.3421345499999999</v>
      </c>
      <c r="T290" s="12">
        <v>4.83755735</v>
      </c>
      <c r="U290" s="12">
        <v>0.59050811000000003</v>
      </c>
    </row>
    <row r="291" spans="1:21" x14ac:dyDescent="0.25">
      <c r="A291" t="s">
        <v>103</v>
      </c>
      <c r="B291" t="s">
        <v>32</v>
      </c>
      <c r="C291" t="s">
        <v>33</v>
      </c>
      <c r="D291" s="12">
        <v>4.7785784400000004</v>
      </c>
      <c r="E291" s="12">
        <v>5.6618596800000001</v>
      </c>
      <c r="F291" s="12">
        <v>6.4588592499999997</v>
      </c>
      <c r="G291" s="12">
        <v>6.6199678000000004</v>
      </c>
      <c r="H291" s="12">
        <v>6.6366141000000001</v>
      </c>
      <c r="I291" s="12">
        <v>5.3243768600000001</v>
      </c>
      <c r="J291" s="12">
        <v>4.0676820500000002</v>
      </c>
      <c r="K291" s="12">
        <v>4.3183567700000003</v>
      </c>
      <c r="L291" s="12">
        <v>3.5626454000000001</v>
      </c>
      <c r="M291" s="12">
        <v>-5.0552119999999999E-2</v>
      </c>
      <c r="N291" s="12">
        <v>0.86410891000000001</v>
      </c>
      <c r="O291" s="12">
        <v>0.42812643</v>
      </c>
      <c r="P291" s="12">
        <v>-0.16437863999999999</v>
      </c>
      <c r="Q291" s="12">
        <v>-0.29671305999999997</v>
      </c>
      <c r="R291" s="12">
        <v>7.0559079999999996E-2</v>
      </c>
      <c r="S291" s="12">
        <v>-2.96516768</v>
      </c>
      <c r="T291" s="12">
        <v>9.2501079999999999E-2</v>
      </c>
      <c r="U291" s="12">
        <v>-0.64627203</v>
      </c>
    </row>
    <row r="292" spans="1:21" x14ac:dyDescent="0.25">
      <c r="A292" t="s">
        <v>103</v>
      </c>
      <c r="B292" t="s">
        <v>13</v>
      </c>
      <c r="C292" t="s">
        <v>14</v>
      </c>
      <c r="D292" s="12">
        <v>14.584353999999999</v>
      </c>
      <c r="E292" s="12">
        <v>16.718454000000001</v>
      </c>
      <c r="F292" s="12">
        <v>17.36524</v>
      </c>
      <c r="G292" s="12">
        <v>17.937884</v>
      </c>
      <c r="H292" s="12">
        <v>19.226044000000002</v>
      </c>
      <c r="I292" s="12">
        <v>19.545300999999998</v>
      </c>
      <c r="J292" s="12">
        <v>20.180306999999999</v>
      </c>
      <c r="K292" s="12">
        <v>20.638583000000001</v>
      </c>
      <c r="L292" s="12">
        <v>20.750235</v>
      </c>
      <c r="N292" s="12">
        <v>1.8230017000000001</v>
      </c>
      <c r="O292" s="12">
        <v>-0.19512572</v>
      </c>
      <c r="P292" s="12">
        <v>-0.38414764000000001</v>
      </c>
      <c r="Q292" s="12">
        <v>0.15054645999999999</v>
      </c>
      <c r="R292" s="12">
        <v>-0.32031979999999999</v>
      </c>
      <c r="S292" s="12">
        <v>-0.39530196000000001</v>
      </c>
      <c r="T292" s="12">
        <v>-0.68885178000000002</v>
      </c>
      <c r="U292" s="12">
        <v>-0.26566148000000001</v>
      </c>
    </row>
    <row r="293" spans="1:21" x14ac:dyDescent="0.25">
      <c r="A293" t="s">
        <v>103</v>
      </c>
      <c r="B293" t="s">
        <v>34</v>
      </c>
      <c r="C293" t="s">
        <v>35</v>
      </c>
      <c r="D293" s="12">
        <v>15.462919469999999</v>
      </c>
      <c r="E293" s="12">
        <v>15.771635789999999</v>
      </c>
      <c r="F293" s="12">
        <v>15.72291467</v>
      </c>
      <c r="G293" s="12">
        <v>16.051854209999998</v>
      </c>
      <c r="H293" s="12">
        <v>15.081347859999999</v>
      </c>
      <c r="I293" s="12">
        <v>15.437122629999999</v>
      </c>
      <c r="J293" s="12">
        <v>16.392737950000001</v>
      </c>
      <c r="K293" s="12">
        <v>16.543980919999999</v>
      </c>
      <c r="L293" s="12">
        <v>16.442343170000001</v>
      </c>
      <c r="M293" s="12">
        <v>1.582001</v>
      </c>
      <c r="N293" s="12">
        <v>-2.3541110000000001E-2</v>
      </c>
      <c r="O293" s="12">
        <v>-2.823469E-2</v>
      </c>
      <c r="P293" s="12">
        <v>1.02507386</v>
      </c>
      <c r="Q293" s="12">
        <v>0.49203434000000001</v>
      </c>
      <c r="R293" s="12">
        <v>3.7798720000000001E-2</v>
      </c>
      <c r="S293" s="12">
        <v>-6.2725699999999999E-3</v>
      </c>
      <c r="T293" s="12">
        <v>-0.12804999</v>
      </c>
      <c r="U293" s="12">
        <v>0.13282250000000001</v>
      </c>
    </row>
    <row r="294" spans="1:21" x14ac:dyDescent="0.25">
      <c r="A294" t="s">
        <v>103</v>
      </c>
      <c r="B294" t="s">
        <v>36</v>
      </c>
      <c r="C294" t="s">
        <v>37</v>
      </c>
      <c r="D294" s="12">
        <v>8.0230043599999998</v>
      </c>
      <c r="E294" s="12">
        <v>9.6001540599999995</v>
      </c>
      <c r="F294" s="12">
        <v>9.6625982300000004</v>
      </c>
      <c r="G294" s="12">
        <v>9.0619153299999997</v>
      </c>
      <c r="H294" s="12">
        <v>6.6938752199999998</v>
      </c>
      <c r="I294" s="12">
        <v>7.4311294999999999</v>
      </c>
      <c r="J294" s="12">
        <v>7.1196610199999997</v>
      </c>
      <c r="K294" s="12">
        <v>7.2213931699999998</v>
      </c>
      <c r="L294" s="12">
        <v>6.9052015300000003</v>
      </c>
      <c r="M294" s="12">
        <v>1.2</v>
      </c>
      <c r="N294" s="12">
        <v>0.92446556999999996</v>
      </c>
      <c r="O294" s="12">
        <v>0.37854632999999999</v>
      </c>
      <c r="P294" s="12">
        <v>-0.18406247000000001</v>
      </c>
      <c r="Q294" s="12">
        <v>-2.2303041100000001</v>
      </c>
      <c r="R294" s="12">
        <v>0.27417721</v>
      </c>
      <c r="S294" s="12">
        <v>-0.39726253</v>
      </c>
      <c r="T294" s="12">
        <v>-1.0910000000000001E-5</v>
      </c>
      <c r="U294" s="12">
        <v>-0.44781974000000002</v>
      </c>
    </row>
    <row r="295" spans="1:21" x14ac:dyDescent="0.25">
      <c r="A295" t="s">
        <v>103</v>
      </c>
      <c r="B295" t="s">
        <v>38</v>
      </c>
      <c r="C295" t="s">
        <v>39</v>
      </c>
      <c r="D295" s="12">
        <v>0.42239500000000002</v>
      </c>
      <c r="E295" s="12">
        <v>0.31720900000000002</v>
      </c>
      <c r="F295" s="12">
        <v>0.31775599999999998</v>
      </c>
      <c r="G295" s="12">
        <v>0.30231200000000003</v>
      </c>
      <c r="H295" s="12">
        <v>0.30718099999999998</v>
      </c>
      <c r="I295" s="12">
        <v>0</v>
      </c>
      <c r="J295" s="12">
        <v>0</v>
      </c>
      <c r="K295" s="12">
        <v>0</v>
      </c>
      <c r="L295" s="12">
        <v>0</v>
      </c>
      <c r="N295" s="12">
        <v>-8.0000000000000002E-3</v>
      </c>
      <c r="O295" s="12">
        <v>5.5024000000000002E-4</v>
      </c>
      <c r="P295" s="12">
        <v>-6.0000000000000001E-3</v>
      </c>
      <c r="Q295" s="12">
        <v>4.8305800000000001E-3</v>
      </c>
      <c r="R295" s="12">
        <v>-0.310417</v>
      </c>
    </row>
    <row r="296" spans="1:21" x14ac:dyDescent="0.25">
      <c r="A296" t="s">
        <v>103</v>
      </c>
      <c r="B296" t="s">
        <v>15</v>
      </c>
      <c r="C296" t="s">
        <v>16</v>
      </c>
      <c r="D296" s="12">
        <v>23.98</v>
      </c>
      <c r="E296" s="12">
        <v>24.35</v>
      </c>
      <c r="F296" s="12">
        <v>23.34</v>
      </c>
      <c r="G296" s="12">
        <v>24.68</v>
      </c>
      <c r="H296" s="12">
        <v>26.24</v>
      </c>
      <c r="I296" s="12">
        <v>26.75</v>
      </c>
      <c r="J296" s="12">
        <v>27.27</v>
      </c>
      <c r="K296" s="12">
        <v>24.02</v>
      </c>
      <c r="L296" s="12">
        <v>25.14</v>
      </c>
      <c r="M296" s="12">
        <v>-0.33200000000000002</v>
      </c>
      <c r="N296" s="12">
        <v>-0.111</v>
      </c>
      <c r="O296" s="12">
        <v>-0.98899999999999999</v>
      </c>
      <c r="P296" s="12">
        <v>-0.62</v>
      </c>
      <c r="Q296" s="12">
        <v>0.17</v>
      </c>
      <c r="R296" s="12">
        <v>0.161</v>
      </c>
      <c r="S296" s="12">
        <v>0.32500000000000001</v>
      </c>
      <c r="T296" s="12">
        <v>-3.89</v>
      </c>
      <c r="U296" s="12">
        <v>1.61</v>
      </c>
    </row>
    <row r="297" spans="1:21" x14ac:dyDescent="0.25">
      <c r="A297" t="s">
        <v>103</v>
      </c>
      <c r="B297" t="s">
        <v>42</v>
      </c>
      <c r="C297" t="s">
        <v>43</v>
      </c>
      <c r="D297" s="12">
        <v>9.5696969999999997</v>
      </c>
      <c r="E297" s="12">
        <v>9.6581539999999997</v>
      </c>
      <c r="F297" s="12">
        <v>10.019709000000001</v>
      </c>
      <c r="G297" s="12">
        <v>9.8681239999999999</v>
      </c>
      <c r="H297" s="12">
        <v>9.580838</v>
      </c>
      <c r="I297" s="12">
        <v>9.3504909999999999</v>
      </c>
      <c r="J297" s="12">
        <v>9.5013880000000004</v>
      </c>
      <c r="K297" s="12">
        <v>9.9113019999999992</v>
      </c>
      <c r="L297" s="12">
        <v>9.4352260000000001</v>
      </c>
      <c r="P297" s="12">
        <v>-2.0501999999999999E-2</v>
      </c>
      <c r="S297" s="12">
        <v>1.524172E-2</v>
      </c>
      <c r="T297" s="12">
        <v>-3.070374E-2</v>
      </c>
    </row>
    <row r="298" spans="1:21" x14ac:dyDescent="0.25">
      <c r="A298" t="s">
        <v>103</v>
      </c>
      <c r="B298" t="s">
        <v>17</v>
      </c>
      <c r="C298" t="s">
        <v>18</v>
      </c>
      <c r="D298" s="12">
        <v>0.94388015000000003</v>
      </c>
      <c r="E298" s="12">
        <v>1.1137746799999999</v>
      </c>
      <c r="F298" s="12">
        <v>1.10677286</v>
      </c>
      <c r="G298" s="12">
        <v>0.85282579000000003</v>
      </c>
      <c r="H298" s="12">
        <v>1.1491958900000001</v>
      </c>
      <c r="I298" s="12">
        <v>2.2334780300000001</v>
      </c>
      <c r="J298" s="12">
        <v>2.2249777800000001</v>
      </c>
      <c r="K298" s="12">
        <v>2.2816411099999998</v>
      </c>
      <c r="L298" s="12">
        <v>4.3649465699999999</v>
      </c>
      <c r="M298" s="12">
        <v>0.21853396</v>
      </c>
      <c r="N298" s="12">
        <v>-0.10507573000000001</v>
      </c>
      <c r="O298" s="12">
        <v>-5.6510500000000003E-3</v>
      </c>
      <c r="P298" s="12">
        <v>-0.19711811000000001</v>
      </c>
      <c r="Q298" s="12">
        <v>0.24379460999999999</v>
      </c>
      <c r="R298" s="12">
        <v>1.0407150599999999</v>
      </c>
      <c r="S298" s="12">
        <v>-1.9039859999999999E-2</v>
      </c>
      <c r="T298" s="12">
        <v>5.1792919999999999E-2</v>
      </c>
      <c r="U298" s="12">
        <v>2.12453527</v>
      </c>
    </row>
    <row r="299" spans="1:21" x14ac:dyDescent="0.25">
      <c r="A299" t="s">
        <v>103</v>
      </c>
      <c r="B299" t="s">
        <v>19</v>
      </c>
      <c r="C299" t="s">
        <v>20</v>
      </c>
      <c r="D299" s="12">
        <v>1.1100000000000001</v>
      </c>
      <c r="E299" s="12">
        <v>1.1100000000000001</v>
      </c>
      <c r="F299" s="12">
        <v>1.19</v>
      </c>
      <c r="G299" s="12">
        <v>0.70699999999999996</v>
      </c>
      <c r="H299" s="12">
        <v>0.70499999999999996</v>
      </c>
      <c r="I299" s="12">
        <v>0.72599999999999998</v>
      </c>
      <c r="J299" s="12">
        <v>0.96199999999999997</v>
      </c>
      <c r="K299" s="12">
        <v>0.83799999999999997</v>
      </c>
      <c r="L299" s="12">
        <v>0.82099999999999995</v>
      </c>
      <c r="N299" s="12">
        <v>-1.1544E-2</v>
      </c>
      <c r="O299" s="12">
        <v>-5.6750000000000004E-3</v>
      </c>
      <c r="P299" s="12">
        <v>-0.65800000000000003</v>
      </c>
      <c r="Q299" s="12">
        <v>-2.2824E-3</v>
      </c>
      <c r="R299" s="12">
        <v>-1.6098E-3</v>
      </c>
      <c r="S299" s="12">
        <v>0.21199999999999999</v>
      </c>
      <c r="T299" s="12">
        <v>-0.11608</v>
      </c>
      <c r="U299" s="12">
        <v>-6.2164999999999998E-3</v>
      </c>
    </row>
    <row r="300" spans="1:21" x14ac:dyDescent="0.25">
      <c r="A300" t="s">
        <v>103</v>
      </c>
      <c r="B300" t="s">
        <v>44</v>
      </c>
      <c r="C300" t="s">
        <v>45</v>
      </c>
      <c r="D300" s="12">
        <v>0.3</v>
      </c>
      <c r="E300" s="12">
        <v>0.3</v>
      </c>
      <c r="F300" s="12">
        <v>0.3</v>
      </c>
      <c r="G300" s="12">
        <v>0.3</v>
      </c>
      <c r="H300" s="12">
        <v>0.2</v>
      </c>
      <c r="I300" s="12">
        <v>0.2</v>
      </c>
      <c r="J300" s="12">
        <v>0.2</v>
      </c>
      <c r="K300" s="12">
        <v>0.3</v>
      </c>
      <c r="L300" s="12">
        <v>2.2999999999999998</v>
      </c>
      <c r="N300" s="12">
        <v>-6.3899999999999998E-3</v>
      </c>
      <c r="O300" s="12">
        <v>-2.0459999999999999E-2</v>
      </c>
      <c r="P300" s="12">
        <v>-1.1849999999999999E-2</v>
      </c>
      <c r="Q300" s="12">
        <v>-0.13</v>
      </c>
      <c r="R300" s="12">
        <v>-1.6559999999999998E-2</v>
      </c>
      <c r="S300" s="12">
        <v>-1.082E-2</v>
      </c>
      <c r="T300" s="12">
        <v>8.4650000000000003E-2</v>
      </c>
      <c r="U300" s="12">
        <v>1.98726</v>
      </c>
    </row>
    <row r="301" spans="1:21" x14ac:dyDescent="0.25">
      <c r="A301" t="s">
        <v>103</v>
      </c>
      <c r="B301" t="s">
        <v>21</v>
      </c>
      <c r="C301" t="s">
        <v>22</v>
      </c>
      <c r="D301" s="12">
        <v>24.055993470000001</v>
      </c>
      <c r="E301" s="12">
        <v>23.60764412</v>
      </c>
      <c r="F301" s="12">
        <v>22.504477040000001</v>
      </c>
      <c r="G301" s="12">
        <v>20.865189059999999</v>
      </c>
      <c r="H301" s="12">
        <v>21.08006653</v>
      </c>
      <c r="I301" s="12">
        <v>20.378985360000001</v>
      </c>
      <c r="J301" s="12">
        <v>20.009574409999999</v>
      </c>
      <c r="K301" s="12">
        <v>19.053211170000001</v>
      </c>
      <c r="L301" s="12">
        <v>17.776119049999998</v>
      </c>
      <c r="M301" s="12">
        <v>-0.41341843</v>
      </c>
      <c r="N301" s="12">
        <v>-1.76078673</v>
      </c>
      <c r="O301" s="12">
        <v>-1.06361244</v>
      </c>
      <c r="P301" s="12">
        <v>-0.84226897000000001</v>
      </c>
      <c r="Q301" s="12">
        <v>-0.35173484999999999</v>
      </c>
      <c r="R301" s="12">
        <v>-1.2002331900000001</v>
      </c>
      <c r="S301" s="12">
        <v>-0.54899940999999997</v>
      </c>
      <c r="T301" s="12">
        <v>-1.5150719100000001</v>
      </c>
      <c r="U301" s="12">
        <v>-0.36197423000000001</v>
      </c>
    </row>
    <row r="302" spans="1:21" x14ac:dyDescent="0.25">
      <c r="A302" t="s">
        <v>103</v>
      </c>
      <c r="B302" t="s">
        <v>46</v>
      </c>
      <c r="C302" t="s">
        <v>47</v>
      </c>
      <c r="D302" s="12">
        <v>0.42507899999999998</v>
      </c>
      <c r="E302" s="12">
        <v>0.43278299999999997</v>
      </c>
      <c r="F302" s="12">
        <v>0.46338699999999999</v>
      </c>
      <c r="G302" s="12">
        <v>0.51806300000000005</v>
      </c>
      <c r="H302" s="12">
        <v>0.52261400000000002</v>
      </c>
      <c r="I302" s="12">
        <v>0.53338799999999997</v>
      </c>
      <c r="J302" s="12">
        <v>0.55926699999999996</v>
      </c>
      <c r="K302" s="12">
        <v>0.58858900000000003</v>
      </c>
      <c r="L302" s="12">
        <v>0.59738000000000002</v>
      </c>
      <c r="N302" s="12">
        <v>-7.4593999999999995E-4</v>
      </c>
      <c r="O302" s="12">
        <v>-1.12042E-3</v>
      </c>
      <c r="P302" s="12">
        <v>-4.5054400000000003E-3</v>
      </c>
      <c r="Q302" s="12">
        <v>3.1999999999999999E-5</v>
      </c>
      <c r="R302" s="12">
        <v>-1.42282E-3</v>
      </c>
      <c r="S302" s="12">
        <v>-1.87444E-3</v>
      </c>
      <c r="T302" s="12">
        <v>-2.2440400000000001E-3</v>
      </c>
      <c r="U302" s="12">
        <v>-2.17921E-3</v>
      </c>
    </row>
    <row r="303" spans="1:21" x14ac:dyDescent="0.25">
      <c r="A303" t="s">
        <v>103</v>
      </c>
      <c r="B303" t="s">
        <v>48</v>
      </c>
      <c r="C303" t="s">
        <v>49</v>
      </c>
      <c r="D303" s="12">
        <v>0.89582099999999998</v>
      </c>
      <c r="E303" s="12">
        <v>0.91656700000000002</v>
      </c>
      <c r="F303" s="12">
        <v>0.935446</v>
      </c>
      <c r="G303" s="12">
        <v>0.95505399999999996</v>
      </c>
      <c r="H303" s="12">
        <v>0.97903799999999996</v>
      </c>
      <c r="I303" s="12">
        <v>0.98450199999999999</v>
      </c>
      <c r="J303" s="12">
        <v>1.0017579999999999</v>
      </c>
      <c r="K303" s="12">
        <v>1.0261130000000001</v>
      </c>
      <c r="L303" s="12">
        <v>0.99115799999999998</v>
      </c>
      <c r="M303" s="12">
        <v>-6.0000000000000001E-3</v>
      </c>
      <c r="N303" s="12">
        <v>9.8356199999999998E-3</v>
      </c>
      <c r="O303" s="12">
        <v>-6.0000000000000001E-3</v>
      </c>
      <c r="P303" s="12">
        <v>-6.0000000000000001E-3</v>
      </c>
      <c r="Q303" s="12">
        <v>-6.0000000000000001E-3</v>
      </c>
      <c r="R303" s="12">
        <v>-7.6E-3</v>
      </c>
      <c r="S303" s="12">
        <v>-6.0000000000000001E-3</v>
      </c>
      <c r="T303" s="12">
        <v>-6.0000000000000001E-3</v>
      </c>
      <c r="U303" s="12">
        <v>-6.0000000000000001E-3</v>
      </c>
    </row>
    <row r="304" spans="1:21" x14ac:dyDescent="0.25">
      <c r="A304" t="s">
        <v>103</v>
      </c>
      <c r="B304" t="s">
        <v>50</v>
      </c>
      <c r="C304" t="s">
        <v>51</v>
      </c>
      <c r="D304" s="12">
        <v>143.74123374000001</v>
      </c>
      <c r="E304" s="12">
        <v>129.91924599999999</v>
      </c>
      <c r="F304" s="12">
        <v>130.92142100000001</v>
      </c>
      <c r="G304" s="12">
        <v>130.59349900000001</v>
      </c>
      <c r="H304" s="12">
        <v>116.41786399999999</v>
      </c>
      <c r="I304" s="12">
        <v>122.753111</v>
      </c>
      <c r="J304" s="12">
        <v>124.252826</v>
      </c>
      <c r="K304" s="12">
        <v>127.22339700000001</v>
      </c>
      <c r="L304" s="12">
        <v>105.680969</v>
      </c>
      <c r="M304" s="12">
        <v>-8.0293159299999992</v>
      </c>
      <c r="N304" s="12">
        <v>-5.8340327299999997</v>
      </c>
      <c r="O304" s="12">
        <v>-4.9110352099999997</v>
      </c>
      <c r="P304" s="12">
        <v>-4.09693139</v>
      </c>
      <c r="Q304" s="12">
        <v>-16.708436379999998</v>
      </c>
      <c r="R304" s="12">
        <v>0.19402447</v>
      </c>
      <c r="S304" s="12">
        <v>0.52213145000000005</v>
      </c>
      <c r="T304" s="12">
        <v>3.6714985000000002</v>
      </c>
      <c r="U304" s="12">
        <v>-9.7440463099999999</v>
      </c>
    </row>
    <row r="305" spans="1:21" x14ac:dyDescent="0.25">
      <c r="A305" t="s">
        <v>104</v>
      </c>
      <c r="B305" t="s">
        <v>97</v>
      </c>
      <c r="C305" t="s">
        <v>98</v>
      </c>
      <c r="D305" s="12">
        <v>12.210369999999999</v>
      </c>
      <c r="E305" s="12">
        <v>15.976953999999999</v>
      </c>
      <c r="F305" s="12">
        <v>19.096422</v>
      </c>
      <c r="G305" s="12">
        <v>19.217251999999998</v>
      </c>
      <c r="H305" s="12">
        <v>20.837344999999999</v>
      </c>
      <c r="I305" s="12">
        <v>21.091898</v>
      </c>
      <c r="J305" s="12">
        <v>29.268035999999999</v>
      </c>
      <c r="K305" s="12">
        <v>32.458336000000003</v>
      </c>
      <c r="L305" s="12">
        <v>36.151566000000003</v>
      </c>
      <c r="N305" s="12">
        <v>4.4072355500000002</v>
      </c>
      <c r="O305" s="12">
        <v>2.86869336</v>
      </c>
      <c r="P305" s="12">
        <v>0.23385533999999999</v>
      </c>
      <c r="Q305" s="12">
        <v>0.65677993999999995</v>
      </c>
      <c r="R305" s="12">
        <v>-0.43937597</v>
      </c>
      <c r="S305" s="12">
        <v>7.2016732799999996</v>
      </c>
      <c r="T305" s="12">
        <v>1.6965218</v>
      </c>
      <c r="U305" s="12">
        <v>3.27814009</v>
      </c>
    </row>
    <row r="306" spans="1:21" x14ac:dyDescent="0.25">
      <c r="A306" t="s">
        <v>104</v>
      </c>
      <c r="B306" t="s">
        <v>24</v>
      </c>
      <c r="C306" t="s">
        <v>25</v>
      </c>
      <c r="D306" s="12">
        <v>124.54153993</v>
      </c>
      <c r="E306" s="12">
        <v>130.89840905</v>
      </c>
      <c r="F306" s="12">
        <v>125.22812201000001</v>
      </c>
      <c r="G306" s="12">
        <v>113.66366748999999</v>
      </c>
      <c r="H306" s="12">
        <v>111.76952132</v>
      </c>
      <c r="I306" s="12">
        <v>112.03655265</v>
      </c>
      <c r="J306" s="12">
        <v>117.02178103999999</v>
      </c>
      <c r="K306" s="12">
        <v>121.72535815000001</v>
      </c>
      <c r="L306" s="12">
        <v>121.17164536</v>
      </c>
      <c r="M306" s="12">
        <v>-13.122903040000001</v>
      </c>
      <c r="N306" s="12">
        <v>4.8234178200000004</v>
      </c>
      <c r="O306" s="12">
        <v>-8.1728557899999998</v>
      </c>
      <c r="P306" s="12">
        <v>-7.7282825700000002</v>
      </c>
      <c r="Q306" s="12">
        <v>-3.4592762600000002</v>
      </c>
      <c r="R306" s="12">
        <v>-1.12430728</v>
      </c>
      <c r="S306" s="12">
        <v>-1.6580572</v>
      </c>
      <c r="T306" s="12">
        <v>4.5746374300000001</v>
      </c>
      <c r="U306" s="12">
        <v>1.94445947</v>
      </c>
    </row>
    <row r="307" spans="1:21" x14ac:dyDescent="0.25">
      <c r="A307" t="s">
        <v>104</v>
      </c>
      <c r="B307" t="s">
        <v>26</v>
      </c>
      <c r="C307" t="s">
        <v>27</v>
      </c>
      <c r="D307" s="12">
        <v>14.122687089999999</v>
      </c>
      <c r="E307" s="12">
        <v>14.89867797</v>
      </c>
      <c r="F307" s="12">
        <v>14.91443179</v>
      </c>
      <c r="G307" s="12">
        <v>14.573616380000001</v>
      </c>
      <c r="H307" s="12">
        <v>14.71353556</v>
      </c>
      <c r="I307" s="12">
        <v>13.88553988</v>
      </c>
      <c r="J307" s="12">
        <v>18.057955159999999</v>
      </c>
      <c r="K307" s="12">
        <v>17.35231546</v>
      </c>
      <c r="L307" s="12">
        <v>18.290584880000001</v>
      </c>
      <c r="M307" s="12">
        <v>0.50623059999999998</v>
      </c>
      <c r="N307" s="12">
        <v>0.70225548000000004</v>
      </c>
      <c r="O307" s="12">
        <v>1.7351599999999998E-2</v>
      </c>
      <c r="P307" s="12">
        <v>-0.19346325</v>
      </c>
      <c r="Q307" s="12">
        <v>0.68500841000000001</v>
      </c>
      <c r="R307" s="12">
        <v>-0.86990219000000002</v>
      </c>
      <c r="S307" s="12">
        <v>4.1275545100000004</v>
      </c>
      <c r="T307" s="12">
        <v>-0.65799887999999995</v>
      </c>
      <c r="U307" s="12">
        <v>1.0820218399999999</v>
      </c>
    </row>
    <row r="308" spans="1:21" x14ac:dyDescent="0.25">
      <c r="A308" t="s">
        <v>104</v>
      </c>
      <c r="B308" t="s">
        <v>60</v>
      </c>
      <c r="C308" t="s">
        <v>61</v>
      </c>
      <c r="K308" s="12">
        <v>0.98699999999999999</v>
      </c>
      <c r="L308" s="12">
        <v>0.98699999999999999</v>
      </c>
      <c r="T308" s="12">
        <v>0.79300000000000004</v>
      </c>
      <c r="U308" s="12">
        <v>0.79300000000000004</v>
      </c>
    </row>
    <row r="309" spans="1:21" x14ac:dyDescent="0.25">
      <c r="A309" t="s">
        <v>104</v>
      </c>
      <c r="B309" t="s">
        <v>3</v>
      </c>
      <c r="C309" t="s">
        <v>4</v>
      </c>
      <c r="D309" s="12">
        <v>31.805432159999999</v>
      </c>
      <c r="E309" s="12">
        <v>31.502040520000001</v>
      </c>
      <c r="F309" s="12">
        <v>30.559236009999999</v>
      </c>
      <c r="G309" s="12">
        <v>29.546276550000002</v>
      </c>
      <c r="H309" s="12">
        <v>29.568036979999999</v>
      </c>
      <c r="I309" s="12">
        <v>33.42264746</v>
      </c>
      <c r="J309" s="12">
        <v>35.338985049999998</v>
      </c>
      <c r="K309" s="12">
        <v>37.788157660000003</v>
      </c>
      <c r="L309" s="12">
        <v>38.681868729999998</v>
      </c>
      <c r="M309" s="12">
        <v>0.86180617999999998</v>
      </c>
      <c r="N309" s="12">
        <v>3.8982870000000003E-2</v>
      </c>
      <c r="O309" s="12">
        <v>-2.71310612</v>
      </c>
      <c r="P309" s="12">
        <v>0.38340091999999998</v>
      </c>
      <c r="Q309" s="12">
        <v>-1.7939023300000001</v>
      </c>
      <c r="R309" s="12">
        <v>1.6547496900000001</v>
      </c>
      <c r="S309" s="12">
        <v>7.3335659999999997E-2</v>
      </c>
      <c r="T309" s="12">
        <v>1.1610657900000001</v>
      </c>
      <c r="U309" s="12">
        <v>2.1620937100000002</v>
      </c>
    </row>
    <row r="310" spans="1:21" x14ac:dyDescent="0.25">
      <c r="A310" t="s">
        <v>104</v>
      </c>
      <c r="B310" t="s">
        <v>5</v>
      </c>
      <c r="C310" t="s">
        <v>6</v>
      </c>
      <c r="D310" s="12">
        <v>24.998982130000002</v>
      </c>
      <c r="E310" s="12">
        <v>28.10760617</v>
      </c>
      <c r="F310" s="12">
        <v>26.685735560000001</v>
      </c>
      <c r="G310" s="12">
        <v>24.912444740000002</v>
      </c>
      <c r="H310" s="12">
        <v>23.697767949999999</v>
      </c>
      <c r="I310" s="12">
        <v>23.446362830000002</v>
      </c>
      <c r="J310" s="12">
        <v>25.66158712</v>
      </c>
      <c r="K310" s="12">
        <v>24.9620791</v>
      </c>
      <c r="L310" s="12">
        <v>27.611950579999998</v>
      </c>
      <c r="M310" s="12">
        <v>-8.4611030199999995</v>
      </c>
      <c r="N310" s="12">
        <v>4.0572953600000004</v>
      </c>
      <c r="O310" s="12">
        <v>-2.5899718100000002</v>
      </c>
      <c r="P310" s="12">
        <v>-0.54343819000000004</v>
      </c>
      <c r="Q310" s="12">
        <v>-2.8552912899999998</v>
      </c>
      <c r="R310" s="12">
        <v>-1.5072620999999999</v>
      </c>
      <c r="S310" s="12">
        <v>1.4484021899999999</v>
      </c>
      <c r="T310" s="12">
        <v>-2.1635038099999999</v>
      </c>
      <c r="U310" s="12">
        <v>3.8206719599999999</v>
      </c>
    </row>
    <row r="311" spans="1:21" x14ac:dyDescent="0.25">
      <c r="A311" t="s">
        <v>104</v>
      </c>
      <c r="B311" t="s">
        <v>53</v>
      </c>
      <c r="C311" t="s">
        <v>54</v>
      </c>
      <c r="D311" s="12">
        <v>37.609925150000002</v>
      </c>
      <c r="E311" s="12">
        <v>33.545604590000003</v>
      </c>
      <c r="F311" s="12">
        <v>34.908068470000003</v>
      </c>
      <c r="G311" s="12">
        <v>33.700897769999997</v>
      </c>
      <c r="H311" s="12">
        <v>36.699818069999999</v>
      </c>
      <c r="I311" s="12">
        <v>36.682728750000003</v>
      </c>
      <c r="J311" s="12">
        <v>38.052135120000003</v>
      </c>
      <c r="K311" s="12">
        <v>40.835672529999997</v>
      </c>
      <c r="L311" s="12">
        <v>41.476632889999998</v>
      </c>
      <c r="M311" s="12">
        <v>-0.64780411000000004</v>
      </c>
      <c r="N311" s="12">
        <v>-3.80130145</v>
      </c>
      <c r="O311" s="12">
        <v>0.98673292000000001</v>
      </c>
      <c r="P311" s="12">
        <v>-1.2566325599999999</v>
      </c>
      <c r="Q311" s="12">
        <v>2.6243453099999998</v>
      </c>
      <c r="R311" s="12">
        <v>-7.7627000000000002E-2</v>
      </c>
      <c r="S311" s="12">
        <v>1.0604459100000001</v>
      </c>
      <c r="T311" s="12">
        <v>2.5582417899999998</v>
      </c>
      <c r="U311" s="12">
        <v>0.84339182999999995</v>
      </c>
    </row>
    <row r="312" spans="1:21" x14ac:dyDescent="0.25">
      <c r="A312" t="s">
        <v>104</v>
      </c>
      <c r="B312" t="s">
        <v>69</v>
      </c>
      <c r="C312" t="s">
        <v>70</v>
      </c>
      <c r="D312" s="12">
        <v>2.3906757299999999</v>
      </c>
      <c r="E312" s="12">
        <v>2.52991353</v>
      </c>
      <c r="F312" s="12">
        <v>2.5199583099999998</v>
      </c>
      <c r="G312" s="12">
        <v>2.4908698299999998</v>
      </c>
      <c r="H312" s="12">
        <v>2.4723959799999999</v>
      </c>
      <c r="I312" s="12">
        <v>2.4653671400000001</v>
      </c>
      <c r="J312" s="12">
        <v>3.2833046299999999</v>
      </c>
      <c r="K312" s="12">
        <v>2.5856574800000001</v>
      </c>
      <c r="L312" s="12">
        <v>3.23628056</v>
      </c>
      <c r="N312" s="12">
        <v>0.13892525</v>
      </c>
      <c r="O312" s="12">
        <v>-1.001605E-2</v>
      </c>
      <c r="P312" s="12">
        <v>-2.846458E-2</v>
      </c>
      <c r="Q312" s="12">
        <v>-1.86178E-2</v>
      </c>
      <c r="R312" s="12">
        <v>-7.2415300000000004E-3</v>
      </c>
      <c r="S312" s="12">
        <v>0.81776848000000002</v>
      </c>
      <c r="T312" s="12">
        <v>-0.69761954999999998</v>
      </c>
      <c r="U312" s="12">
        <v>0.65085884999999999</v>
      </c>
    </row>
    <row r="313" spans="1:21" x14ac:dyDescent="0.25">
      <c r="A313" t="s">
        <v>104</v>
      </c>
      <c r="B313" t="s">
        <v>71</v>
      </c>
      <c r="C313" t="s">
        <v>72</v>
      </c>
      <c r="D313" s="12">
        <v>0.92063141999999998</v>
      </c>
      <c r="E313" s="12">
        <v>0.92342142000000005</v>
      </c>
      <c r="F313" s="12">
        <v>0.91568499000000003</v>
      </c>
      <c r="G313" s="12">
        <v>1.1566987900000001</v>
      </c>
      <c r="H313" s="12">
        <v>1.1493525600000001</v>
      </c>
      <c r="I313" s="12">
        <v>1.1511534699999999</v>
      </c>
      <c r="J313" s="12">
        <v>1.15248127</v>
      </c>
      <c r="K313" s="12">
        <v>1.11752791</v>
      </c>
      <c r="L313" s="12">
        <v>0.36625200000000002</v>
      </c>
      <c r="N313" s="12">
        <v>2.7448199999999998E-3</v>
      </c>
      <c r="O313" s="12">
        <v>-7.7511400000000001E-3</v>
      </c>
      <c r="P313" s="12">
        <v>0.23943623999999999</v>
      </c>
      <c r="Q313" s="12">
        <v>-8.7785199999999997E-3</v>
      </c>
      <c r="R313" s="12">
        <v>1.7474599999999999E-3</v>
      </c>
      <c r="S313" s="12">
        <v>1.2849599999999999E-3</v>
      </c>
      <c r="T313" s="12">
        <v>-3.4934809999999997E-2</v>
      </c>
      <c r="U313" s="12">
        <v>-3.0403399999999999E-3</v>
      </c>
    </row>
    <row r="314" spans="1:21" x14ac:dyDescent="0.25">
      <c r="A314" t="s">
        <v>104</v>
      </c>
      <c r="B314" t="s">
        <v>105</v>
      </c>
      <c r="C314" t="s">
        <v>106</v>
      </c>
      <c r="D314" s="12">
        <v>4.2647804100000002</v>
      </c>
      <c r="E314" s="12">
        <v>4.5708654700000002</v>
      </c>
      <c r="F314" s="12">
        <v>5.0604267900000002</v>
      </c>
      <c r="G314" s="12">
        <v>3.79816785</v>
      </c>
      <c r="H314" s="12">
        <v>3.8179569</v>
      </c>
      <c r="I314" s="12">
        <v>3.7081456300000002</v>
      </c>
      <c r="J314" s="12">
        <v>3.4083998200000001</v>
      </c>
      <c r="K314" s="12">
        <v>3.3724843600000001</v>
      </c>
      <c r="L314" s="12">
        <v>2.6881723399999999</v>
      </c>
      <c r="M314" s="12">
        <v>0.31149555000000001</v>
      </c>
      <c r="N314" s="12">
        <v>0.21920972</v>
      </c>
      <c r="O314" s="12">
        <v>0.37090615999999998</v>
      </c>
      <c r="P314" s="12">
        <v>-1.1641645300000001</v>
      </c>
      <c r="Q314" s="12">
        <v>-3.1532959999999999E-2</v>
      </c>
      <c r="R314" s="12">
        <v>-0.18326258000000001</v>
      </c>
      <c r="S314" s="12">
        <v>-0.34428302999999999</v>
      </c>
      <c r="T314" s="12">
        <v>-4.4448380000000003E-2</v>
      </c>
      <c r="U314" s="12">
        <v>-0.62015927000000004</v>
      </c>
    </row>
    <row r="315" spans="1:21" x14ac:dyDescent="0.25">
      <c r="A315" t="s">
        <v>104</v>
      </c>
      <c r="B315" t="s">
        <v>85</v>
      </c>
      <c r="C315" t="s">
        <v>86</v>
      </c>
      <c r="D315" s="12">
        <v>14.243495640000001</v>
      </c>
      <c r="E315" s="12">
        <v>13.976254000000001</v>
      </c>
      <c r="F315" s="12">
        <v>13.878553</v>
      </c>
      <c r="G315" s="12">
        <v>15.213435</v>
      </c>
      <c r="H315" s="12">
        <v>16.395527999999999</v>
      </c>
      <c r="I315" s="12">
        <v>17.145522</v>
      </c>
      <c r="J315" s="12">
        <v>18.134772000000002</v>
      </c>
      <c r="K315" s="12">
        <v>18.406369000000002</v>
      </c>
      <c r="L315" s="12">
        <v>19.623065</v>
      </c>
      <c r="N315" s="12">
        <v>-0.26748759999999999</v>
      </c>
      <c r="O315" s="12">
        <v>-0.10257716</v>
      </c>
      <c r="P315" s="12">
        <v>1.32925205</v>
      </c>
      <c r="Q315" s="12">
        <v>1.1758501299999999</v>
      </c>
      <c r="R315" s="12">
        <v>0.74749703000000001</v>
      </c>
      <c r="S315" s="12">
        <v>0.98184914999999995</v>
      </c>
      <c r="T315" s="12">
        <v>0.26886482</v>
      </c>
      <c r="U315" s="12">
        <v>1.2172275400000001</v>
      </c>
    </row>
    <row r="316" spans="1:21" x14ac:dyDescent="0.25">
      <c r="A316" t="s">
        <v>104</v>
      </c>
      <c r="B316" t="s">
        <v>30</v>
      </c>
      <c r="C316" t="s">
        <v>31</v>
      </c>
      <c r="D316" s="12">
        <v>46.632472</v>
      </c>
      <c r="E316" s="12">
        <v>52.159810999999998</v>
      </c>
      <c r="F316" s="12">
        <v>55.691673000000002</v>
      </c>
      <c r="G316" s="12">
        <v>58.613342000000003</v>
      </c>
      <c r="H316" s="12">
        <v>67.680082999999996</v>
      </c>
      <c r="I316" s="12">
        <v>74.569325000000006</v>
      </c>
      <c r="J316" s="12">
        <v>77.932624000000004</v>
      </c>
      <c r="K316" s="12">
        <v>82.9226235</v>
      </c>
      <c r="L316" s="12">
        <v>45.121419850000002</v>
      </c>
      <c r="M316" s="12">
        <v>0.34546263999999999</v>
      </c>
      <c r="N316" s="12">
        <v>1.4056474299999999</v>
      </c>
      <c r="O316" s="12">
        <v>2.8854993800000002</v>
      </c>
      <c r="P316" s="12">
        <v>1.26878359</v>
      </c>
      <c r="Q316" s="12">
        <v>5.6110897299999998</v>
      </c>
      <c r="R316" s="12">
        <v>3.2902292800000001</v>
      </c>
      <c r="S316" s="12">
        <v>0.80089823999999998</v>
      </c>
      <c r="U316" s="12">
        <v>4.5099292599999998</v>
      </c>
    </row>
    <row r="317" spans="1:21" x14ac:dyDescent="0.25">
      <c r="A317" t="s">
        <v>104</v>
      </c>
      <c r="B317" t="s">
        <v>7</v>
      </c>
      <c r="C317" t="s">
        <v>8</v>
      </c>
      <c r="D317" s="12">
        <v>194.87600191000001</v>
      </c>
      <c r="E317" s="12">
        <v>209.83550389000001</v>
      </c>
      <c r="F317" s="12">
        <v>258.99668337999998</v>
      </c>
      <c r="G317" s="12">
        <v>286.40777398</v>
      </c>
      <c r="H317" s="12">
        <v>299.50365669000001</v>
      </c>
      <c r="I317" s="12">
        <v>311.10887953000002</v>
      </c>
      <c r="J317" s="12">
        <v>320.22010957999998</v>
      </c>
      <c r="K317" s="12">
        <v>342.28758307999999</v>
      </c>
      <c r="L317" s="12">
        <v>334.86078526</v>
      </c>
      <c r="M317" s="12">
        <v>7.1877357499999999</v>
      </c>
      <c r="N317" s="12">
        <v>13.008759850000001</v>
      </c>
      <c r="O317" s="12">
        <v>59.562216079999999</v>
      </c>
      <c r="P317" s="12">
        <v>-0.88891427000000001</v>
      </c>
      <c r="Q317" s="12">
        <v>-4.3146554999999998</v>
      </c>
      <c r="R317" s="12">
        <v>6.2065382700000002</v>
      </c>
      <c r="S317" s="12">
        <v>-1.2294132099999999</v>
      </c>
      <c r="T317" s="12">
        <v>-4.4912004100000003</v>
      </c>
      <c r="U317" s="12">
        <v>10.927620060000001</v>
      </c>
    </row>
    <row r="318" spans="1:21" x14ac:dyDescent="0.25">
      <c r="A318" t="s">
        <v>104</v>
      </c>
      <c r="B318" t="s">
        <v>9</v>
      </c>
      <c r="C318" t="s">
        <v>10</v>
      </c>
      <c r="D318" s="12">
        <v>66.424647579999998</v>
      </c>
      <c r="E318" s="12">
        <v>81.81075371</v>
      </c>
      <c r="F318" s="12">
        <v>82.812291169999995</v>
      </c>
      <c r="G318" s="12">
        <v>84.717631080000004</v>
      </c>
      <c r="H318" s="12">
        <v>85.586993539999995</v>
      </c>
      <c r="I318" s="12">
        <v>84.892202620000006</v>
      </c>
      <c r="J318" s="12">
        <v>84.04094748</v>
      </c>
      <c r="K318" s="12">
        <v>82.070340560000005</v>
      </c>
      <c r="L318" s="12">
        <v>41.549467579999998</v>
      </c>
      <c r="M318" s="12">
        <v>-0.28139655000000002</v>
      </c>
      <c r="N318" s="12">
        <v>15.033022430000001</v>
      </c>
      <c r="O318" s="12">
        <v>-0.16371303000000001</v>
      </c>
      <c r="P318" s="12">
        <v>-9.2580010000000004E-2</v>
      </c>
      <c r="Q318" s="12">
        <v>-0.27918775000000001</v>
      </c>
      <c r="R318" s="12">
        <v>4.5075063000000002</v>
      </c>
      <c r="S318" s="12">
        <v>3.8448209100000001</v>
      </c>
      <c r="T318" s="12">
        <v>-4.5548314000000003</v>
      </c>
      <c r="U318" s="12">
        <v>-2.40045405</v>
      </c>
    </row>
    <row r="319" spans="1:21" x14ac:dyDescent="0.25">
      <c r="A319" t="s">
        <v>104</v>
      </c>
      <c r="B319" t="s">
        <v>11</v>
      </c>
      <c r="C319" t="s">
        <v>12</v>
      </c>
      <c r="D319" s="12">
        <v>64.470248999999995</v>
      </c>
      <c r="E319" s="12">
        <v>51.161323000000003</v>
      </c>
      <c r="F319" s="12">
        <v>50.966737000000002</v>
      </c>
      <c r="G319" s="12">
        <v>58.22916</v>
      </c>
      <c r="H319" s="12">
        <v>62.380209000000001</v>
      </c>
      <c r="I319" s="12">
        <v>60.889549000000002</v>
      </c>
      <c r="J319" s="12">
        <v>62.464464999999997</v>
      </c>
      <c r="K319" s="12">
        <v>66.055027999999993</v>
      </c>
      <c r="L319" s="12">
        <v>64.984972999999997</v>
      </c>
      <c r="M319" s="12">
        <v>-0.54500000000000004</v>
      </c>
      <c r="N319" s="12">
        <v>-2.4475440399999999</v>
      </c>
      <c r="O319" s="12">
        <v>-1.4081224400000001</v>
      </c>
      <c r="P319" s="12">
        <v>5.2405791700000002</v>
      </c>
      <c r="Q319" s="12">
        <v>2.95320662</v>
      </c>
      <c r="R319" s="12">
        <v>1.9846185599999999</v>
      </c>
      <c r="S319" s="12">
        <v>2.4280655599999998</v>
      </c>
      <c r="T319" s="12">
        <v>0.76607765999999999</v>
      </c>
      <c r="U319" s="12">
        <v>0.42102537000000001</v>
      </c>
    </row>
    <row r="320" spans="1:21" x14ac:dyDescent="0.25">
      <c r="A320" t="s">
        <v>104</v>
      </c>
      <c r="B320" t="s">
        <v>32</v>
      </c>
      <c r="C320" t="s">
        <v>33</v>
      </c>
      <c r="D320" s="12">
        <v>2.4511232000000001</v>
      </c>
      <c r="E320" s="12">
        <v>2.4742565600000002</v>
      </c>
      <c r="F320" s="12">
        <v>2.8992423299999999</v>
      </c>
      <c r="G320" s="12">
        <v>2.7221236800000002</v>
      </c>
      <c r="H320" s="12">
        <v>2.6804447599999999</v>
      </c>
      <c r="I320" s="12">
        <v>2.72728415</v>
      </c>
      <c r="J320" s="12">
        <v>3.0217096899999998</v>
      </c>
      <c r="K320" s="12">
        <v>3.2106053600000002</v>
      </c>
      <c r="L320" s="12">
        <v>3.1323756899999999</v>
      </c>
      <c r="M320" s="12">
        <v>-0.15116098</v>
      </c>
      <c r="N320" s="12">
        <v>-1.7617359999999999E-2</v>
      </c>
      <c r="O320" s="12">
        <v>0.23428468999999999</v>
      </c>
      <c r="P320" s="12">
        <v>-0.25295045999999999</v>
      </c>
      <c r="Q320" s="12">
        <v>-0.17925667000000001</v>
      </c>
      <c r="R320" s="12">
        <v>-1.8420579999999999E-2</v>
      </c>
      <c r="S320" s="12">
        <v>0.18629520999999999</v>
      </c>
      <c r="T320" s="12">
        <v>4.0259690000000001E-2</v>
      </c>
      <c r="U320" s="12">
        <v>-2.170994E-2</v>
      </c>
    </row>
    <row r="321" spans="1:21" x14ac:dyDescent="0.25">
      <c r="A321" t="s">
        <v>104</v>
      </c>
      <c r="B321" t="s">
        <v>13</v>
      </c>
      <c r="C321" t="s">
        <v>14</v>
      </c>
      <c r="D321" s="12">
        <v>29.77663424</v>
      </c>
      <c r="E321" s="12">
        <v>30.379876790000001</v>
      </c>
      <c r="F321" s="12">
        <v>19.793538909999999</v>
      </c>
      <c r="G321" s="12">
        <v>32.937925180000001</v>
      </c>
      <c r="H321" s="12">
        <v>35.558023069999997</v>
      </c>
      <c r="I321" s="12">
        <v>37.001136209999999</v>
      </c>
      <c r="J321" s="12">
        <v>38.895366899999999</v>
      </c>
      <c r="K321" s="12">
        <v>40.828455040000001</v>
      </c>
      <c r="L321" s="12">
        <v>42.278983650000001</v>
      </c>
      <c r="M321" s="12">
        <v>0.44875762000000002</v>
      </c>
      <c r="N321" s="12">
        <v>-0.45005915000000002</v>
      </c>
      <c r="O321" s="12">
        <v>-11.181823919999999</v>
      </c>
      <c r="P321" s="12">
        <v>11.78804397</v>
      </c>
      <c r="Q321" s="12">
        <v>0.47057838000000002</v>
      </c>
      <c r="R321" s="12">
        <v>0.21635781000000001</v>
      </c>
      <c r="S321" s="12">
        <v>2.5057607700000002</v>
      </c>
      <c r="T321" s="12">
        <v>0.34340546999999999</v>
      </c>
      <c r="U321" s="12">
        <v>1.0799341600000001</v>
      </c>
    </row>
    <row r="322" spans="1:21" x14ac:dyDescent="0.25">
      <c r="A322" t="s">
        <v>104</v>
      </c>
      <c r="B322" t="s">
        <v>34</v>
      </c>
      <c r="C322" t="s">
        <v>35</v>
      </c>
      <c r="D322" s="12">
        <v>523.82376049000004</v>
      </c>
      <c r="E322" s="12">
        <v>547.50173255000004</v>
      </c>
      <c r="F322" s="12">
        <v>567.96001254999999</v>
      </c>
      <c r="G322" s="12">
        <v>551.10281022000004</v>
      </c>
      <c r="H322" s="12">
        <v>546.67298643000004</v>
      </c>
      <c r="I322" s="12">
        <v>569.88903943000003</v>
      </c>
      <c r="J322" s="12">
        <v>586.72420425999996</v>
      </c>
      <c r="K322" s="12">
        <v>589.04069646000005</v>
      </c>
      <c r="L322" s="12">
        <v>602.93485886999997</v>
      </c>
      <c r="M322" s="12">
        <v>26.182560710000001</v>
      </c>
      <c r="N322" s="12">
        <v>9.2279737199999996</v>
      </c>
      <c r="O322" s="12">
        <v>18.998872949999999</v>
      </c>
      <c r="P322" s="12">
        <v>5.3601759800000002</v>
      </c>
      <c r="Q322" s="12">
        <v>-13.47831818</v>
      </c>
      <c r="R322" s="12">
        <v>9.3784797500000003</v>
      </c>
      <c r="S322" s="12">
        <v>8.9826306099999993</v>
      </c>
      <c r="T322" s="12">
        <v>1.57168592</v>
      </c>
      <c r="U322" s="12">
        <v>19.951118829999999</v>
      </c>
    </row>
    <row r="323" spans="1:21" x14ac:dyDescent="0.25">
      <c r="A323" t="s">
        <v>104</v>
      </c>
      <c r="B323" t="s">
        <v>36</v>
      </c>
      <c r="C323" t="s">
        <v>37</v>
      </c>
      <c r="D323" s="12">
        <v>430.12219013999999</v>
      </c>
      <c r="E323" s="12">
        <v>445.56703198999998</v>
      </c>
      <c r="F323" s="12">
        <v>416.28685597999998</v>
      </c>
      <c r="G323" s="12">
        <v>389.22198395999999</v>
      </c>
      <c r="H323" s="12">
        <v>376.09276612999997</v>
      </c>
      <c r="I323" s="12">
        <v>391.11476570999997</v>
      </c>
      <c r="J323" s="12">
        <v>391.64480058999999</v>
      </c>
      <c r="K323" s="12">
        <v>407.22787732</v>
      </c>
      <c r="L323" s="12">
        <v>396.619553</v>
      </c>
      <c r="M323" s="12">
        <v>1.5</v>
      </c>
      <c r="N323" s="12">
        <v>-0.21575907</v>
      </c>
      <c r="O323" s="12">
        <v>-3.3338222800000001</v>
      </c>
      <c r="P323" s="12">
        <v>0.42813178000000002</v>
      </c>
      <c r="Q323" s="12">
        <v>-4.23025568</v>
      </c>
      <c r="R323" s="12">
        <v>-1.7307147700000001</v>
      </c>
      <c r="S323" s="12">
        <v>0.38548004000000002</v>
      </c>
      <c r="T323" s="12">
        <v>5.27480043</v>
      </c>
      <c r="U323" s="12">
        <v>2.48089162</v>
      </c>
    </row>
    <row r="324" spans="1:21" x14ac:dyDescent="0.25">
      <c r="A324" t="s">
        <v>104</v>
      </c>
      <c r="B324" t="s">
        <v>38</v>
      </c>
      <c r="C324" t="s">
        <v>39</v>
      </c>
      <c r="D324" s="12">
        <v>16.153499</v>
      </c>
      <c r="E324" s="12">
        <v>16.227830000000001</v>
      </c>
      <c r="F324" s="12">
        <v>16.690536000000002</v>
      </c>
      <c r="G324" s="12">
        <v>16.023809870000001</v>
      </c>
      <c r="H324" s="12">
        <v>15.897751</v>
      </c>
      <c r="I324" s="12">
        <v>17.755374</v>
      </c>
      <c r="J324" s="12">
        <v>17.604161999999999</v>
      </c>
      <c r="K324" s="12">
        <v>32.231239000000002</v>
      </c>
      <c r="L324" s="12">
        <v>30.513968009999999</v>
      </c>
      <c r="M324" s="12">
        <v>2.3999999999999998E-3</v>
      </c>
      <c r="N324" s="12">
        <v>0.41976354999999999</v>
      </c>
      <c r="O324" s="12">
        <v>0.62702100000000005</v>
      </c>
      <c r="P324" s="12">
        <v>0.83753968999999995</v>
      </c>
      <c r="Q324" s="12">
        <v>-1.5940145100000001</v>
      </c>
      <c r="R324" s="12">
        <v>-1.0491790000000001</v>
      </c>
      <c r="S324" s="12">
        <v>-1.0785960000000001E-2</v>
      </c>
      <c r="T324" s="12">
        <v>0.74067782999999998</v>
      </c>
      <c r="U324" s="12">
        <v>-0.54926741999999995</v>
      </c>
    </row>
    <row r="325" spans="1:21" x14ac:dyDescent="0.25">
      <c r="A325" t="s">
        <v>104</v>
      </c>
      <c r="B325" t="s">
        <v>40</v>
      </c>
      <c r="C325" t="s">
        <v>41</v>
      </c>
      <c r="D325" s="12">
        <v>98.69112887</v>
      </c>
      <c r="E325" s="12">
        <v>98.777836710000003</v>
      </c>
      <c r="F325" s="12">
        <v>98.50969662</v>
      </c>
      <c r="G325" s="12">
        <v>92.426372409999999</v>
      </c>
      <c r="H325" s="12">
        <v>86.106200770000001</v>
      </c>
      <c r="I325" s="12">
        <v>77.467020520000005</v>
      </c>
      <c r="J325" s="12">
        <v>67.735290160000005</v>
      </c>
      <c r="K325" s="12">
        <v>66.195265989999996</v>
      </c>
      <c r="L325" s="12">
        <v>63.95728038</v>
      </c>
      <c r="M325" s="12">
        <v>-3.5823114399999998</v>
      </c>
      <c r="N325" s="12">
        <v>-1.7975460000000001</v>
      </c>
      <c r="O325" s="12">
        <v>-0.89090276999999995</v>
      </c>
      <c r="P325" s="12">
        <v>-3.6432566400000002</v>
      </c>
      <c r="Q325" s="12">
        <v>-7.0018872999999999</v>
      </c>
      <c r="R325" s="12">
        <v>-10.183302940000001</v>
      </c>
      <c r="S325" s="12">
        <v>-4.4999403200000003</v>
      </c>
      <c r="T325" s="12">
        <v>-1.67957376</v>
      </c>
      <c r="U325" s="12">
        <v>-0.86564059000000004</v>
      </c>
    </row>
    <row r="326" spans="1:21" x14ac:dyDescent="0.25">
      <c r="A326" t="s">
        <v>104</v>
      </c>
      <c r="B326" t="s">
        <v>15</v>
      </c>
      <c r="C326" t="s">
        <v>16</v>
      </c>
      <c r="D326" s="12">
        <v>21.970600000000001</v>
      </c>
      <c r="E326" s="12">
        <v>21.2576</v>
      </c>
      <c r="F326" s="12">
        <v>21.214099999999998</v>
      </c>
      <c r="G326" s="12">
        <v>21.836500000000001</v>
      </c>
      <c r="H326" s="12">
        <v>23.5913</v>
      </c>
      <c r="I326" s="12">
        <v>23.108599999999999</v>
      </c>
      <c r="J326" s="12">
        <v>22.444199999999999</v>
      </c>
      <c r="K326" s="12">
        <v>23.075700000000001</v>
      </c>
      <c r="L326" s="12">
        <v>21.46</v>
      </c>
      <c r="M326" s="12">
        <v>-0.13300000000000001</v>
      </c>
      <c r="N326" s="12">
        <v>-1.4929954999999999</v>
      </c>
      <c r="O326" s="12">
        <v>-0.192</v>
      </c>
      <c r="P326" s="12">
        <v>-0.312</v>
      </c>
      <c r="Q326" s="12">
        <v>0.69</v>
      </c>
      <c r="R326" s="12">
        <v>-0.72099999999999997</v>
      </c>
      <c r="S326" s="12">
        <v>-1.0449999999999999</v>
      </c>
      <c r="T326" s="12">
        <v>0.14000000000000001</v>
      </c>
      <c r="U326" s="12">
        <v>-0.47099999999999997</v>
      </c>
    </row>
    <row r="327" spans="1:21" x14ac:dyDescent="0.25">
      <c r="A327" t="s">
        <v>104</v>
      </c>
      <c r="B327" t="s">
        <v>42</v>
      </c>
      <c r="C327" t="s">
        <v>43</v>
      </c>
      <c r="D327" s="12">
        <v>29.056594759999999</v>
      </c>
      <c r="E327" s="12">
        <v>29.295506639999999</v>
      </c>
      <c r="F327" s="12">
        <v>29.545647949999999</v>
      </c>
      <c r="G327" s="12">
        <v>28.54235873</v>
      </c>
      <c r="H327" s="12">
        <v>29.01101298</v>
      </c>
      <c r="I327" s="12">
        <v>25.916613479999999</v>
      </c>
      <c r="J327" s="12">
        <v>26.292783029999999</v>
      </c>
      <c r="K327" s="12">
        <v>23.98020502</v>
      </c>
      <c r="L327" s="12">
        <v>23.854547</v>
      </c>
      <c r="R327" s="12">
        <v>5.9500110000000002E-2</v>
      </c>
      <c r="S327" s="12">
        <v>0.11279984999999999</v>
      </c>
      <c r="T327" s="12">
        <v>0.26507037</v>
      </c>
      <c r="U327" s="12">
        <v>-2.0056100000000001E-3</v>
      </c>
    </row>
    <row r="328" spans="1:21" x14ac:dyDescent="0.25">
      <c r="A328" t="s">
        <v>104</v>
      </c>
      <c r="B328" t="s">
        <v>17</v>
      </c>
      <c r="C328" t="s">
        <v>18</v>
      </c>
      <c r="D328" s="12">
        <v>1.5899000000000001</v>
      </c>
      <c r="E328" s="12">
        <v>2.3883000000000001</v>
      </c>
      <c r="F328" s="12">
        <v>6.3310000000000004</v>
      </c>
      <c r="G328" s="12">
        <v>6.9707999999999997</v>
      </c>
      <c r="H328" s="12">
        <v>6.2732000000000001</v>
      </c>
      <c r="I328" s="12">
        <v>6.9901</v>
      </c>
      <c r="J328" s="12">
        <v>7.4435000000000002</v>
      </c>
      <c r="K328" s="12">
        <v>7.5183</v>
      </c>
      <c r="L328" s="12">
        <v>7.3209999999999997</v>
      </c>
    </row>
    <row r="329" spans="1:21" x14ac:dyDescent="0.25">
      <c r="A329" t="s">
        <v>104</v>
      </c>
      <c r="B329" t="s">
        <v>19</v>
      </c>
      <c r="C329" t="s">
        <v>20</v>
      </c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J329" s="12">
        <v>0</v>
      </c>
      <c r="K329" s="12">
        <v>0</v>
      </c>
      <c r="L329" s="12">
        <v>0</v>
      </c>
    </row>
    <row r="330" spans="1:21" x14ac:dyDescent="0.25">
      <c r="A330" t="s">
        <v>104</v>
      </c>
      <c r="B330" t="s">
        <v>44</v>
      </c>
      <c r="C330" t="s">
        <v>45</v>
      </c>
      <c r="D330" s="12">
        <v>45.361872169999998</v>
      </c>
      <c r="E330" s="12">
        <v>45.719351789999997</v>
      </c>
      <c r="F330" s="12">
        <v>48.589899789999997</v>
      </c>
      <c r="G330" s="12">
        <v>50.63905974</v>
      </c>
      <c r="H330" s="12">
        <v>52.747397720000002</v>
      </c>
      <c r="I330" s="12">
        <v>51.455975960000004</v>
      </c>
      <c r="J330" s="12">
        <v>52.729439579999998</v>
      </c>
      <c r="K330" s="12">
        <v>53.513983670000002</v>
      </c>
      <c r="L330" s="12">
        <v>54.865027449999999</v>
      </c>
      <c r="M330" s="12">
        <v>-0.30741030000000003</v>
      </c>
      <c r="N330" s="12">
        <v>-2.2639176000000001</v>
      </c>
      <c r="O330" s="12">
        <v>-4.9100709999999999E-2</v>
      </c>
      <c r="P330" s="12">
        <v>-1.8253616699999999</v>
      </c>
      <c r="Q330" s="12">
        <v>0.44274761000000001</v>
      </c>
      <c r="R330" s="12">
        <v>-2.3534398699999999</v>
      </c>
      <c r="S330" s="12">
        <v>-1.7004884300000001</v>
      </c>
      <c r="T330" s="12">
        <v>-1.3748884299999999</v>
      </c>
      <c r="U330" s="12">
        <v>2.4827848000000001</v>
      </c>
    </row>
    <row r="331" spans="1:21" x14ac:dyDescent="0.25">
      <c r="A331" t="s">
        <v>104</v>
      </c>
      <c r="B331" t="s">
        <v>48</v>
      </c>
      <c r="C331" t="s">
        <v>49</v>
      </c>
      <c r="D331" s="12">
        <v>11.995545999999999</v>
      </c>
      <c r="E331" s="12">
        <v>12.88528</v>
      </c>
      <c r="F331" s="12">
        <v>13.28914</v>
      </c>
      <c r="G331" s="12">
        <v>13.026659</v>
      </c>
      <c r="H331" s="12">
        <v>13.634092000000001</v>
      </c>
      <c r="I331" s="12">
        <v>14.732806</v>
      </c>
      <c r="J331" s="12">
        <v>15.33806</v>
      </c>
      <c r="K331" s="12">
        <v>16.742529999999999</v>
      </c>
      <c r="L331" s="12">
        <v>17.841494000000001</v>
      </c>
      <c r="M331" s="12">
        <v>-0.54269027000000003</v>
      </c>
      <c r="N331" s="12">
        <v>0.63838052000000001</v>
      </c>
      <c r="O331" s="12">
        <v>-6.6546569999999999E-2</v>
      </c>
      <c r="P331" s="12">
        <v>-0.48132019999999998</v>
      </c>
      <c r="Q331" s="12">
        <v>0.16330740999999999</v>
      </c>
      <c r="R331" s="12">
        <v>0.96483750999999995</v>
      </c>
      <c r="S331" s="12">
        <v>0.30704780999999998</v>
      </c>
      <c r="T331" s="12">
        <v>0.99510096999999997</v>
      </c>
      <c r="U331" s="12">
        <v>7.8478973099999996</v>
      </c>
    </row>
    <row r="332" spans="1:21" x14ac:dyDescent="0.25">
      <c r="A332" t="s">
        <v>104</v>
      </c>
      <c r="B332" t="s">
        <v>50</v>
      </c>
      <c r="C332" t="s">
        <v>51</v>
      </c>
      <c r="D332" s="12">
        <v>29.117642119999999</v>
      </c>
      <c r="E332" s="12">
        <v>27.729186290000001</v>
      </c>
      <c r="F332" s="12">
        <v>26.37525943</v>
      </c>
      <c r="G332" s="12">
        <v>25.897850259999998</v>
      </c>
      <c r="H332" s="12">
        <v>26.670167639999999</v>
      </c>
      <c r="I332" s="12">
        <v>27.696593799999999</v>
      </c>
      <c r="J332" s="12">
        <v>29.136285300000001</v>
      </c>
      <c r="K332" s="12">
        <v>30.125542729999999</v>
      </c>
      <c r="L332" s="12">
        <v>30.938505259999999</v>
      </c>
      <c r="M332" s="12">
        <v>-0.78766153000000005</v>
      </c>
      <c r="N332" s="12">
        <v>-1.37793933</v>
      </c>
      <c r="O332" s="12">
        <v>-1.7444352599999999</v>
      </c>
      <c r="P332" s="12">
        <v>-0.40487690999999998</v>
      </c>
      <c r="Q332" s="12">
        <v>-0.90410108</v>
      </c>
      <c r="R332" s="12">
        <v>0.68663757999999997</v>
      </c>
      <c r="S332" s="12">
        <v>1.0446930800000001</v>
      </c>
      <c r="T332" s="12">
        <v>0.63530127000000003</v>
      </c>
      <c r="U332" s="12">
        <v>0.98791361</v>
      </c>
    </row>
    <row r="333" spans="1:21" x14ac:dyDescent="0.25">
      <c r="A333" t="s">
        <v>104</v>
      </c>
      <c r="B333" t="s">
        <v>87</v>
      </c>
      <c r="C333" t="s">
        <v>88</v>
      </c>
      <c r="I333" s="12">
        <v>5.8338000000000001</v>
      </c>
      <c r="J333" s="12">
        <v>5.9671000000000003</v>
      </c>
      <c r="K333" s="12">
        <v>6.0544000000000002</v>
      </c>
      <c r="L333" s="12">
        <v>5.8304999999999998</v>
      </c>
    </row>
    <row r="334" spans="1:21" x14ac:dyDescent="0.25">
      <c r="A334" t="s">
        <v>107</v>
      </c>
      <c r="B334" t="s">
        <v>97</v>
      </c>
      <c r="C334" t="s">
        <v>98</v>
      </c>
      <c r="D334" s="12">
        <v>130.92019999999999</v>
      </c>
      <c r="E334" s="12">
        <v>126.0421</v>
      </c>
      <c r="F334" s="12">
        <v>122.7734</v>
      </c>
      <c r="G334" s="12">
        <v>116.81789999999999</v>
      </c>
      <c r="H334" s="12">
        <v>117.89709999999999</v>
      </c>
      <c r="I334" s="12">
        <v>113.1816</v>
      </c>
      <c r="J334" s="12">
        <v>110.3329</v>
      </c>
      <c r="K334" s="12">
        <v>107.6926</v>
      </c>
      <c r="L334" s="12">
        <v>113.1995</v>
      </c>
    </row>
    <row r="335" spans="1:21" x14ac:dyDescent="0.25">
      <c r="A335" t="s">
        <v>107</v>
      </c>
      <c r="B335" t="s">
        <v>24</v>
      </c>
      <c r="C335" t="s">
        <v>25</v>
      </c>
      <c r="D335" s="12">
        <v>2632.9271138200002</v>
      </c>
      <c r="E335" s="12">
        <v>3093.10341367</v>
      </c>
      <c r="F335" s="12">
        <v>3620.4652037199999</v>
      </c>
      <c r="G335" s="12">
        <v>3820.4514228100002</v>
      </c>
      <c r="H335" s="12">
        <v>4135.6697506600003</v>
      </c>
      <c r="I335" s="12">
        <v>4641.6899006399999</v>
      </c>
      <c r="J335" s="12">
        <v>5061.6908801600002</v>
      </c>
      <c r="K335" s="12">
        <v>5352.6051862599998</v>
      </c>
      <c r="L335" s="12">
        <v>5638.5603955500001</v>
      </c>
      <c r="M335" s="12">
        <v>240.91877468000001</v>
      </c>
      <c r="N335" s="12">
        <v>380.38404889999998</v>
      </c>
      <c r="O335" s="12">
        <v>340.04344128000002</v>
      </c>
      <c r="P335" s="12">
        <v>325.44865012999998</v>
      </c>
      <c r="Q335" s="12">
        <v>273.57702187000001</v>
      </c>
      <c r="R335" s="12">
        <v>404.06698372</v>
      </c>
      <c r="S335" s="12">
        <v>480.97714956999999</v>
      </c>
      <c r="T335" s="12">
        <v>283.00747838000001</v>
      </c>
      <c r="U335" s="12">
        <v>351.81910834000001</v>
      </c>
    </row>
    <row r="336" spans="1:21" x14ac:dyDescent="0.25">
      <c r="A336" t="s">
        <v>107</v>
      </c>
      <c r="B336" t="s">
        <v>26</v>
      </c>
      <c r="C336" t="s">
        <v>27</v>
      </c>
      <c r="D336" s="12">
        <v>6.7240000000000002</v>
      </c>
      <c r="E336" s="12">
        <v>6.7409999999999997</v>
      </c>
      <c r="F336" s="12">
        <v>6.7919999999999998</v>
      </c>
      <c r="G336" s="12">
        <v>6.6379999999999999</v>
      </c>
      <c r="H336" s="12">
        <v>7.133</v>
      </c>
      <c r="I336" s="12">
        <v>7.1059999999999999</v>
      </c>
      <c r="J336" s="12">
        <v>7.0590000000000002</v>
      </c>
      <c r="K336" s="12">
        <v>7.2450000000000001</v>
      </c>
      <c r="L336" s="12">
        <v>7.2450000000000001</v>
      </c>
      <c r="N336" s="12">
        <v>-0.1316282</v>
      </c>
      <c r="O336" s="12">
        <v>-2.241951E-2</v>
      </c>
      <c r="P336" s="12">
        <v>-4.9426789999999998E-2</v>
      </c>
      <c r="Q336" s="12">
        <v>0.43470439999999999</v>
      </c>
      <c r="R336" s="12">
        <v>-0.10516607</v>
      </c>
      <c r="S336" s="12">
        <v>-0.10463137</v>
      </c>
      <c r="T336" s="12">
        <v>0.18064960999999999</v>
      </c>
    </row>
    <row r="337" spans="1:21" x14ac:dyDescent="0.25">
      <c r="A337" t="s">
        <v>107</v>
      </c>
      <c r="B337" t="s">
        <v>108</v>
      </c>
      <c r="C337" t="s">
        <v>109</v>
      </c>
      <c r="D337" s="12">
        <v>292.53713257999999</v>
      </c>
      <c r="E337" s="12">
        <v>267.09647740999998</v>
      </c>
      <c r="F337" s="12">
        <v>279.46169312000001</v>
      </c>
      <c r="G337" s="12">
        <v>323.20787358000001</v>
      </c>
      <c r="H337" s="12">
        <v>373.91867487000002</v>
      </c>
      <c r="I337" s="12">
        <v>369.01020592999998</v>
      </c>
      <c r="J337" s="12">
        <v>390.8141043</v>
      </c>
      <c r="K337" s="12">
        <v>381.34443797</v>
      </c>
      <c r="L337" s="12">
        <v>372.95255673000003</v>
      </c>
      <c r="M337" s="12">
        <v>54.5</v>
      </c>
      <c r="N337" s="12">
        <v>-29.5</v>
      </c>
      <c r="O337" s="12">
        <v>-5.4</v>
      </c>
      <c r="P337" s="12">
        <v>39.5</v>
      </c>
      <c r="Q337" s="12">
        <v>33.700000000000003</v>
      </c>
      <c r="R337" s="12">
        <v>-9.8000000000000007</v>
      </c>
      <c r="S337" s="12">
        <v>7</v>
      </c>
      <c r="T337" s="12">
        <v>-14.6</v>
      </c>
      <c r="U337" s="12">
        <v>-15.1</v>
      </c>
    </row>
    <row r="338" spans="1:21" x14ac:dyDescent="0.25">
      <c r="A338" t="s">
        <v>107</v>
      </c>
      <c r="B338" t="s">
        <v>60</v>
      </c>
      <c r="C338" t="s">
        <v>61</v>
      </c>
      <c r="D338" s="12">
        <v>123.76667596999999</v>
      </c>
      <c r="E338" s="12">
        <v>128.32417556999999</v>
      </c>
      <c r="F338" s="12">
        <v>154.61969465999999</v>
      </c>
      <c r="G338" s="12">
        <v>179.00302146999999</v>
      </c>
      <c r="H338" s="12">
        <v>220.86769097000001</v>
      </c>
      <c r="I338" s="12">
        <v>228.33243424</v>
      </c>
      <c r="J338" s="12">
        <v>261.35313897999998</v>
      </c>
      <c r="K338" s="12">
        <v>310.16023539999998</v>
      </c>
      <c r="L338" s="12">
        <v>311.50624664999998</v>
      </c>
      <c r="M338" s="12">
        <v>-1.2270681400000001</v>
      </c>
      <c r="N338" s="12">
        <v>-9.4800218300000001</v>
      </c>
      <c r="O338" s="12">
        <v>-0.66552652999999995</v>
      </c>
      <c r="P338" s="12">
        <v>19.995445629999999</v>
      </c>
      <c r="Q338" s="12">
        <v>21.536347230000001</v>
      </c>
      <c r="R338" s="12">
        <v>2.1978732299999999</v>
      </c>
      <c r="S338" s="12">
        <v>9.5643451000000006</v>
      </c>
      <c r="T338" s="12">
        <v>8.7348190399999996</v>
      </c>
      <c r="U338" s="12">
        <v>7.5005384199999998</v>
      </c>
    </row>
    <row r="339" spans="1:21" x14ac:dyDescent="0.25">
      <c r="A339" t="s">
        <v>107</v>
      </c>
      <c r="B339" t="s">
        <v>1</v>
      </c>
      <c r="C339" t="s">
        <v>2</v>
      </c>
      <c r="D339" s="12">
        <v>0.50190155999999997</v>
      </c>
      <c r="E339" s="12">
        <v>0.48395561999999998</v>
      </c>
      <c r="F339" s="12">
        <v>0.51751877999999996</v>
      </c>
      <c r="G339" s="12">
        <v>0.52918449999999995</v>
      </c>
      <c r="H339" s="12">
        <v>0.63268791999999996</v>
      </c>
      <c r="I339" s="12">
        <v>0.64265603999999998</v>
      </c>
      <c r="J339" s="12">
        <v>0.65770238999999997</v>
      </c>
      <c r="K339" s="12">
        <v>0.66439486000000003</v>
      </c>
      <c r="L339" s="12">
        <v>0</v>
      </c>
      <c r="N339" s="12">
        <v>-1.7731489999999999E-2</v>
      </c>
      <c r="O339" s="12">
        <v>3.317763E-2</v>
      </c>
      <c r="P339" s="12">
        <v>1.1526669999999999E-2</v>
      </c>
      <c r="Q339" s="12">
        <v>7.4999999999999997E-2</v>
      </c>
      <c r="R339" s="12">
        <v>9.7783200000000001E-3</v>
      </c>
      <c r="S339" s="12">
        <v>1.489511E-2</v>
      </c>
      <c r="T339" s="12">
        <v>6.6242999999999996E-3</v>
      </c>
      <c r="U339" s="12">
        <v>-0.10889117</v>
      </c>
    </row>
    <row r="340" spans="1:21" x14ac:dyDescent="0.25">
      <c r="A340" t="s">
        <v>107</v>
      </c>
      <c r="B340" t="s">
        <v>3</v>
      </c>
      <c r="C340" t="s">
        <v>4</v>
      </c>
      <c r="D340" s="12">
        <v>1676.43967174</v>
      </c>
      <c r="E340" s="12">
        <v>1623.8687944799999</v>
      </c>
      <c r="F340" s="12">
        <v>1784.3263389599999</v>
      </c>
      <c r="G340" s="12">
        <v>1722.66807982</v>
      </c>
      <c r="H340" s="12">
        <v>1874.2843143800001</v>
      </c>
      <c r="I340" s="12">
        <v>2086.2055782799998</v>
      </c>
      <c r="J340" s="12">
        <v>2297.3126682500001</v>
      </c>
      <c r="K340" s="12">
        <v>2428.8291411199998</v>
      </c>
      <c r="L340" s="12">
        <v>2501.4565025799998</v>
      </c>
      <c r="M340" s="12">
        <v>12.43946631</v>
      </c>
      <c r="N340" s="12">
        <v>4.1007806000000002</v>
      </c>
      <c r="O340" s="12">
        <v>14.7955953</v>
      </c>
      <c r="P340" s="12">
        <v>23.12129002</v>
      </c>
      <c r="Q340" s="12">
        <v>-9.5006723300000004</v>
      </c>
      <c r="R340" s="12">
        <v>149.7436577</v>
      </c>
      <c r="S340" s="12">
        <v>70.800954489999995</v>
      </c>
      <c r="T340" s="12">
        <v>42.045078699999998</v>
      </c>
      <c r="U340" s="12">
        <v>111.99416467</v>
      </c>
    </row>
    <row r="341" spans="1:21" x14ac:dyDescent="0.25">
      <c r="A341" t="s">
        <v>107</v>
      </c>
      <c r="B341" t="s">
        <v>5</v>
      </c>
      <c r="C341" t="s">
        <v>6</v>
      </c>
      <c r="D341" s="12">
        <v>1101.3838785999999</v>
      </c>
      <c r="E341" s="12">
        <v>1015.84874601</v>
      </c>
      <c r="F341" s="12">
        <v>1041.9079342299999</v>
      </c>
      <c r="G341" s="12">
        <v>948.83483952999995</v>
      </c>
      <c r="H341" s="12">
        <v>982.94341207000002</v>
      </c>
      <c r="I341" s="12">
        <v>1037.70264769</v>
      </c>
      <c r="J341" s="12">
        <v>1067.7112246300001</v>
      </c>
      <c r="K341" s="12">
        <v>1102.90096687</v>
      </c>
      <c r="L341" s="12">
        <v>1103.5832218099999</v>
      </c>
      <c r="M341" s="12">
        <v>-47.567702599999997</v>
      </c>
      <c r="N341" s="12">
        <v>-56.141178859999997</v>
      </c>
      <c r="O341" s="12">
        <v>-19.664296029999999</v>
      </c>
      <c r="P341" s="12">
        <v>-40.746223219999997</v>
      </c>
      <c r="Q341" s="12">
        <v>-27.280141480000001</v>
      </c>
      <c r="R341" s="12">
        <v>-30.550581569999999</v>
      </c>
      <c r="S341" s="12">
        <v>-46.018007750000002</v>
      </c>
      <c r="T341" s="12">
        <v>-34.272045749999997</v>
      </c>
      <c r="U341" s="12">
        <v>-62.88430366</v>
      </c>
    </row>
    <row r="342" spans="1:21" x14ac:dyDescent="0.25">
      <c r="A342" t="s">
        <v>107</v>
      </c>
      <c r="B342" t="s">
        <v>53</v>
      </c>
      <c r="C342" t="s">
        <v>54</v>
      </c>
      <c r="D342" s="12">
        <v>526.35729661000005</v>
      </c>
      <c r="E342" s="12">
        <v>742.58792716999994</v>
      </c>
      <c r="F342" s="12">
        <v>386.65230007999997</v>
      </c>
      <c r="G342" s="12">
        <v>317.44524082999999</v>
      </c>
      <c r="H342" s="12">
        <v>304.67533813</v>
      </c>
      <c r="I342" s="12">
        <v>316.63727628999999</v>
      </c>
      <c r="J342" s="12">
        <v>333.05982218999998</v>
      </c>
      <c r="K342" s="12">
        <v>336.53993136000003</v>
      </c>
      <c r="L342" s="12">
        <v>336.06308822</v>
      </c>
      <c r="M342" s="12">
        <v>-1.5453773900000001</v>
      </c>
      <c r="N342" s="12">
        <v>246.49387709999999</v>
      </c>
      <c r="O342" s="12">
        <v>-384.11495704999999</v>
      </c>
      <c r="P342" s="12">
        <v>-67.666880329999998</v>
      </c>
      <c r="Q342" s="12">
        <v>-31.187188880000001</v>
      </c>
      <c r="R342" s="12">
        <v>0.15694911</v>
      </c>
      <c r="S342" s="12">
        <v>-0.72440943999999996</v>
      </c>
      <c r="T342" s="12">
        <v>-9.8585675399999992</v>
      </c>
      <c r="U342" s="12">
        <v>2.8883017400000002</v>
      </c>
    </row>
    <row r="343" spans="1:21" x14ac:dyDescent="0.25">
      <c r="A343" t="s">
        <v>107</v>
      </c>
      <c r="B343" t="s">
        <v>69</v>
      </c>
      <c r="C343" t="s">
        <v>70</v>
      </c>
      <c r="D343" s="12">
        <v>362.1034957</v>
      </c>
      <c r="E343" s="12">
        <v>377.61975790000002</v>
      </c>
      <c r="F343" s="12">
        <v>370.54903760000002</v>
      </c>
      <c r="G343" s="12">
        <v>351.57535360000003</v>
      </c>
      <c r="H343" s="12">
        <v>335.38047669999997</v>
      </c>
      <c r="I343" s="12">
        <v>322.35232450000001</v>
      </c>
      <c r="J343" s="12">
        <v>318.58301410000001</v>
      </c>
      <c r="K343" s="12">
        <v>303.34671109999999</v>
      </c>
      <c r="L343" s="12">
        <v>280.5812449</v>
      </c>
      <c r="M343" s="12">
        <v>-4.3</v>
      </c>
      <c r="N343" s="12">
        <v>6.4</v>
      </c>
      <c r="O343" s="12">
        <v>-8.9</v>
      </c>
      <c r="P343" s="12">
        <v>-0.3</v>
      </c>
      <c r="Q343" s="12">
        <v>-10</v>
      </c>
      <c r="R343" s="12">
        <v>-8.4</v>
      </c>
      <c r="S343" s="12">
        <v>3.1</v>
      </c>
      <c r="T343" s="12">
        <v>-12.3</v>
      </c>
      <c r="U343" s="12">
        <v>-3.7</v>
      </c>
    </row>
    <row r="344" spans="1:21" x14ac:dyDescent="0.25">
      <c r="A344" t="s">
        <v>107</v>
      </c>
      <c r="B344" t="s">
        <v>105</v>
      </c>
      <c r="C344" t="s">
        <v>106</v>
      </c>
      <c r="D344" s="12">
        <v>0</v>
      </c>
      <c r="E344" s="12">
        <v>0</v>
      </c>
      <c r="F344" s="12">
        <v>4.5532935700000001</v>
      </c>
      <c r="G344" s="12">
        <v>0</v>
      </c>
      <c r="H344" s="12">
        <v>0.25597785000000001</v>
      </c>
      <c r="I344" s="12">
        <v>0.25793262</v>
      </c>
      <c r="J344" s="12">
        <v>0.26856403000000001</v>
      </c>
      <c r="K344" s="12">
        <v>0.27698620000000002</v>
      </c>
      <c r="L344" s="12">
        <v>0.26705593</v>
      </c>
      <c r="O344" s="12">
        <v>4.61545687</v>
      </c>
      <c r="P344" s="12">
        <v>-4.7030637500000001</v>
      </c>
      <c r="Q344" s="12">
        <v>0.25682300000000002</v>
      </c>
      <c r="R344" s="12">
        <v>-6.9187000000000003E-4</v>
      </c>
      <c r="S344" s="12">
        <v>-9.7784E-4</v>
      </c>
      <c r="T344" s="12">
        <v>-6.6124E-4</v>
      </c>
      <c r="U344" s="12">
        <v>-1.2256000000000001E-3</v>
      </c>
    </row>
    <row r="345" spans="1:21" x14ac:dyDescent="0.25">
      <c r="A345" t="s">
        <v>107</v>
      </c>
      <c r="B345" t="s">
        <v>28</v>
      </c>
      <c r="C345" t="s">
        <v>29</v>
      </c>
      <c r="D345" s="12">
        <v>17.57</v>
      </c>
      <c r="E345" s="12">
        <v>17.542000000000002</v>
      </c>
      <c r="F345" s="12">
        <v>17.675999999999998</v>
      </c>
      <c r="G345" s="12">
        <v>16.713000000000001</v>
      </c>
      <c r="H345" s="12">
        <v>17.07</v>
      </c>
      <c r="I345" s="12">
        <v>17.594000000000001</v>
      </c>
      <c r="J345" s="12">
        <v>17.917000000000002</v>
      </c>
      <c r="K345" s="12">
        <v>18.132000000000001</v>
      </c>
      <c r="L345" s="12">
        <v>18.132000000000001</v>
      </c>
    </row>
    <row r="346" spans="1:21" x14ac:dyDescent="0.25">
      <c r="A346" t="s">
        <v>107</v>
      </c>
      <c r="B346" t="s">
        <v>30</v>
      </c>
      <c r="C346" t="s">
        <v>31</v>
      </c>
      <c r="D346" s="12">
        <v>2229.4778742100002</v>
      </c>
      <c r="E346" s="12">
        <v>2347.18939112</v>
      </c>
      <c r="F346" s="12">
        <v>2656.5113817000001</v>
      </c>
      <c r="G346" s="12">
        <v>2951.7051630800001</v>
      </c>
      <c r="H346" s="12">
        <v>3071.00175055</v>
      </c>
      <c r="I346" s="12">
        <v>3464.2398980299999</v>
      </c>
      <c r="J346" s="12">
        <v>3681.2135558300001</v>
      </c>
      <c r="K346" s="12">
        <v>4019.8799721199998</v>
      </c>
      <c r="L346" s="12">
        <v>4226.4283122699999</v>
      </c>
      <c r="M346" s="12">
        <v>1.53230483</v>
      </c>
      <c r="N346" s="12">
        <v>13.205408889999999</v>
      </c>
      <c r="O346" s="12">
        <v>16.091733139999999</v>
      </c>
      <c r="P346" s="12">
        <v>15.91683111</v>
      </c>
      <c r="Q346" s="12">
        <v>24.93398724</v>
      </c>
      <c r="R346" s="12">
        <v>7.1217403700000004</v>
      </c>
      <c r="S346" s="12">
        <v>14.44471523</v>
      </c>
      <c r="T346" s="12">
        <v>3.8023537900000002</v>
      </c>
      <c r="U346" s="12">
        <v>67.537597030000001</v>
      </c>
    </row>
    <row r="347" spans="1:21" x14ac:dyDescent="0.25">
      <c r="A347" t="s">
        <v>107</v>
      </c>
      <c r="B347" t="s">
        <v>7</v>
      </c>
      <c r="C347" t="s">
        <v>8</v>
      </c>
      <c r="D347" s="12">
        <v>4500.1561965299998</v>
      </c>
      <c r="E347" s="12">
        <v>4537.1528092899998</v>
      </c>
      <c r="F347" s="12">
        <v>4843.6710874700002</v>
      </c>
      <c r="G347" s="12">
        <v>5025.13560573</v>
      </c>
      <c r="H347" s="12">
        <v>5473.5512589399996</v>
      </c>
      <c r="I347" s="12">
        <v>6024.5747228299997</v>
      </c>
      <c r="J347" s="12">
        <v>6275.8879457200001</v>
      </c>
      <c r="K347" s="12">
        <v>6695.6472384999997</v>
      </c>
      <c r="L347" s="12">
        <v>6821.5581937999996</v>
      </c>
      <c r="M347" s="12">
        <v>131.83798854</v>
      </c>
      <c r="N347" s="12">
        <v>141.58431019</v>
      </c>
      <c r="O347" s="12">
        <v>102.14386484000001</v>
      </c>
      <c r="P347" s="12">
        <v>148.40250632999999</v>
      </c>
      <c r="Q347" s="12">
        <v>266.49611809999999</v>
      </c>
      <c r="R347" s="12">
        <v>293.30796672999998</v>
      </c>
      <c r="S347" s="12">
        <v>189.96375623</v>
      </c>
      <c r="T347" s="12">
        <v>99.715669790000007</v>
      </c>
      <c r="U347" s="12">
        <v>175.4929759</v>
      </c>
    </row>
    <row r="348" spans="1:21" x14ac:dyDescent="0.25">
      <c r="A348" t="s">
        <v>107</v>
      </c>
      <c r="B348" t="s">
        <v>9</v>
      </c>
      <c r="C348" t="s">
        <v>10</v>
      </c>
      <c r="D348" s="12">
        <v>2598.1981366199998</v>
      </c>
      <c r="E348" s="12">
        <v>2824.1845549200002</v>
      </c>
      <c r="F348" s="12">
        <v>3096.2176828000001</v>
      </c>
      <c r="G348" s="12">
        <v>3263.1410122799998</v>
      </c>
      <c r="H348" s="12">
        <v>3301.7218342400001</v>
      </c>
      <c r="I348" s="12">
        <v>3221.6432715199999</v>
      </c>
      <c r="J348" s="12">
        <v>3265.0634436599998</v>
      </c>
      <c r="K348" s="12">
        <v>3309.9692599800001</v>
      </c>
      <c r="L348" s="12">
        <v>3185.28496404</v>
      </c>
      <c r="M348" s="12">
        <v>-3.4369979499999999</v>
      </c>
      <c r="N348" s="12">
        <v>233.10066237999999</v>
      </c>
      <c r="O348" s="12">
        <v>256.62982746</v>
      </c>
      <c r="P348" s="12">
        <v>117.23365561</v>
      </c>
      <c r="Q348" s="12">
        <v>27.418016890000001</v>
      </c>
      <c r="R348" s="12">
        <v>-75.33900835</v>
      </c>
      <c r="S348" s="12">
        <v>253.75994431000001</v>
      </c>
      <c r="T348" s="12">
        <v>-13.559910070000001</v>
      </c>
      <c r="U348" s="12">
        <v>-90.259099390000003</v>
      </c>
    </row>
    <row r="349" spans="1:21" x14ac:dyDescent="0.25">
      <c r="A349" t="s">
        <v>107</v>
      </c>
      <c r="B349" t="s">
        <v>11</v>
      </c>
      <c r="C349" t="s">
        <v>12</v>
      </c>
      <c r="D349" s="12">
        <v>991.31140541000002</v>
      </c>
      <c r="E349" s="12">
        <v>1014.84965096</v>
      </c>
      <c r="F349" s="12">
        <v>1056.51616139</v>
      </c>
      <c r="G349" s="12">
        <v>1091.9770294499999</v>
      </c>
      <c r="H349" s="12">
        <v>1130.6706299</v>
      </c>
      <c r="I349" s="12">
        <v>1144.6682089400001</v>
      </c>
      <c r="J349" s="12">
        <v>1169.7626966299999</v>
      </c>
      <c r="K349" s="12">
        <v>1174.94937624</v>
      </c>
      <c r="L349" s="12">
        <v>1119.3455695099999</v>
      </c>
      <c r="M349" s="12">
        <v>2.85584682</v>
      </c>
      <c r="N349" s="12">
        <v>-4.97504554</v>
      </c>
      <c r="O349" s="12">
        <v>40.560524569999998</v>
      </c>
      <c r="P349" s="12">
        <v>24.017995989999999</v>
      </c>
      <c r="Q349" s="12">
        <v>6.9602338899999996</v>
      </c>
      <c r="R349" s="12">
        <v>3.3250003800000001</v>
      </c>
      <c r="S349" s="12">
        <v>0.24579060999999999</v>
      </c>
      <c r="T349" s="12">
        <v>-21.200714940000001</v>
      </c>
      <c r="U349" s="12">
        <v>-23.723383009999999</v>
      </c>
    </row>
    <row r="350" spans="1:21" x14ac:dyDescent="0.25">
      <c r="A350" t="s">
        <v>107</v>
      </c>
      <c r="B350" t="s">
        <v>32</v>
      </c>
      <c r="C350" t="s">
        <v>33</v>
      </c>
      <c r="D350" s="12">
        <v>2.19706869</v>
      </c>
      <c r="E350" s="12">
        <v>1.4583782300000001</v>
      </c>
      <c r="F350" s="12">
        <v>8.3050299999999994E-2</v>
      </c>
      <c r="G350" s="12">
        <v>8.8793949999999996E-2</v>
      </c>
      <c r="H350" s="12">
        <v>9.2502580000000001E-2</v>
      </c>
      <c r="I350" s="12">
        <v>9.44295E-2</v>
      </c>
      <c r="J350" s="12">
        <v>14.93742194</v>
      </c>
      <c r="K350" s="12">
        <v>15.48498479</v>
      </c>
      <c r="L350" s="12">
        <v>15.05113491</v>
      </c>
      <c r="N350" s="12">
        <v>-1.18155E-3</v>
      </c>
      <c r="O350" s="12">
        <v>4.2251900000000002E-3</v>
      </c>
      <c r="P350" s="12">
        <v>5.6799399999999996E-3</v>
      </c>
      <c r="Q350" s="12">
        <v>3.6681499999999998E-3</v>
      </c>
      <c r="R350" s="12">
        <v>1.9063800000000001E-3</v>
      </c>
      <c r="S350" s="12">
        <v>14.31586723</v>
      </c>
      <c r="T350" s="12">
        <v>-1.301952E-2</v>
      </c>
      <c r="U350" s="12">
        <v>-2.842422E-2</v>
      </c>
    </row>
    <row r="351" spans="1:21" x14ac:dyDescent="0.25">
      <c r="A351" t="s">
        <v>107</v>
      </c>
      <c r="B351" t="s">
        <v>92</v>
      </c>
      <c r="C351" t="s">
        <v>93</v>
      </c>
      <c r="D351" s="12">
        <v>157.32346974999999</v>
      </c>
      <c r="E351" s="12">
        <v>165.65036154000001</v>
      </c>
      <c r="F351" s="12">
        <v>172.61132708</v>
      </c>
      <c r="G351" s="12">
        <v>166.4264388</v>
      </c>
      <c r="H351" s="12">
        <v>173.51906733999999</v>
      </c>
      <c r="I351" s="12">
        <v>180.99489507999999</v>
      </c>
      <c r="J351" s="12">
        <v>182.28074323000001</v>
      </c>
      <c r="K351" s="12">
        <v>188.16825255000001</v>
      </c>
      <c r="L351" s="12">
        <v>178.68460640000001</v>
      </c>
      <c r="M351" s="12">
        <v>-37.614580500000002</v>
      </c>
      <c r="N351" s="12">
        <v>3.23917579</v>
      </c>
      <c r="O351" s="12">
        <v>7.7034151700000004</v>
      </c>
      <c r="P351" s="12">
        <v>1.6584879800000001</v>
      </c>
      <c r="Q351" s="12">
        <v>5.1355449999999996</v>
      </c>
      <c r="R351" s="12">
        <v>3.9682010999999999</v>
      </c>
      <c r="S351" s="12">
        <v>0.16855021000000001</v>
      </c>
      <c r="T351" s="12">
        <v>4.8080205999999999</v>
      </c>
      <c r="U351" s="12">
        <v>-6.7671364900000004</v>
      </c>
    </row>
    <row r="352" spans="1:21" x14ac:dyDescent="0.25">
      <c r="A352" t="s">
        <v>107</v>
      </c>
      <c r="B352" t="s">
        <v>13</v>
      </c>
      <c r="C352" t="s">
        <v>14</v>
      </c>
      <c r="D352" s="12">
        <v>2856.5595076700001</v>
      </c>
      <c r="E352" s="12">
        <v>2567.64908182</v>
      </c>
      <c r="F352" s="12">
        <v>2840.1995155200002</v>
      </c>
      <c r="G352" s="12">
        <v>2768.5615365499998</v>
      </c>
      <c r="H352" s="12">
        <v>2829.3674952400002</v>
      </c>
      <c r="I352" s="12">
        <v>2862.9796526599998</v>
      </c>
      <c r="J352" s="12">
        <v>2949.2304788800002</v>
      </c>
      <c r="K352" s="12">
        <v>3037.0927106300001</v>
      </c>
      <c r="L352" s="12">
        <v>3027.1681185500001</v>
      </c>
      <c r="M352" s="12">
        <v>9.6653810700000005</v>
      </c>
      <c r="N352" s="12">
        <v>32.878995019999998</v>
      </c>
      <c r="O352" s="12">
        <v>30.849884769999999</v>
      </c>
      <c r="P352" s="12">
        <v>39.183375920000003</v>
      </c>
      <c r="Q352" s="12">
        <v>84.092268509999997</v>
      </c>
      <c r="R352" s="12">
        <v>41.916398970000003</v>
      </c>
      <c r="S352" s="12">
        <v>60.52695567</v>
      </c>
      <c r="T352" s="12">
        <v>31.470551650000001</v>
      </c>
      <c r="U352" s="12">
        <v>38.984279020000002</v>
      </c>
    </row>
    <row r="353" spans="1:21" x14ac:dyDescent="0.25">
      <c r="A353" t="s">
        <v>107</v>
      </c>
      <c r="B353" t="s">
        <v>34</v>
      </c>
      <c r="C353" t="s">
        <v>35</v>
      </c>
      <c r="D353" s="12">
        <v>7744.04715347</v>
      </c>
      <c r="E353" s="12">
        <v>8599.2887506700008</v>
      </c>
      <c r="F353" s="12">
        <v>9030.7527015100004</v>
      </c>
      <c r="G353" s="12">
        <v>9050.4055072800002</v>
      </c>
      <c r="H353" s="12">
        <v>9567.3664616099995</v>
      </c>
      <c r="I353" s="12">
        <v>9946.0666078699996</v>
      </c>
      <c r="J353" s="12">
        <v>10201.309572869999</v>
      </c>
      <c r="K353" s="12">
        <v>10574.0945047</v>
      </c>
      <c r="L353" s="12">
        <v>10771.210432829999</v>
      </c>
      <c r="M353" s="12">
        <v>495.72207157000003</v>
      </c>
      <c r="N353" s="12">
        <v>646.25235404</v>
      </c>
      <c r="O353" s="12">
        <v>408.49904765000002</v>
      </c>
      <c r="P353" s="12">
        <v>301.60163205999999</v>
      </c>
      <c r="Q353" s="12">
        <v>243.83178803000001</v>
      </c>
      <c r="R353" s="12">
        <v>180.04504082</v>
      </c>
      <c r="S353" s="12">
        <v>185.64889743000001</v>
      </c>
      <c r="T353" s="12">
        <v>371.20318054000001</v>
      </c>
      <c r="U353" s="12">
        <v>292.84380325000001</v>
      </c>
    </row>
    <row r="354" spans="1:21" x14ac:dyDescent="0.25">
      <c r="A354" t="s">
        <v>107</v>
      </c>
      <c r="B354" t="s">
        <v>36</v>
      </c>
      <c r="C354" t="s">
        <v>37</v>
      </c>
      <c r="D354" s="12">
        <v>6734.6635138399997</v>
      </c>
      <c r="E354" s="12">
        <v>7168.79055384</v>
      </c>
      <c r="F354" s="12">
        <v>7442.9919897500004</v>
      </c>
      <c r="G354" s="12">
        <v>7203.9548291800002</v>
      </c>
      <c r="H354" s="12">
        <v>7240.8720155199999</v>
      </c>
      <c r="I354" s="12">
        <v>7474.1735451200002</v>
      </c>
      <c r="J354" s="12">
        <v>7591.8165663299997</v>
      </c>
      <c r="K354" s="12">
        <v>7760.5691714900004</v>
      </c>
      <c r="L354" s="12">
        <v>7757.7619408800001</v>
      </c>
      <c r="M354" s="12">
        <v>19.555028159999999</v>
      </c>
      <c r="N354" s="12">
        <v>72.628077090000005</v>
      </c>
      <c r="O354" s="12">
        <v>73.852303750000004</v>
      </c>
      <c r="P354" s="12">
        <v>1.16288324</v>
      </c>
      <c r="Q354" s="12">
        <v>-36.57821886</v>
      </c>
      <c r="R354" s="12">
        <v>-6.0642681899999999</v>
      </c>
      <c r="S354" s="12">
        <v>13.0314961</v>
      </c>
      <c r="T354" s="12">
        <v>-13.17994362</v>
      </c>
      <c r="U354" s="12">
        <v>-9.2973966299999997</v>
      </c>
    </row>
    <row r="355" spans="1:21" x14ac:dyDescent="0.25">
      <c r="A355" t="s">
        <v>107</v>
      </c>
      <c r="B355" t="s">
        <v>38</v>
      </c>
      <c r="C355" t="s">
        <v>39</v>
      </c>
      <c r="D355" s="12">
        <v>248.62714109000001</v>
      </c>
      <c r="E355" s="12">
        <v>269.80968295000002</v>
      </c>
      <c r="F355" s="12">
        <v>281.01788234000003</v>
      </c>
      <c r="G355" s="12">
        <v>284.64296782999998</v>
      </c>
      <c r="H355" s="12">
        <v>380.66088847999998</v>
      </c>
      <c r="I355" s="12">
        <v>452.78539382000002</v>
      </c>
      <c r="J355" s="12">
        <v>484.71020743000003</v>
      </c>
      <c r="K355" s="12">
        <v>490.95693322</v>
      </c>
      <c r="L355" s="12">
        <v>532.46582668999997</v>
      </c>
      <c r="M355" s="12">
        <v>8.6650444400000008</v>
      </c>
      <c r="N355" s="12">
        <v>11.37642308</v>
      </c>
      <c r="O355" s="12">
        <v>19.495126419999998</v>
      </c>
      <c r="P355" s="12">
        <v>-3.5737850400000002</v>
      </c>
      <c r="Q355" s="12">
        <v>33.705595559999999</v>
      </c>
      <c r="R355" s="12">
        <v>42.100827930000001</v>
      </c>
      <c r="S355" s="12">
        <v>20.117083229999999</v>
      </c>
      <c r="T355" s="12">
        <v>13.852672480000001</v>
      </c>
      <c r="U355" s="12">
        <v>32.551342269999999</v>
      </c>
    </row>
    <row r="356" spans="1:21" x14ac:dyDescent="0.25">
      <c r="A356" t="s">
        <v>107</v>
      </c>
      <c r="B356" t="s">
        <v>15</v>
      </c>
      <c r="C356" t="s">
        <v>16</v>
      </c>
      <c r="D356" s="12">
        <v>222.13642304000001</v>
      </c>
      <c r="E356" s="12">
        <v>240.34534877999999</v>
      </c>
      <c r="F356" s="12">
        <v>264.74289658999999</v>
      </c>
      <c r="G356" s="12">
        <v>283.89967933999998</v>
      </c>
      <c r="H356" s="12">
        <v>297.82491572999999</v>
      </c>
      <c r="I356" s="12">
        <v>299.87176326999997</v>
      </c>
      <c r="J356" s="12">
        <v>302.76388027000002</v>
      </c>
      <c r="K356" s="12">
        <v>310.03311194000003</v>
      </c>
      <c r="L356" s="12">
        <v>307.89294990000002</v>
      </c>
      <c r="M356" s="12">
        <v>-0.15809500000000001</v>
      </c>
      <c r="N356" s="12">
        <v>12.26005402</v>
      </c>
      <c r="O356" s="12">
        <v>18.28301884</v>
      </c>
      <c r="P356" s="12">
        <v>6.4240223700000003</v>
      </c>
      <c r="Q356" s="12">
        <v>2.9484636800000001</v>
      </c>
      <c r="R356" s="12">
        <v>-6.1274585500000001</v>
      </c>
      <c r="S356" s="12">
        <v>2.3241735000000001</v>
      </c>
      <c r="T356" s="12">
        <v>-8.9081256300000007</v>
      </c>
      <c r="U356" s="12">
        <v>0.41910403000000002</v>
      </c>
    </row>
    <row r="357" spans="1:21" x14ac:dyDescent="0.25">
      <c r="A357" t="s">
        <v>107</v>
      </c>
      <c r="B357" t="s">
        <v>42</v>
      </c>
      <c r="C357" t="s">
        <v>43</v>
      </c>
      <c r="D357" s="12">
        <v>543.89026359000002</v>
      </c>
      <c r="E357" s="12">
        <v>568.77543005999996</v>
      </c>
      <c r="F357" s="12">
        <v>609.90841603000001</v>
      </c>
      <c r="G357" s="12">
        <v>664.71810059999996</v>
      </c>
      <c r="H357" s="12">
        <v>696.81213885</v>
      </c>
      <c r="I357" s="12">
        <v>689.36704194000004</v>
      </c>
      <c r="J357" s="12">
        <v>659.99652923999997</v>
      </c>
      <c r="K357" s="12">
        <v>659.52852757999995</v>
      </c>
      <c r="L357" s="12">
        <v>624.93214202000001</v>
      </c>
      <c r="M357" s="12">
        <v>-2.43610411</v>
      </c>
      <c r="N357" s="12">
        <v>8.8438667599999992</v>
      </c>
      <c r="O357" s="12">
        <v>5.7255940599999997</v>
      </c>
      <c r="P357" s="12">
        <v>53.754584209999997</v>
      </c>
      <c r="Q357" s="12">
        <v>26.780743640000001</v>
      </c>
      <c r="R357" s="12">
        <v>-8.13520018</v>
      </c>
      <c r="S357" s="12">
        <v>-20.51251109</v>
      </c>
      <c r="T357" s="12">
        <v>-1.8488919699999999</v>
      </c>
      <c r="U357" s="12">
        <v>-3.05087486</v>
      </c>
    </row>
    <row r="358" spans="1:21" x14ac:dyDescent="0.25">
      <c r="A358" t="s">
        <v>107</v>
      </c>
      <c r="B358" t="s">
        <v>17</v>
      </c>
      <c r="C358" t="s">
        <v>18</v>
      </c>
      <c r="D358" s="12">
        <v>1023.7050604</v>
      </c>
      <c r="E358" s="12">
        <v>1159.52526283</v>
      </c>
      <c r="F358" s="12">
        <v>1264.30251064</v>
      </c>
      <c r="G358" s="12">
        <v>1161.4899693699999</v>
      </c>
      <c r="H358" s="12">
        <v>1235.85161094</v>
      </c>
      <c r="I358" s="12">
        <v>1294.77787423</v>
      </c>
      <c r="J358" s="12">
        <v>1304.23761532</v>
      </c>
      <c r="K358" s="12">
        <v>1331.4243379100001</v>
      </c>
      <c r="L358" s="12">
        <v>1306.7199098799999</v>
      </c>
      <c r="M358" s="12">
        <v>45.432723090000003</v>
      </c>
      <c r="N358" s="12">
        <v>103.08572176</v>
      </c>
      <c r="O358" s="12">
        <v>76.145053669999996</v>
      </c>
      <c r="P358" s="12">
        <v>-27.742086149999999</v>
      </c>
      <c r="Q358" s="12">
        <v>10.69090304</v>
      </c>
      <c r="R358" s="12">
        <v>16.43602791</v>
      </c>
      <c r="S358" s="12">
        <v>7.6349651600000001</v>
      </c>
      <c r="T358" s="12">
        <v>50.344531979999999</v>
      </c>
      <c r="U358" s="12">
        <v>-5.4445184400000004</v>
      </c>
    </row>
    <row r="359" spans="1:21" x14ac:dyDescent="0.25">
      <c r="A359" t="s">
        <v>107</v>
      </c>
      <c r="B359" t="s">
        <v>19</v>
      </c>
      <c r="C359" t="s">
        <v>20</v>
      </c>
      <c r="D359" s="12">
        <v>104.000557</v>
      </c>
      <c r="E359" s="12">
        <v>108.74203</v>
      </c>
      <c r="F359" s="12">
        <v>135.31503101000001</v>
      </c>
      <c r="G359" s="12">
        <v>190.732563</v>
      </c>
      <c r="H359" s="12">
        <v>246.91057699999999</v>
      </c>
      <c r="I359" s="12">
        <v>347.25886700000001</v>
      </c>
      <c r="J359" s="12">
        <v>395.35080799999997</v>
      </c>
      <c r="K359" s="12">
        <v>561.69583399999999</v>
      </c>
      <c r="L359" s="12">
        <v>578.83024499999999</v>
      </c>
      <c r="R359" s="12">
        <v>26.46702556</v>
      </c>
      <c r="S359" s="12">
        <v>40.220032430000003</v>
      </c>
      <c r="T359" s="12">
        <v>27.293851350000001</v>
      </c>
      <c r="U359" s="12">
        <v>-4.9904074999999999</v>
      </c>
    </row>
    <row r="360" spans="1:21" x14ac:dyDescent="0.25">
      <c r="A360" t="s">
        <v>107</v>
      </c>
      <c r="B360" t="s">
        <v>44</v>
      </c>
      <c r="C360" t="s">
        <v>45</v>
      </c>
      <c r="D360" s="12">
        <v>264.79953687</v>
      </c>
      <c r="E360" s="12">
        <v>271.76604112000001</v>
      </c>
      <c r="F360" s="12">
        <v>286.6417538</v>
      </c>
      <c r="G360" s="12">
        <v>287.40988883</v>
      </c>
      <c r="H360" s="12">
        <v>294.04755718000001</v>
      </c>
      <c r="I360" s="12">
        <v>302.44506299</v>
      </c>
      <c r="J360" s="12">
        <v>311.46023355</v>
      </c>
      <c r="K360" s="12">
        <v>331.67387330999998</v>
      </c>
      <c r="L360" s="12">
        <v>345.95912241000002</v>
      </c>
      <c r="M360" s="12">
        <v>-0.33119006000000001</v>
      </c>
      <c r="N360" s="12">
        <v>-5.4097591600000001</v>
      </c>
      <c r="O360" s="12">
        <v>-6.9988718600000004</v>
      </c>
      <c r="P360" s="12">
        <v>-8.0214570700000003</v>
      </c>
      <c r="Q360" s="12">
        <v>-6.0310084100000001</v>
      </c>
      <c r="R360" s="12">
        <v>-7.0615606</v>
      </c>
      <c r="S360" s="12">
        <v>-5.6221522799999999</v>
      </c>
      <c r="T360" s="12">
        <v>1.19540731</v>
      </c>
      <c r="U360" s="12">
        <v>12.8915843</v>
      </c>
    </row>
    <row r="361" spans="1:21" x14ac:dyDescent="0.25">
      <c r="A361" t="s">
        <v>107</v>
      </c>
      <c r="B361" t="s">
        <v>21</v>
      </c>
      <c r="C361" t="s">
        <v>22</v>
      </c>
      <c r="D361" s="12">
        <v>6.4288953199999996</v>
      </c>
      <c r="E361" s="12">
        <v>6.9388877300000003</v>
      </c>
      <c r="F361" s="12">
        <v>6.9011482300000004</v>
      </c>
      <c r="G361" s="12">
        <v>8.9300700299999995</v>
      </c>
      <c r="H361" s="12">
        <v>7.0138806999999996</v>
      </c>
      <c r="I361" s="12">
        <v>6.1276635700000002</v>
      </c>
      <c r="J361" s="12">
        <v>6.1789927999999996</v>
      </c>
      <c r="K361" s="12">
        <v>5.7655757799999998</v>
      </c>
      <c r="L361" s="12">
        <v>5.2314017699999997</v>
      </c>
      <c r="M361" s="12">
        <v>0.14309939999999999</v>
      </c>
      <c r="N361" s="12">
        <v>0.12688746000000001</v>
      </c>
      <c r="O361" s="12">
        <v>4.1550450000000003E-2</v>
      </c>
      <c r="P361" s="12">
        <v>2.3020305200000002</v>
      </c>
      <c r="Q361" s="12">
        <v>-2.02935482</v>
      </c>
      <c r="R361" s="12">
        <v>-1.0278886899999999</v>
      </c>
      <c r="S361" s="12">
        <v>-2.055075E-2</v>
      </c>
      <c r="T361" s="12">
        <v>-0.62648614000000002</v>
      </c>
      <c r="U361" s="12">
        <v>-0.23574596</v>
      </c>
    </row>
    <row r="362" spans="1:21" x14ac:dyDescent="0.25">
      <c r="A362" t="s">
        <v>107</v>
      </c>
      <c r="B362" t="s">
        <v>46</v>
      </c>
      <c r="C362" t="s">
        <v>47</v>
      </c>
      <c r="D362" s="12">
        <v>2173.8625379700002</v>
      </c>
      <c r="E362" s="12">
        <v>2152.4564</v>
      </c>
      <c r="F362" s="12">
        <v>2117.2056428300002</v>
      </c>
      <c r="G362" s="12">
        <v>2099.17845347</v>
      </c>
      <c r="H362" s="12">
        <v>2100.2310719799998</v>
      </c>
      <c r="I362" s="12">
        <v>2074.2184546600001</v>
      </c>
      <c r="J362" s="12">
        <v>2074.5949979799998</v>
      </c>
      <c r="K362" s="12">
        <v>2084.16084718</v>
      </c>
      <c r="L362" s="12">
        <v>2013.2566487399999</v>
      </c>
      <c r="M362" s="12">
        <v>-1.9</v>
      </c>
      <c r="N362" s="12">
        <v>-10.387358470000001</v>
      </c>
      <c r="O362" s="12">
        <v>-3.8823984899999999</v>
      </c>
      <c r="P362" s="12">
        <v>-3.3217070500000001</v>
      </c>
      <c r="Q362" s="12">
        <v>-1.66114735</v>
      </c>
      <c r="R362" s="12">
        <v>-5.0486361799999999</v>
      </c>
      <c r="S362" s="12">
        <v>-3.0396885600000001</v>
      </c>
      <c r="T362" s="12">
        <v>-6.7068660900000001</v>
      </c>
      <c r="U362" s="12">
        <v>-2.2600275999999999</v>
      </c>
    </row>
    <row r="363" spans="1:21" x14ac:dyDescent="0.25">
      <c r="A363" t="s">
        <v>107</v>
      </c>
      <c r="B363" t="s">
        <v>48</v>
      </c>
      <c r="C363" t="s">
        <v>49</v>
      </c>
      <c r="D363" s="12">
        <v>20.71156513</v>
      </c>
      <c r="E363" s="12">
        <v>21.001430580000001</v>
      </c>
      <c r="F363" s="12">
        <v>24.504768410000001</v>
      </c>
      <c r="G363" s="12">
        <v>24.84850522</v>
      </c>
      <c r="H363" s="12">
        <v>22.578198700000002</v>
      </c>
      <c r="I363" s="12">
        <v>22.766582069999998</v>
      </c>
      <c r="J363" s="12">
        <v>22.099312340000001</v>
      </c>
      <c r="K363" s="12">
        <v>22.64876224</v>
      </c>
      <c r="L363" s="12">
        <v>21.503963299999999</v>
      </c>
      <c r="M363" s="12">
        <v>-0.31974938000000003</v>
      </c>
      <c r="N363" s="12">
        <v>-0.19473802000000001</v>
      </c>
      <c r="O363" s="12">
        <v>2.72444241</v>
      </c>
      <c r="P363" s="12">
        <v>-0.34427550000000001</v>
      </c>
      <c r="Q363" s="12">
        <v>-3.1705280500000002</v>
      </c>
      <c r="R363" s="12">
        <v>-0.17311111000000001</v>
      </c>
      <c r="S363" s="12">
        <v>-1.2688545</v>
      </c>
      <c r="T363" s="12">
        <v>-0.29232708000000002</v>
      </c>
      <c r="U363" s="12">
        <v>-0.77921116000000001</v>
      </c>
    </row>
    <row r="364" spans="1:21" x14ac:dyDescent="0.25">
      <c r="A364" t="s">
        <v>107</v>
      </c>
      <c r="B364" t="s">
        <v>73</v>
      </c>
      <c r="C364" t="s">
        <v>74</v>
      </c>
      <c r="D364" s="12">
        <v>166.82906918</v>
      </c>
      <c r="E364" s="12">
        <v>287.40249067000002</v>
      </c>
      <c r="F364" s="12">
        <v>379.14650377999999</v>
      </c>
      <c r="G364" s="12">
        <v>435.97855041999998</v>
      </c>
      <c r="H364" s="12">
        <v>554.23879063000004</v>
      </c>
      <c r="I364" s="12">
        <v>680.11077690000002</v>
      </c>
      <c r="J364" s="12">
        <v>739.70064162000006</v>
      </c>
      <c r="K364" s="12">
        <v>778.82746237000003</v>
      </c>
      <c r="L364" s="12">
        <v>866.78850935000003</v>
      </c>
      <c r="M364" s="12">
        <v>154.36088842999999</v>
      </c>
      <c r="N364" s="12">
        <v>119.38381597999999</v>
      </c>
      <c r="O364" s="12">
        <v>91.63394529</v>
      </c>
      <c r="P364" s="12">
        <v>72.232159519999996</v>
      </c>
      <c r="Q364" s="12">
        <v>117.35606957</v>
      </c>
      <c r="R364" s="12">
        <v>117.80034571</v>
      </c>
      <c r="S364" s="12">
        <v>62.965891849999998</v>
      </c>
      <c r="T364" s="12">
        <v>44.838984060000001</v>
      </c>
      <c r="U364" s="12">
        <v>74.657436959999998</v>
      </c>
    </row>
    <row r="365" spans="1:21" x14ac:dyDescent="0.25">
      <c r="A365" t="s">
        <v>107</v>
      </c>
      <c r="B365" t="s">
        <v>75</v>
      </c>
      <c r="C365" t="s">
        <v>76</v>
      </c>
      <c r="D365" s="12">
        <v>301.07246040000001</v>
      </c>
      <c r="E365" s="12">
        <v>291.9729284</v>
      </c>
      <c r="F365" s="12">
        <v>292.17670299999997</v>
      </c>
      <c r="G365" s="12">
        <v>320.3469905</v>
      </c>
      <c r="H365" s="12">
        <v>293.00790430000001</v>
      </c>
      <c r="I365" s="12">
        <v>227.22859790000001</v>
      </c>
      <c r="J365" s="12">
        <v>189.88705329999999</v>
      </c>
      <c r="K365" s="12">
        <v>168.91297539999999</v>
      </c>
      <c r="L365" s="12">
        <v>147.23920390000001</v>
      </c>
      <c r="M365" s="12">
        <v>-0.16210920000000001</v>
      </c>
      <c r="N365" s="12">
        <v>-10.14960048</v>
      </c>
      <c r="O365" s="12">
        <v>-0.14443001</v>
      </c>
      <c r="P365" s="12">
        <v>27.99210935</v>
      </c>
      <c r="Q365" s="12">
        <v>-28.026279110000001</v>
      </c>
      <c r="R365" s="12">
        <v>-65.455198120000006</v>
      </c>
      <c r="S365" s="12">
        <v>-37.042885120000001</v>
      </c>
      <c r="T365" s="12">
        <v>-19.371797749999999</v>
      </c>
      <c r="U365" s="12">
        <v>-21.789236989999999</v>
      </c>
    </row>
    <row r="366" spans="1:21" x14ac:dyDescent="0.25">
      <c r="A366" t="s">
        <v>107</v>
      </c>
      <c r="B366" t="s">
        <v>50</v>
      </c>
      <c r="C366" t="s">
        <v>51</v>
      </c>
      <c r="D366" s="12">
        <v>442.10389708000002</v>
      </c>
      <c r="E366" s="12">
        <v>452.211185</v>
      </c>
      <c r="F366" s="12">
        <v>364.34742827999997</v>
      </c>
      <c r="G366" s="12">
        <v>342.70573329000001</v>
      </c>
      <c r="H366" s="12">
        <v>360.92285392999997</v>
      </c>
      <c r="I366" s="12">
        <v>379.77310111000003</v>
      </c>
      <c r="J366" s="12">
        <v>401.87040566000002</v>
      </c>
      <c r="K366" s="12">
        <v>420.24778560999999</v>
      </c>
      <c r="L366" s="12">
        <v>420.16063116999999</v>
      </c>
      <c r="M366" s="12">
        <v>-10.512087169999999</v>
      </c>
      <c r="N366" s="12">
        <v>6.73879596</v>
      </c>
      <c r="O366" s="12">
        <v>-4.2613940000000003E-2</v>
      </c>
      <c r="P366" s="12">
        <v>-11.56318299</v>
      </c>
      <c r="Q366" s="12">
        <v>-4.9117789800000002</v>
      </c>
      <c r="R366" s="12">
        <v>-4.6297727100000001</v>
      </c>
      <c r="S366" s="12">
        <v>0.18902380999999999</v>
      </c>
      <c r="T366" s="12">
        <v>-2.8485772100000002</v>
      </c>
      <c r="U366" s="12">
        <v>-3.6224492499999998</v>
      </c>
    </row>
    <row r="367" spans="1:21" x14ac:dyDescent="0.25">
      <c r="A367" t="s">
        <v>107</v>
      </c>
      <c r="B367" t="s">
        <v>110</v>
      </c>
      <c r="C367" t="s">
        <v>111</v>
      </c>
      <c r="D367" s="12">
        <v>0.371</v>
      </c>
      <c r="E367" s="12">
        <v>0.36299999999999999</v>
      </c>
      <c r="F367" s="12">
        <v>0.378</v>
      </c>
      <c r="G367" s="12">
        <v>0.39</v>
      </c>
      <c r="H367" s="12">
        <v>0.433</v>
      </c>
      <c r="I367" s="12">
        <v>0.45600000000000002</v>
      </c>
      <c r="J367" s="12">
        <v>0.47799999999999998</v>
      </c>
      <c r="K367" s="12">
        <v>0.47899999999999998</v>
      </c>
      <c r="L367" s="12">
        <v>0.47899999999999998</v>
      </c>
      <c r="N367" s="12">
        <v>-1.68687E-3</v>
      </c>
      <c r="O367" s="12">
        <v>1.23222E-3</v>
      </c>
      <c r="P367" s="12">
        <v>2.9337999999999999E-4</v>
      </c>
      <c r="Q367" s="12">
        <v>-1.5099E-3</v>
      </c>
      <c r="R367" s="12">
        <v>-1.7179000000000001E-4</v>
      </c>
      <c r="S367" s="12">
        <v>1.6229199999999999E-3</v>
      </c>
      <c r="T367" s="12">
        <v>-1.6149999999999999E-3</v>
      </c>
    </row>
    <row r="368" spans="1:21" x14ac:dyDescent="0.25">
      <c r="A368" t="s">
        <v>112</v>
      </c>
      <c r="B368" t="s">
        <v>97</v>
      </c>
      <c r="C368" t="s">
        <v>98</v>
      </c>
      <c r="D368" s="12">
        <v>15.646957710000001</v>
      </c>
      <c r="E368" s="12">
        <v>19.435111930000001</v>
      </c>
      <c r="F368" s="12">
        <v>21.584169320000001</v>
      </c>
      <c r="G368" s="12">
        <v>21.91728217</v>
      </c>
      <c r="H368" s="12">
        <v>20.864078259999999</v>
      </c>
      <c r="I368" s="12">
        <v>20.224865529999999</v>
      </c>
      <c r="J368" s="12">
        <v>20.568669839999998</v>
      </c>
      <c r="K368" s="12">
        <v>20.10172391</v>
      </c>
      <c r="L368" s="12">
        <v>20.8241817</v>
      </c>
      <c r="M368" s="12">
        <v>0.88714802000000004</v>
      </c>
      <c r="N368" s="12">
        <v>3.6890887600000002</v>
      </c>
      <c r="O368" s="12">
        <v>1.5452623599999999</v>
      </c>
      <c r="P368" s="12">
        <v>0.31671902000000002</v>
      </c>
      <c r="Q368" s="12">
        <v>-1.4866157799999999</v>
      </c>
      <c r="R368" s="12">
        <v>-1.25684397</v>
      </c>
      <c r="S368" s="12">
        <v>-0.49087217999999999</v>
      </c>
      <c r="T368" s="12">
        <v>-1.6675214899999999</v>
      </c>
      <c r="U368" s="12">
        <v>0.56657853999999996</v>
      </c>
    </row>
    <row r="369" spans="1:21" x14ac:dyDescent="0.25">
      <c r="A369" t="s">
        <v>112</v>
      </c>
      <c r="B369" t="s">
        <v>63</v>
      </c>
      <c r="C369" t="s">
        <v>64</v>
      </c>
      <c r="D369" s="12">
        <v>184.37856980999999</v>
      </c>
      <c r="E369" s="12">
        <v>184.80189605000001</v>
      </c>
      <c r="F369" s="12">
        <v>184.25159765000001</v>
      </c>
      <c r="G369" s="12">
        <v>188.59323681999999</v>
      </c>
      <c r="H369" s="12">
        <v>187.21401</v>
      </c>
      <c r="I369" s="12">
        <v>193.80206899999999</v>
      </c>
      <c r="J369" s="12">
        <v>194.29987700000001</v>
      </c>
      <c r="K369" s="12">
        <v>199.00001</v>
      </c>
      <c r="L369" s="12">
        <v>187.631089</v>
      </c>
      <c r="M369" s="12">
        <v>-2.5006462900000002</v>
      </c>
      <c r="N369" s="12">
        <v>-3.0546393900000002</v>
      </c>
      <c r="O369" s="12">
        <v>-6.8893173499999998</v>
      </c>
      <c r="P369" s="12">
        <v>-5.2868999999999995E-4</v>
      </c>
      <c r="Q369" s="12">
        <v>-0.18824585999999999</v>
      </c>
    </row>
    <row r="370" spans="1:21" x14ac:dyDescent="0.25">
      <c r="A370" t="s">
        <v>112</v>
      </c>
      <c r="B370" t="s">
        <v>65</v>
      </c>
      <c r="C370" t="s">
        <v>66</v>
      </c>
      <c r="D370" s="12">
        <v>31.79024094</v>
      </c>
      <c r="E370" s="12">
        <v>32.972136509999999</v>
      </c>
      <c r="F370" s="12">
        <v>32.743362980000001</v>
      </c>
      <c r="G370" s="12">
        <v>32.780906170000002</v>
      </c>
      <c r="H370" s="12">
        <v>36.315428779999998</v>
      </c>
      <c r="I370" s="12">
        <v>40.334731689999998</v>
      </c>
      <c r="J370" s="12">
        <v>42.954691150000002</v>
      </c>
      <c r="K370" s="12">
        <v>44.56136102</v>
      </c>
      <c r="L370" s="12">
        <v>43.187404430000001</v>
      </c>
      <c r="M370" s="12">
        <v>-3.3727705000000001</v>
      </c>
      <c r="N370" s="12">
        <v>0.11861935</v>
      </c>
      <c r="O370" s="12">
        <v>-0.56036664999999997</v>
      </c>
      <c r="P370" s="12">
        <v>0.36448953000000001</v>
      </c>
      <c r="Q370" s="12">
        <v>2.0040672000000002</v>
      </c>
      <c r="R370" s="12">
        <v>3.0158012799999998</v>
      </c>
      <c r="S370" s="12">
        <v>1.8223421900000001</v>
      </c>
      <c r="T370" s="12">
        <v>0.17920736000000001</v>
      </c>
      <c r="U370" s="12">
        <v>-0.38095064000000001</v>
      </c>
    </row>
    <row r="371" spans="1:21" x14ac:dyDescent="0.25">
      <c r="A371" t="s">
        <v>112</v>
      </c>
      <c r="B371" t="s">
        <v>24</v>
      </c>
      <c r="C371" t="s">
        <v>25</v>
      </c>
      <c r="D371" s="12">
        <v>2408.4821528500001</v>
      </c>
      <c r="E371" s="12">
        <v>2680.4180706100001</v>
      </c>
      <c r="F371" s="12">
        <v>2918.1577947000001</v>
      </c>
      <c r="G371" s="12">
        <v>2979.5057144299999</v>
      </c>
      <c r="H371" s="12">
        <v>3264.0770508199998</v>
      </c>
      <c r="I371" s="12">
        <v>3568.13007229</v>
      </c>
      <c r="J371" s="12">
        <v>3855.3707416000002</v>
      </c>
      <c r="K371" s="12">
        <v>4178.0248041900004</v>
      </c>
      <c r="L371" s="12">
        <v>4477.82037571</v>
      </c>
      <c r="M371" s="12">
        <v>96.306372049999993</v>
      </c>
      <c r="N371" s="12">
        <v>167.41092078</v>
      </c>
      <c r="O371" s="12">
        <v>266.98188483000001</v>
      </c>
      <c r="P371" s="12">
        <v>168.96961949999999</v>
      </c>
      <c r="Q371" s="12">
        <v>153.1968177</v>
      </c>
      <c r="R371" s="12">
        <v>192.01385346000001</v>
      </c>
      <c r="S371" s="12">
        <v>228.81263272999999</v>
      </c>
      <c r="T371" s="12">
        <v>282.14402247999999</v>
      </c>
      <c r="U371" s="12">
        <v>340.47194007000002</v>
      </c>
    </row>
    <row r="372" spans="1:21" x14ac:dyDescent="0.25">
      <c r="A372" t="s">
        <v>112</v>
      </c>
      <c r="B372" t="s">
        <v>108</v>
      </c>
      <c r="C372" t="s">
        <v>109</v>
      </c>
      <c r="D372" s="12">
        <v>201.17467803</v>
      </c>
      <c r="E372" s="12">
        <v>195.27085097</v>
      </c>
      <c r="F372" s="12">
        <v>201.56644116000001</v>
      </c>
      <c r="G372" s="12">
        <v>182.44496746999999</v>
      </c>
      <c r="H372" s="12">
        <v>187.03351033999999</v>
      </c>
      <c r="I372" s="12">
        <v>173.65796549999999</v>
      </c>
      <c r="J372" s="12">
        <v>180.84949426</v>
      </c>
      <c r="K372" s="12">
        <v>191.69554491</v>
      </c>
      <c r="L372" s="12">
        <v>191.62691254000001</v>
      </c>
      <c r="M372" s="12">
        <v>-8.8000000000000007</v>
      </c>
      <c r="N372" s="12">
        <v>-8.3000000000000007</v>
      </c>
      <c r="O372" s="12">
        <v>-7.2</v>
      </c>
      <c r="P372" s="12">
        <v>-20.5</v>
      </c>
      <c r="Q372" s="12">
        <v>-4.8</v>
      </c>
      <c r="R372" s="12">
        <v>-1.2</v>
      </c>
      <c r="S372" s="12">
        <v>6.8</v>
      </c>
      <c r="U372" s="12">
        <v>-2.7</v>
      </c>
    </row>
    <row r="373" spans="1:21" x14ac:dyDescent="0.25">
      <c r="A373" t="s">
        <v>112</v>
      </c>
      <c r="B373" t="s">
        <v>60</v>
      </c>
      <c r="C373" t="s">
        <v>61</v>
      </c>
      <c r="D373" s="12">
        <v>1782.7534480100001</v>
      </c>
      <c r="E373" s="12">
        <v>1826.4158125900001</v>
      </c>
      <c r="F373" s="12">
        <v>1965.0718362600001</v>
      </c>
      <c r="G373" s="12">
        <v>1692.25016299</v>
      </c>
      <c r="H373" s="12">
        <v>2113.48453926</v>
      </c>
      <c r="I373" s="12">
        <v>2280.3313830000002</v>
      </c>
      <c r="J373" s="12">
        <v>2568.3070345299998</v>
      </c>
      <c r="K373" s="12">
        <v>2976.1053931500001</v>
      </c>
      <c r="L373" s="12">
        <v>2982.0355397799999</v>
      </c>
      <c r="M373" s="12">
        <v>-88.98864537</v>
      </c>
      <c r="N373" s="12">
        <v>-10.240003659999999</v>
      </c>
      <c r="O373" s="12">
        <v>-8.43773996</v>
      </c>
      <c r="P373" s="12">
        <v>-41.437823440000003</v>
      </c>
      <c r="Q373" s="12">
        <v>55.514870379999998</v>
      </c>
      <c r="R373" s="12">
        <v>97.326762169999995</v>
      </c>
      <c r="S373" s="12">
        <v>137.55980475999999</v>
      </c>
      <c r="T373" s="12">
        <v>204.93510355000001</v>
      </c>
      <c r="U373" s="12">
        <v>209.92788812000001</v>
      </c>
    </row>
    <row r="374" spans="1:21" x14ac:dyDescent="0.25">
      <c r="A374" t="s">
        <v>112</v>
      </c>
      <c r="B374" t="s">
        <v>81</v>
      </c>
      <c r="C374" t="s">
        <v>82</v>
      </c>
      <c r="D374" s="12">
        <v>0.42652338000000001</v>
      </c>
      <c r="E374" s="12">
        <v>0.19247924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-2.1143400000000001E-3</v>
      </c>
      <c r="N374" s="12">
        <v>-1.8202920000000001E-2</v>
      </c>
      <c r="O374" s="12">
        <v>-0.19512727999999999</v>
      </c>
    </row>
    <row r="375" spans="1:21" x14ac:dyDescent="0.25">
      <c r="A375" t="s">
        <v>112</v>
      </c>
      <c r="B375" t="s">
        <v>1</v>
      </c>
      <c r="C375" t="s">
        <v>2</v>
      </c>
      <c r="D375" s="12">
        <v>20.129930179999999</v>
      </c>
      <c r="E375" s="12">
        <v>18.165105449999999</v>
      </c>
      <c r="F375" s="12">
        <v>18.807553909999999</v>
      </c>
      <c r="G375" s="12">
        <v>18.9287435</v>
      </c>
      <c r="H375" s="12">
        <v>19.82920223</v>
      </c>
      <c r="I375" s="12">
        <v>20.332591000000001</v>
      </c>
      <c r="J375" s="12">
        <v>20.84766085</v>
      </c>
      <c r="K375" s="12">
        <v>21.439857580000002</v>
      </c>
      <c r="L375" s="12">
        <v>20.598079250000001</v>
      </c>
      <c r="M375" s="12">
        <v>-0.36717429000000001</v>
      </c>
      <c r="N375" s="12">
        <v>-1.71986979</v>
      </c>
      <c r="O375" s="12">
        <v>-0.18450251000000001</v>
      </c>
      <c r="P375" s="12">
        <v>0.18392251000000001</v>
      </c>
      <c r="Q375" s="12">
        <v>0.42409814000000001</v>
      </c>
      <c r="R375" s="12">
        <v>0.26038082000000001</v>
      </c>
      <c r="S375" s="12">
        <v>-0.16209888</v>
      </c>
      <c r="T375" s="12">
        <v>0.71223612999999997</v>
      </c>
      <c r="U375" s="12">
        <v>-0.58092208999999995</v>
      </c>
    </row>
    <row r="376" spans="1:21" x14ac:dyDescent="0.25">
      <c r="A376" t="s">
        <v>112</v>
      </c>
      <c r="B376" t="s">
        <v>3</v>
      </c>
      <c r="C376" t="s">
        <v>4</v>
      </c>
      <c r="D376" s="12">
        <v>2588.3621953400002</v>
      </c>
      <c r="E376" s="12">
        <v>2672.2247272999998</v>
      </c>
      <c r="F376" s="12">
        <v>2882.83002244</v>
      </c>
      <c r="G376" s="12">
        <v>2899.92414396</v>
      </c>
      <c r="H376" s="12">
        <v>3156.5813707900002</v>
      </c>
      <c r="I376" s="12">
        <v>3412.9192241599999</v>
      </c>
      <c r="J376" s="12">
        <v>3640.68884299</v>
      </c>
      <c r="K376" s="12">
        <v>3812.0626993800001</v>
      </c>
      <c r="L376" s="12">
        <v>3897.3247840899999</v>
      </c>
      <c r="M376" s="12">
        <v>77.662864369999994</v>
      </c>
      <c r="N376" s="12">
        <v>85.241056360000002</v>
      </c>
      <c r="O376" s="12">
        <v>76.873613140000003</v>
      </c>
      <c r="P376" s="12">
        <v>103.32656983</v>
      </c>
      <c r="Q376" s="12">
        <v>66.553358099999997</v>
      </c>
      <c r="R376" s="12">
        <v>21.182273769999998</v>
      </c>
      <c r="S376" s="12">
        <v>67.370984559999997</v>
      </c>
      <c r="T376" s="12">
        <v>0.98538524999999999</v>
      </c>
      <c r="U376" s="12">
        <v>84.531219789999994</v>
      </c>
    </row>
    <row r="377" spans="1:21" x14ac:dyDescent="0.25">
      <c r="A377" t="s">
        <v>112</v>
      </c>
      <c r="B377" t="s">
        <v>5</v>
      </c>
      <c r="C377" t="s">
        <v>6</v>
      </c>
      <c r="D377" s="12">
        <v>1801.1245898300001</v>
      </c>
      <c r="E377" s="12">
        <v>1745.3871372200001</v>
      </c>
      <c r="F377" s="12">
        <v>1707.9057731600001</v>
      </c>
      <c r="G377" s="12">
        <v>1592.3034048899999</v>
      </c>
      <c r="H377" s="12">
        <v>1680.71351013</v>
      </c>
      <c r="I377" s="12">
        <v>1716.2019245500001</v>
      </c>
      <c r="J377" s="12">
        <v>1855.5566458599999</v>
      </c>
      <c r="K377" s="12">
        <v>1960.1625467700001</v>
      </c>
      <c r="L377" s="12">
        <v>2161.2188019800001</v>
      </c>
      <c r="M377" s="12">
        <v>-13.588233320000001</v>
      </c>
      <c r="N377" s="12">
        <v>-29.374031609999999</v>
      </c>
      <c r="O377" s="12">
        <v>-118.89855502</v>
      </c>
      <c r="P377" s="12">
        <v>534.66360688999998</v>
      </c>
      <c r="Q377" s="12">
        <v>-35.147135210000002</v>
      </c>
      <c r="R377" s="12">
        <v>-76.469116709999994</v>
      </c>
      <c r="S377" s="12">
        <v>51.952752340000004</v>
      </c>
      <c r="T377" s="12">
        <v>27.112645629999999</v>
      </c>
      <c r="U377" s="12">
        <v>214.95556780999999</v>
      </c>
    </row>
    <row r="378" spans="1:21" x14ac:dyDescent="0.25">
      <c r="A378" t="s">
        <v>112</v>
      </c>
      <c r="B378" t="s">
        <v>53</v>
      </c>
      <c r="C378" t="s">
        <v>54</v>
      </c>
      <c r="D378" s="12">
        <v>3454.5492618399999</v>
      </c>
      <c r="E378" s="12">
        <v>3327.38058357</v>
      </c>
      <c r="F378" s="12">
        <v>3583.4686006500001</v>
      </c>
      <c r="G378" s="12">
        <v>3354.7510456700002</v>
      </c>
      <c r="H378" s="12">
        <v>3586.2899404700001</v>
      </c>
      <c r="I378" s="12">
        <v>3690.0531266100002</v>
      </c>
      <c r="J378" s="12">
        <v>3870.9274128299999</v>
      </c>
      <c r="K378" s="12">
        <v>3915.62994192</v>
      </c>
      <c r="L378" s="12">
        <v>3908.4117398600001</v>
      </c>
      <c r="M378" s="12">
        <v>8.1691573599999998</v>
      </c>
      <c r="N378" s="12">
        <v>-61.444611479999999</v>
      </c>
      <c r="O378" s="12">
        <v>-66.832720179999995</v>
      </c>
      <c r="P378" s="12">
        <v>-16.277711289999999</v>
      </c>
      <c r="Q378" s="12">
        <v>111.30683255</v>
      </c>
      <c r="R378" s="12">
        <v>63.169528829999997</v>
      </c>
      <c r="S378" s="12">
        <v>154.99186219000001</v>
      </c>
      <c r="T378" s="12">
        <v>43.151396040000002</v>
      </c>
      <c r="U378" s="12">
        <v>49.54773333</v>
      </c>
    </row>
    <row r="379" spans="1:21" x14ac:dyDescent="0.25">
      <c r="A379" t="s">
        <v>112</v>
      </c>
      <c r="B379" t="s">
        <v>69</v>
      </c>
      <c r="C379" t="s">
        <v>70</v>
      </c>
      <c r="D379" s="12">
        <v>231.09659249000001</v>
      </c>
      <c r="E379" s="12">
        <v>230.22719305000001</v>
      </c>
      <c r="F379" s="12">
        <v>224.74627129999999</v>
      </c>
      <c r="G379" s="12">
        <v>211.17642229</v>
      </c>
      <c r="H379" s="12">
        <v>216.37832114</v>
      </c>
      <c r="I379" s="12">
        <v>223.08002293999999</v>
      </c>
      <c r="J379" s="12">
        <v>184.13127928</v>
      </c>
      <c r="K379" s="12">
        <v>174.72982196000001</v>
      </c>
      <c r="L379" s="12">
        <v>152.26932087</v>
      </c>
      <c r="M379" s="12">
        <v>-0.1</v>
      </c>
      <c r="N379" s="12">
        <v>-1.4555402399999999</v>
      </c>
      <c r="O379" s="12">
        <v>-5.4858081099999998</v>
      </c>
      <c r="P379" s="12">
        <v>-13.379734389999999</v>
      </c>
      <c r="Q379" s="12">
        <v>-0.71826098999999999</v>
      </c>
      <c r="R379" s="12">
        <v>12.26755633</v>
      </c>
      <c r="S379" s="12">
        <v>1.64288038</v>
      </c>
      <c r="T379" s="12">
        <v>-14.695275029999999</v>
      </c>
      <c r="U379" s="12">
        <v>-20.644647339999999</v>
      </c>
    </row>
    <row r="380" spans="1:21" x14ac:dyDescent="0.25">
      <c r="A380" t="s">
        <v>112</v>
      </c>
      <c r="B380" t="s">
        <v>71</v>
      </c>
      <c r="C380" t="s">
        <v>72</v>
      </c>
      <c r="D380" s="12">
        <v>542.33606491</v>
      </c>
      <c r="E380" s="12">
        <v>540.51090695000005</v>
      </c>
      <c r="F380" s="12">
        <v>554.83361034999996</v>
      </c>
      <c r="G380" s="12">
        <v>568.87561548999997</v>
      </c>
      <c r="H380" s="12">
        <v>594.56992035999997</v>
      </c>
      <c r="I380" s="12">
        <v>593.20559203000005</v>
      </c>
      <c r="J380" s="12">
        <v>578.45179994</v>
      </c>
      <c r="K380" s="12">
        <v>569.90507479999997</v>
      </c>
      <c r="L380" s="12">
        <v>568.04667253000002</v>
      </c>
      <c r="M380" s="12">
        <v>-13.54062263</v>
      </c>
      <c r="N380" s="12">
        <v>6.1283139999999996</v>
      </c>
      <c r="O380" s="12">
        <v>11.39998271</v>
      </c>
      <c r="P380" s="12">
        <v>21.56734286</v>
      </c>
      <c r="Q380" s="12">
        <v>12.010038249999999</v>
      </c>
      <c r="R380" s="12">
        <v>-1.6884388299999999</v>
      </c>
      <c r="S380" s="12">
        <v>-18.267530449999999</v>
      </c>
      <c r="T380" s="12">
        <v>-11.709685390000001</v>
      </c>
      <c r="U380" s="12">
        <v>3.7717163999999999</v>
      </c>
    </row>
    <row r="381" spans="1:21" x14ac:dyDescent="0.25">
      <c r="A381" t="s">
        <v>112</v>
      </c>
      <c r="B381" t="s">
        <v>105</v>
      </c>
      <c r="C381" t="s">
        <v>106</v>
      </c>
      <c r="D381" s="12">
        <v>0</v>
      </c>
      <c r="E381" s="12">
        <v>29.655019360000001</v>
      </c>
      <c r="F381" s="12">
        <v>0</v>
      </c>
      <c r="G381" s="12">
        <v>0</v>
      </c>
      <c r="H381" s="12">
        <v>0</v>
      </c>
      <c r="I381" s="12">
        <v>0</v>
      </c>
      <c r="J381" s="12">
        <v>0</v>
      </c>
      <c r="K381" s="12">
        <v>0</v>
      </c>
      <c r="L381" s="12">
        <v>0</v>
      </c>
      <c r="N381" s="12">
        <v>-3.1712E-4</v>
      </c>
      <c r="O381" s="12">
        <v>0.28978657000000002</v>
      </c>
    </row>
    <row r="382" spans="1:21" x14ac:dyDescent="0.25">
      <c r="A382" t="s">
        <v>112</v>
      </c>
      <c r="B382" t="s">
        <v>28</v>
      </c>
      <c r="C382" t="s">
        <v>29</v>
      </c>
      <c r="D382" s="12">
        <v>225.10386099999999</v>
      </c>
      <c r="E382" s="12">
        <v>224.68354600000001</v>
      </c>
      <c r="F382" s="12">
        <v>225.363</v>
      </c>
      <c r="G382" s="12">
        <v>209.31200799999999</v>
      </c>
      <c r="H382" s="12">
        <v>186.95831799999999</v>
      </c>
      <c r="I382" s="12">
        <v>186.695369</v>
      </c>
      <c r="J382" s="12">
        <v>192.471563</v>
      </c>
      <c r="K382" s="12">
        <v>197.287226</v>
      </c>
      <c r="L382" s="12">
        <v>196.14334700000001</v>
      </c>
      <c r="M382" s="12">
        <v>5.9957163199999997</v>
      </c>
      <c r="N382" s="12">
        <v>-2.75154882</v>
      </c>
      <c r="O382" s="12">
        <v>-2.374648E-2</v>
      </c>
      <c r="P382" s="12">
        <v>-12.217908339999999</v>
      </c>
      <c r="Q382" s="12">
        <v>-23.416516829999999</v>
      </c>
      <c r="R382" s="12">
        <v>-1.29820695</v>
      </c>
      <c r="S382" s="12">
        <v>4.9802650599999998</v>
      </c>
      <c r="T382" s="12">
        <v>5.0234171400000003</v>
      </c>
      <c r="U382" s="12">
        <v>-1.4256909999999999E-2</v>
      </c>
    </row>
    <row r="383" spans="1:21" x14ac:dyDescent="0.25">
      <c r="A383" t="s">
        <v>112</v>
      </c>
      <c r="B383" t="s">
        <v>85</v>
      </c>
      <c r="C383" t="s">
        <v>86</v>
      </c>
      <c r="D383" s="12">
        <v>84.19486981</v>
      </c>
      <c r="E383" s="12">
        <v>79.223973490000006</v>
      </c>
      <c r="F383" s="12">
        <v>77.077205190000001</v>
      </c>
      <c r="G383" s="12">
        <v>73.606094409999997</v>
      </c>
      <c r="H383" s="12">
        <v>73.753881039999996</v>
      </c>
      <c r="I383" s="12">
        <v>71.514447000000004</v>
      </c>
      <c r="J383" s="12">
        <v>72.865833739999999</v>
      </c>
      <c r="K383" s="12">
        <v>70.886523170000004</v>
      </c>
      <c r="L383" s="12">
        <v>66.319860599999998</v>
      </c>
      <c r="M383" s="12">
        <v>-2.5818314099999999</v>
      </c>
      <c r="N383" s="12">
        <v>-4.8778059699999998</v>
      </c>
      <c r="O383" s="12">
        <v>-6.2961885899999999</v>
      </c>
      <c r="P383" s="12">
        <v>-6.5861275900000003</v>
      </c>
      <c r="Q383" s="12">
        <v>1.7494958899999999</v>
      </c>
      <c r="R383" s="12">
        <v>-3.8437897699999999</v>
      </c>
      <c r="S383" s="12">
        <v>2.3288699999999999E-2</v>
      </c>
      <c r="T383" s="12">
        <v>-3.18411168</v>
      </c>
      <c r="U383" s="12">
        <v>-4.7101234200000004</v>
      </c>
    </row>
    <row r="384" spans="1:21" x14ac:dyDescent="0.25">
      <c r="A384" t="s">
        <v>112</v>
      </c>
      <c r="B384" t="s">
        <v>30</v>
      </c>
      <c r="C384" t="s">
        <v>31</v>
      </c>
      <c r="D384" s="12">
        <v>5190.2638486400001</v>
      </c>
      <c r="E384" s="12">
        <v>5496.6004065099996</v>
      </c>
      <c r="F384" s="12">
        <v>6523.4542897800002</v>
      </c>
      <c r="G384" s="12">
        <v>6871.9999529899997</v>
      </c>
      <c r="H384" s="12">
        <v>7385.5379728799999</v>
      </c>
      <c r="I384" s="12">
        <v>7728.9524832799998</v>
      </c>
      <c r="J384" s="12">
        <v>8032.1080248199996</v>
      </c>
      <c r="K384" s="12">
        <v>8377.4806699799992</v>
      </c>
      <c r="L384" s="12">
        <v>8156.9157654700002</v>
      </c>
      <c r="M384" s="12">
        <v>0.97121427000000005</v>
      </c>
      <c r="N384" s="12">
        <v>135.96919460999999</v>
      </c>
      <c r="O384" s="12">
        <v>190.93831044999999</v>
      </c>
      <c r="P384" s="12">
        <v>235.09983492000001</v>
      </c>
      <c r="Q384" s="12">
        <v>157.39761171999999</v>
      </c>
      <c r="R384" s="12">
        <v>45.602696100000003</v>
      </c>
      <c r="S384" s="12">
        <v>-1.4813657600000001</v>
      </c>
      <c r="T384" s="12">
        <v>-91.214920939999999</v>
      </c>
      <c r="U384" s="12">
        <v>-18.283461639999999</v>
      </c>
    </row>
    <row r="385" spans="1:21" x14ac:dyDescent="0.25">
      <c r="A385" t="s">
        <v>112</v>
      </c>
      <c r="B385" t="s">
        <v>7</v>
      </c>
      <c r="C385" t="s">
        <v>8</v>
      </c>
      <c r="D385" s="12">
        <v>15390.02910528</v>
      </c>
      <c r="E385" s="12">
        <v>15028.20239445</v>
      </c>
      <c r="F385" s="12">
        <v>16610.939895970001</v>
      </c>
      <c r="G385" s="12">
        <v>17394.48722205</v>
      </c>
      <c r="H385" s="12">
        <v>18800.052780040001</v>
      </c>
      <c r="I385" s="12">
        <v>19436.535003860001</v>
      </c>
      <c r="J385" s="12">
        <v>20148.687212230001</v>
      </c>
      <c r="K385" s="12">
        <v>21016.893059059999</v>
      </c>
      <c r="L385" s="12">
        <v>20888.3150422</v>
      </c>
      <c r="M385" s="12">
        <v>-82.687819469999994</v>
      </c>
      <c r="N385" s="12">
        <v>-293.55457804000002</v>
      </c>
      <c r="O385" s="12">
        <v>-435.12709857999999</v>
      </c>
      <c r="P385" s="12">
        <v>642.17030470999998</v>
      </c>
      <c r="Q385" s="12">
        <v>219.75079031999999</v>
      </c>
      <c r="R385" s="12">
        <v>293.23061627999999</v>
      </c>
      <c r="S385" s="12">
        <v>0.22613910000000001</v>
      </c>
      <c r="T385" s="12">
        <v>-346.25067796000002</v>
      </c>
      <c r="U385" s="12">
        <v>-415.84962274999998</v>
      </c>
    </row>
    <row r="386" spans="1:21" x14ac:dyDescent="0.25">
      <c r="A386" t="s">
        <v>112</v>
      </c>
      <c r="B386" t="s">
        <v>9</v>
      </c>
      <c r="C386" t="s">
        <v>10</v>
      </c>
      <c r="D386" s="12">
        <v>7883.5020617099999</v>
      </c>
      <c r="E386" s="12">
        <v>7988.5899690200004</v>
      </c>
      <c r="F386" s="12">
        <v>8409.2478582500007</v>
      </c>
      <c r="G386" s="12">
        <v>8773.8855433799999</v>
      </c>
      <c r="H386" s="12">
        <v>8926.1848208899992</v>
      </c>
      <c r="I386" s="12">
        <v>8884.28545467</v>
      </c>
      <c r="J386" s="12">
        <v>8988.7369124399993</v>
      </c>
      <c r="K386" s="12">
        <v>9187.4411083800005</v>
      </c>
      <c r="L386" s="12">
        <v>8748.3545577099994</v>
      </c>
      <c r="M386" s="12">
        <v>-216.84868381000001</v>
      </c>
      <c r="N386" s="12">
        <v>73.680056660000005</v>
      </c>
      <c r="O386" s="12">
        <v>132.29987052000001</v>
      </c>
      <c r="P386" s="12">
        <v>1279.43579677</v>
      </c>
      <c r="Q386" s="12">
        <v>-12.40631087</v>
      </c>
      <c r="R386" s="12">
        <v>-77.182097429999999</v>
      </c>
      <c r="S386" s="12">
        <v>-115.49973086999999</v>
      </c>
      <c r="T386" s="12">
        <v>-121.03599198000001</v>
      </c>
      <c r="U386" s="12">
        <v>-210.66392784000001</v>
      </c>
    </row>
    <row r="387" spans="1:21" x14ac:dyDescent="0.25">
      <c r="A387" t="s">
        <v>112</v>
      </c>
      <c r="B387" t="s">
        <v>11</v>
      </c>
      <c r="C387" t="s">
        <v>12</v>
      </c>
      <c r="D387" s="12">
        <v>1166.3997774699999</v>
      </c>
      <c r="E387" s="12">
        <v>910.16103539000005</v>
      </c>
      <c r="F387" s="12">
        <v>1142.6720228199999</v>
      </c>
      <c r="G387" s="12">
        <v>1111.74327726</v>
      </c>
      <c r="H387" s="12">
        <v>1124.81957592</v>
      </c>
      <c r="I387" s="12">
        <v>1122.96398284</v>
      </c>
      <c r="J387" s="12">
        <v>1112.9402274199999</v>
      </c>
      <c r="K387" s="12">
        <v>1100.80101519</v>
      </c>
      <c r="L387" s="12">
        <v>1049.05609177</v>
      </c>
      <c r="M387" s="12">
        <v>5.3521405299999998</v>
      </c>
      <c r="N387" s="12">
        <v>-4.6708786399999997</v>
      </c>
      <c r="O387" s="12">
        <v>-8.2611361599999995</v>
      </c>
      <c r="P387" s="12">
        <v>-12.426486880000001</v>
      </c>
      <c r="Q387" s="12">
        <v>-9.8716583500000006</v>
      </c>
      <c r="R387" s="12">
        <v>-2.89990345</v>
      </c>
      <c r="S387" s="12">
        <v>-8.6359269600000008</v>
      </c>
      <c r="T387" s="12">
        <v>-10.95574242</v>
      </c>
      <c r="U387" s="12">
        <v>-0.93893203999999997</v>
      </c>
    </row>
    <row r="388" spans="1:21" x14ac:dyDescent="0.25">
      <c r="A388" t="s">
        <v>112</v>
      </c>
      <c r="B388" t="s">
        <v>32</v>
      </c>
      <c r="C388" t="s">
        <v>33</v>
      </c>
      <c r="D388" s="12">
        <v>232.45293029999999</v>
      </c>
      <c r="E388" s="12">
        <v>212.17766320000001</v>
      </c>
      <c r="F388" s="12">
        <v>119.7016732</v>
      </c>
      <c r="G388" s="12">
        <v>126.8346289</v>
      </c>
      <c r="H388" s="12">
        <v>133.14417510000001</v>
      </c>
      <c r="I388" s="12">
        <v>145.19728499999999</v>
      </c>
      <c r="J388" s="12">
        <v>120.82967195000001</v>
      </c>
      <c r="K388" s="12">
        <v>118.04075492</v>
      </c>
      <c r="L388" s="12">
        <v>111.09041594</v>
      </c>
      <c r="M388" s="12">
        <v>1.8056028799999999</v>
      </c>
      <c r="N388" s="12">
        <v>-9.7444075699999999</v>
      </c>
      <c r="O388" s="12">
        <v>-5.5702344000000004</v>
      </c>
      <c r="P388" s="12">
        <v>-1.2875696400000001</v>
      </c>
      <c r="Q388" s="12">
        <v>0.80494527000000005</v>
      </c>
      <c r="R388" s="12">
        <v>8.9081069900000003</v>
      </c>
      <c r="S388" s="12">
        <v>-27.901534959999999</v>
      </c>
      <c r="T388" s="12">
        <v>-6.8265276100000003</v>
      </c>
      <c r="U388" s="12">
        <v>-3.8002244200000002</v>
      </c>
    </row>
    <row r="389" spans="1:21" x14ac:dyDescent="0.25">
      <c r="A389" t="s">
        <v>112</v>
      </c>
      <c r="B389" t="s">
        <v>13</v>
      </c>
      <c r="C389" t="s">
        <v>14</v>
      </c>
      <c r="D389" s="12">
        <v>910.48042129999999</v>
      </c>
      <c r="E389" s="12">
        <v>993.03772417000005</v>
      </c>
      <c r="F389" s="12">
        <v>1058.20003032</v>
      </c>
      <c r="G389" s="12">
        <v>1178.04314282</v>
      </c>
      <c r="H389" s="12">
        <v>1369.0734389700001</v>
      </c>
      <c r="I389" s="12">
        <v>1501.91156621</v>
      </c>
      <c r="J389" s="12">
        <v>1605.9790271899999</v>
      </c>
      <c r="K389" s="12">
        <v>1754.11084794</v>
      </c>
      <c r="L389" s="12">
        <v>1821.5243904700001</v>
      </c>
      <c r="M389" s="12">
        <v>27.16155019</v>
      </c>
      <c r="N389" s="12">
        <v>49.528654680000002</v>
      </c>
      <c r="O389" s="12">
        <v>35.306353319999999</v>
      </c>
      <c r="P389" s="12">
        <v>73.500650419999999</v>
      </c>
      <c r="Q389" s="12">
        <v>102.83369885</v>
      </c>
      <c r="R389" s="12">
        <v>83.992349709999999</v>
      </c>
      <c r="S389" s="12">
        <v>51.954331779999997</v>
      </c>
      <c r="T389" s="12">
        <v>71.639081169999997</v>
      </c>
      <c r="U389" s="12">
        <v>55.561630770000001</v>
      </c>
    </row>
    <row r="390" spans="1:21" x14ac:dyDescent="0.25">
      <c r="A390" t="s">
        <v>112</v>
      </c>
      <c r="B390" t="s">
        <v>34</v>
      </c>
      <c r="C390" t="s">
        <v>35</v>
      </c>
      <c r="D390" s="12">
        <v>2362.3135658000001</v>
      </c>
      <c r="E390" s="12">
        <v>2665.9605381599999</v>
      </c>
      <c r="F390" s="12">
        <v>2822.72527408</v>
      </c>
      <c r="G390" s="12">
        <v>2777.7016862800001</v>
      </c>
      <c r="H390" s="12">
        <v>2828.3279898199999</v>
      </c>
      <c r="I390" s="12">
        <v>3061.7736097699999</v>
      </c>
      <c r="J390" s="12">
        <v>3153.59812784</v>
      </c>
      <c r="K390" s="12">
        <v>3283.9824979</v>
      </c>
      <c r="L390" s="12">
        <v>3213.61001313</v>
      </c>
      <c r="M390" s="12">
        <v>127.28762476</v>
      </c>
      <c r="N390" s="12">
        <v>159.93491592000001</v>
      </c>
      <c r="O390" s="12">
        <v>146.92335427</v>
      </c>
      <c r="P390" s="12">
        <v>40.600911140000001</v>
      </c>
      <c r="Q390" s="12">
        <v>-4.8918629400000002</v>
      </c>
      <c r="R390" s="12">
        <v>103.30191283000001</v>
      </c>
      <c r="S390" s="12">
        <v>59.263023969999999</v>
      </c>
      <c r="T390" s="12">
        <v>91.954004670000003</v>
      </c>
      <c r="U390" s="12">
        <v>-11.994995060000001</v>
      </c>
    </row>
    <row r="391" spans="1:21" x14ac:dyDescent="0.25">
      <c r="A391" t="s">
        <v>112</v>
      </c>
      <c r="B391" t="s">
        <v>36</v>
      </c>
      <c r="C391" t="s">
        <v>37</v>
      </c>
      <c r="D391" s="12">
        <v>4413.2526426200002</v>
      </c>
      <c r="E391" s="12">
        <v>4840.5754806000004</v>
      </c>
      <c r="F391" s="12">
        <v>5158.0330689700004</v>
      </c>
      <c r="G391" s="12">
        <v>4995.0485853099999</v>
      </c>
      <c r="H391" s="12">
        <v>5355.0790901500004</v>
      </c>
      <c r="I391" s="12">
        <v>5652.8756276000004</v>
      </c>
      <c r="J391" s="12">
        <v>5901.3700358599999</v>
      </c>
      <c r="K391" s="12">
        <v>6127.9257275</v>
      </c>
      <c r="L391" s="12">
        <v>6261.5902388699997</v>
      </c>
      <c r="M391" s="12">
        <v>1.2</v>
      </c>
      <c r="N391" s="12">
        <v>12.294815420000001</v>
      </c>
      <c r="O391" s="12">
        <v>-4.0077482699999996</v>
      </c>
      <c r="P391" s="12">
        <v>-11.599831699999999</v>
      </c>
      <c r="Q391" s="12">
        <v>-2.5073818999999999</v>
      </c>
      <c r="R391" s="12">
        <v>3.5917342200000002</v>
      </c>
      <c r="S391" s="12">
        <v>-2.6046105499999999</v>
      </c>
      <c r="T391" s="12">
        <v>-7.1256799300000004</v>
      </c>
      <c r="U391" s="12">
        <v>-7.6991128099999999</v>
      </c>
    </row>
    <row r="392" spans="1:21" x14ac:dyDescent="0.25">
      <c r="A392" t="s">
        <v>112</v>
      </c>
      <c r="B392" t="s">
        <v>38</v>
      </c>
      <c r="C392" t="s">
        <v>39</v>
      </c>
      <c r="D392" s="12">
        <v>1800.5259200600001</v>
      </c>
      <c r="E392" s="12">
        <v>1805.5621889700001</v>
      </c>
      <c r="F392" s="12">
        <v>1821.3076342700001</v>
      </c>
      <c r="G392" s="12">
        <v>1730.31590155</v>
      </c>
      <c r="H392" s="12">
        <v>1722.3643768300001</v>
      </c>
      <c r="I392" s="12">
        <v>1706.8335379299999</v>
      </c>
      <c r="J392" s="12">
        <v>1701.0464182799999</v>
      </c>
      <c r="K392" s="12">
        <v>1673.39980595</v>
      </c>
      <c r="L392" s="12">
        <v>1637.4472130300001</v>
      </c>
      <c r="M392" s="12">
        <v>-41.655459049999997</v>
      </c>
      <c r="N392" s="12">
        <v>-8.9182739400000006</v>
      </c>
      <c r="O392" s="12">
        <v>17.76657823</v>
      </c>
      <c r="P392" s="12">
        <v>-52.596795059999998</v>
      </c>
      <c r="Q392" s="12">
        <v>-29.544233240000001</v>
      </c>
      <c r="R392" s="12">
        <v>7.4974690500000003</v>
      </c>
      <c r="S392" s="12">
        <v>-13.59674371</v>
      </c>
      <c r="T392" s="12">
        <v>-27.684648809999999</v>
      </c>
      <c r="U392" s="12">
        <v>-22.73732249</v>
      </c>
    </row>
    <row r="393" spans="1:21" x14ac:dyDescent="0.25">
      <c r="A393" t="s">
        <v>112</v>
      </c>
      <c r="B393" t="s">
        <v>40</v>
      </c>
      <c r="C393" t="s">
        <v>41</v>
      </c>
      <c r="D393" s="12">
        <v>14.699006560000001</v>
      </c>
      <c r="E393" s="12">
        <v>14.610535949999999</v>
      </c>
      <c r="F393" s="12">
        <v>14.37676677</v>
      </c>
      <c r="G393" s="12">
        <v>13.412871539999999</v>
      </c>
      <c r="H393" s="12">
        <v>11.203265119999999</v>
      </c>
      <c r="I393" s="12">
        <v>10.87106256</v>
      </c>
      <c r="J393" s="12">
        <v>10.09624391</v>
      </c>
      <c r="K393" s="12">
        <v>9.7172411200000006</v>
      </c>
      <c r="L393" s="12">
        <v>9.3362007699999996</v>
      </c>
      <c r="M393" s="12">
        <v>-9.7750190000000001E-2</v>
      </c>
      <c r="N393" s="12">
        <v>-0.37715510000000002</v>
      </c>
      <c r="O393" s="12">
        <v>-0.52803597999999996</v>
      </c>
      <c r="P393" s="12">
        <v>-0.58880246999999997</v>
      </c>
      <c r="Q393" s="12">
        <v>-2.3200874699999998</v>
      </c>
      <c r="R393" s="12">
        <v>-0.53699995</v>
      </c>
      <c r="S393" s="12">
        <v>-0.88429385999999999</v>
      </c>
      <c r="T393" s="12">
        <v>-0.40086057000000003</v>
      </c>
      <c r="U393" s="12">
        <v>-0.17959968000000001</v>
      </c>
    </row>
    <row r="394" spans="1:21" x14ac:dyDescent="0.25">
      <c r="A394" t="s">
        <v>112</v>
      </c>
      <c r="B394" t="s">
        <v>15</v>
      </c>
      <c r="C394" t="s">
        <v>16</v>
      </c>
      <c r="D394" s="12">
        <v>1826.08966556</v>
      </c>
      <c r="E394" s="12">
        <v>701.10060905</v>
      </c>
      <c r="F394" s="12">
        <v>740.93862597999998</v>
      </c>
      <c r="G394" s="12">
        <v>1778.29241746</v>
      </c>
      <c r="H394" s="12">
        <v>1845.0628783899999</v>
      </c>
      <c r="I394" s="12">
        <v>1832.0530988099999</v>
      </c>
      <c r="J394" s="12">
        <v>1836.93600472</v>
      </c>
      <c r="K394" s="12">
        <v>1849.0582051900001</v>
      </c>
      <c r="L394" s="12">
        <v>1795.7059673900001</v>
      </c>
      <c r="M394" s="12">
        <v>3.9114322000000001</v>
      </c>
      <c r="N394" s="12">
        <v>5.3866200700000002</v>
      </c>
      <c r="O394" s="12">
        <v>10.460071299999999</v>
      </c>
      <c r="P394" s="12">
        <v>-23.192852039999998</v>
      </c>
      <c r="Q394" s="12">
        <v>-3.2440925599999999</v>
      </c>
      <c r="R394" s="12">
        <v>-9.8812490400000002</v>
      </c>
      <c r="S394" s="12">
        <v>-15.19567586</v>
      </c>
      <c r="T394" s="12">
        <v>-35.148024030000002</v>
      </c>
      <c r="U394" s="12">
        <v>-1.5880113499999999</v>
      </c>
    </row>
    <row r="395" spans="1:21" x14ac:dyDescent="0.25">
      <c r="A395" t="s">
        <v>112</v>
      </c>
      <c r="B395" t="s">
        <v>42</v>
      </c>
      <c r="C395" t="s">
        <v>43</v>
      </c>
      <c r="D395" s="12">
        <v>2577.6697845600002</v>
      </c>
      <c r="E395" s="12">
        <v>2666.6744407800002</v>
      </c>
      <c r="F395" s="12">
        <v>2750.7249954899999</v>
      </c>
      <c r="G395" s="12">
        <v>2846.6738645999999</v>
      </c>
      <c r="H395" s="12">
        <v>2990.0408457799999</v>
      </c>
      <c r="I395" s="12">
        <v>3010.6288880799998</v>
      </c>
      <c r="J395" s="12">
        <v>3026.8041047900001</v>
      </c>
      <c r="K395" s="12">
        <v>3201.4806548199999</v>
      </c>
      <c r="L395" s="12">
        <v>3223.8470874300001</v>
      </c>
      <c r="M395" s="12">
        <v>-26.936591379999999</v>
      </c>
      <c r="N395" s="12">
        <v>-17.245297600000001</v>
      </c>
      <c r="O395" s="12">
        <v>40.93994009</v>
      </c>
      <c r="P395" s="12">
        <v>-12.45933979</v>
      </c>
      <c r="Q395" s="12">
        <v>21.396806120000001</v>
      </c>
      <c r="R395" s="12">
        <v>-48.403015269999997</v>
      </c>
      <c r="S395" s="12">
        <v>-87.011095789999999</v>
      </c>
      <c r="T395" s="12">
        <v>-64.861155080000003</v>
      </c>
      <c r="U395" s="12">
        <v>-32.53725361</v>
      </c>
    </row>
    <row r="396" spans="1:21" x14ac:dyDescent="0.25">
      <c r="A396" t="s">
        <v>112</v>
      </c>
      <c r="B396" t="s">
        <v>17</v>
      </c>
      <c r="C396" t="s">
        <v>18</v>
      </c>
      <c r="D396" s="12">
        <v>741.11978090000002</v>
      </c>
      <c r="E396" s="12">
        <v>830.88315475000002</v>
      </c>
      <c r="F396" s="12">
        <v>896.18844959</v>
      </c>
      <c r="G396" s="12">
        <v>805.81119897999997</v>
      </c>
      <c r="H396" s="12">
        <v>857.05844318000004</v>
      </c>
      <c r="I396" s="12">
        <v>929.59451185</v>
      </c>
      <c r="J396" s="12">
        <v>962.12122943999998</v>
      </c>
      <c r="K396" s="12">
        <v>974.97604361000003</v>
      </c>
      <c r="L396" s="12">
        <v>968.65276226000003</v>
      </c>
      <c r="M396" s="12">
        <v>28.475151870000001</v>
      </c>
      <c r="N396" s="12">
        <v>52.227710299999998</v>
      </c>
      <c r="O396" s="12">
        <v>44.789700709999998</v>
      </c>
      <c r="P396" s="12">
        <v>-54.445526919999999</v>
      </c>
      <c r="Q396" s="12">
        <v>0.90798586000000003</v>
      </c>
      <c r="R396" s="12">
        <v>38.421370840000002</v>
      </c>
      <c r="S396" s="12">
        <v>20.73170172</v>
      </c>
      <c r="T396" s="12">
        <v>-6.3208703499999999</v>
      </c>
      <c r="U396" s="12">
        <v>-8.3431512199999993</v>
      </c>
    </row>
    <row r="397" spans="1:21" x14ac:dyDescent="0.25">
      <c r="A397" t="s">
        <v>112</v>
      </c>
      <c r="B397" t="s">
        <v>19</v>
      </c>
      <c r="C397" t="s">
        <v>20</v>
      </c>
      <c r="D397" s="12">
        <v>2.9315067899999998</v>
      </c>
      <c r="E397" s="12">
        <v>3.0039773400000001</v>
      </c>
      <c r="F397" s="12">
        <v>12.667597600000001</v>
      </c>
      <c r="G397" s="12">
        <v>14.39237805</v>
      </c>
      <c r="H397" s="12">
        <v>14.756736549999999</v>
      </c>
      <c r="I397" s="12">
        <v>14.544815870000001</v>
      </c>
      <c r="J397" s="12">
        <v>15.10523081</v>
      </c>
      <c r="K397" s="12">
        <v>15.753858080000001</v>
      </c>
      <c r="L397" s="12">
        <v>15.551770230000001</v>
      </c>
      <c r="M397" s="12">
        <v>-0.19877971</v>
      </c>
      <c r="N397" s="12">
        <v>4.4264899999999999E-3</v>
      </c>
      <c r="O397" s="12">
        <v>-6.1070000000000004E-4</v>
      </c>
      <c r="P397" s="12">
        <v>-1.4184899999999999E-3</v>
      </c>
      <c r="Q397" s="12">
        <v>-2.0596299999999998E-3</v>
      </c>
      <c r="R397" s="12">
        <v>-1.2398800000000001E-3</v>
      </c>
      <c r="S397" s="12">
        <v>-2.14145E-3</v>
      </c>
      <c r="T397" s="12">
        <v>-2.2177799999999999E-3</v>
      </c>
      <c r="U397" s="12">
        <v>-2.7645299999999999E-3</v>
      </c>
    </row>
    <row r="398" spans="1:21" x14ac:dyDescent="0.25">
      <c r="A398" t="s">
        <v>112</v>
      </c>
      <c r="B398" t="s">
        <v>44</v>
      </c>
      <c r="C398" t="s">
        <v>45</v>
      </c>
      <c r="D398" s="12">
        <v>485.75318296</v>
      </c>
      <c r="E398" s="12">
        <v>477.61741389999997</v>
      </c>
      <c r="F398" s="12">
        <v>480.37671638</v>
      </c>
      <c r="G398" s="12">
        <v>477.95844655000002</v>
      </c>
      <c r="H398" s="12">
        <v>482.58082911999998</v>
      </c>
      <c r="I398" s="12">
        <v>485.46024776000002</v>
      </c>
      <c r="J398" s="12">
        <v>497.58712169</v>
      </c>
      <c r="K398" s="12">
        <v>492.55603660999998</v>
      </c>
      <c r="L398" s="12">
        <v>503.51763225000002</v>
      </c>
      <c r="M398" s="12">
        <v>-3.9508675100000001</v>
      </c>
      <c r="N398" s="12">
        <v>-22.21744395</v>
      </c>
      <c r="O398" s="12">
        <v>-23.83819141</v>
      </c>
      <c r="P398" s="12">
        <v>-12.97304375</v>
      </c>
      <c r="Q398" s="12">
        <v>-13.32174376</v>
      </c>
      <c r="R398" s="12">
        <v>-16.640847870000002</v>
      </c>
      <c r="S398" s="12">
        <v>-10.78752281</v>
      </c>
      <c r="T398" s="12">
        <v>-24.895169840000001</v>
      </c>
      <c r="U398" s="12">
        <v>4.0355005000000004</v>
      </c>
    </row>
    <row r="399" spans="1:21" x14ac:dyDescent="0.25">
      <c r="A399" t="s">
        <v>112</v>
      </c>
      <c r="B399" t="s">
        <v>21</v>
      </c>
      <c r="C399" t="s">
        <v>22</v>
      </c>
      <c r="D399" s="12">
        <v>503.28142078000002</v>
      </c>
      <c r="E399" s="12">
        <v>530.35839482999995</v>
      </c>
      <c r="F399" s="12">
        <v>511.33876931999998</v>
      </c>
      <c r="G399" s="12">
        <v>473.05691906999999</v>
      </c>
      <c r="H399" s="12">
        <v>492.0384067</v>
      </c>
      <c r="I399" s="12">
        <v>496.35386870999997</v>
      </c>
      <c r="J399" s="12">
        <v>488.54805686999998</v>
      </c>
      <c r="K399" s="12">
        <v>502.28609258</v>
      </c>
      <c r="L399" s="12">
        <v>457.48727537000002</v>
      </c>
      <c r="M399" s="12">
        <v>-3.4766615000000001</v>
      </c>
      <c r="N399" s="12">
        <v>-4.9837045699999996</v>
      </c>
      <c r="O399" s="12">
        <v>-28.748319760000001</v>
      </c>
      <c r="P399" s="12">
        <v>239.29638145000001</v>
      </c>
      <c r="Q399" s="12">
        <v>8.61052398</v>
      </c>
      <c r="R399" s="12">
        <v>-3.7067091400000001</v>
      </c>
      <c r="S399" s="12">
        <v>-12.94264426</v>
      </c>
      <c r="T399" s="12">
        <v>-0.39550834000000001</v>
      </c>
      <c r="U399" s="12">
        <v>-12.696379739999999</v>
      </c>
    </row>
    <row r="400" spans="1:21" x14ac:dyDescent="0.25">
      <c r="A400" t="s">
        <v>112</v>
      </c>
      <c r="B400" t="s">
        <v>46</v>
      </c>
      <c r="C400" t="s">
        <v>47</v>
      </c>
      <c r="D400" s="12">
        <v>363.61489261000003</v>
      </c>
      <c r="E400" s="12">
        <v>366.35971139999998</v>
      </c>
      <c r="F400" s="12">
        <v>387.10195868</v>
      </c>
      <c r="G400" s="12">
        <v>463.10310405000001</v>
      </c>
      <c r="H400" s="12">
        <v>487.48051115999999</v>
      </c>
      <c r="I400" s="12">
        <v>467.41683868000001</v>
      </c>
      <c r="J400" s="12">
        <v>490.79788766000001</v>
      </c>
      <c r="K400" s="12">
        <v>499.76704160000003</v>
      </c>
      <c r="L400" s="12">
        <v>489.66332528999999</v>
      </c>
      <c r="M400" s="12">
        <v>-5.4136582400000002</v>
      </c>
      <c r="N400" s="12">
        <v>3.3453974400000002</v>
      </c>
      <c r="O400" s="12">
        <v>15.730488380000001</v>
      </c>
      <c r="P400" s="12">
        <v>68.841315059999999</v>
      </c>
      <c r="Q400" s="12">
        <v>25.131706390000002</v>
      </c>
      <c r="R400" s="12">
        <v>-16.80331623</v>
      </c>
      <c r="S400" s="12">
        <v>23.046024169999999</v>
      </c>
      <c r="T400" s="12">
        <v>8.5720620299999997</v>
      </c>
      <c r="U400" s="12">
        <v>-9.8760589900000006</v>
      </c>
    </row>
    <row r="401" spans="1:21" x14ac:dyDescent="0.25">
      <c r="A401" t="s">
        <v>112</v>
      </c>
      <c r="B401" t="s">
        <v>48</v>
      </c>
      <c r="C401" t="s">
        <v>49</v>
      </c>
      <c r="D401" s="12">
        <v>970.95329506999997</v>
      </c>
      <c r="E401" s="12">
        <v>959.09464824999998</v>
      </c>
      <c r="F401" s="12">
        <v>950.96826838000004</v>
      </c>
      <c r="G401" s="12">
        <v>964.32404125000005</v>
      </c>
      <c r="H401" s="12">
        <v>987.41391554999996</v>
      </c>
      <c r="I401" s="12">
        <v>999.04269148000003</v>
      </c>
      <c r="J401" s="12">
        <v>1004.72717613</v>
      </c>
      <c r="K401" s="12">
        <v>1029.96307366</v>
      </c>
      <c r="L401" s="12">
        <v>996.12092082000004</v>
      </c>
      <c r="M401" s="12">
        <v>-13.67627444</v>
      </c>
      <c r="N401" s="12">
        <v>-39.642132050000001</v>
      </c>
      <c r="O401" s="12">
        <v>-21.629084249999998</v>
      </c>
      <c r="P401" s="12">
        <v>-1.64063851</v>
      </c>
      <c r="Q401" s="12">
        <v>8.5781559200000004</v>
      </c>
      <c r="R401" s="12">
        <v>-2.0726675600000002</v>
      </c>
      <c r="S401" s="12">
        <v>-17.85234985</v>
      </c>
      <c r="T401" s="12">
        <v>-8.2330777099999999</v>
      </c>
      <c r="U401" s="12">
        <v>-4.69164694</v>
      </c>
    </row>
    <row r="402" spans="1:21" x14ac:dyDescent="0.25">
      <c r="A402" t="s">
        <v>112</v>
      </c>
      <c r="B402" t="s">
        <v>73</v>
      </c>
      <c r="C402" t="s">
        <v>74</v>
      </c>
      <c r="D402" s="12">
        <v>2.1072397500000002</v>
      </c>
      <c r="E402" s="12">
        <v>2.1106888700000002</v>
      </c>
      <c r="F402" s="12">
        <v>4.76328759</v>
      </c>
      <c r="G402" s="12">
        <v>14.20857558</v>
      </c>
      <c r="H402" s="12">
        <v>25.85981116</v>
      </c>
      <c r="I402" s="12">
        <v>39.294975479999998</v>
      </c>
      <c r="J402" s="12">
        <v>59.00989388</v>
      </c>
      <c r="K402" s="12">
        <v>84.933582560000005</v>
      </c>
      <c r="L402" s="12">
        <v>119.02054316</v>
      </c>
      <c r="M402" s="12">
        <v>-7.2357799999999998E-3</v>
      </c>
      <c r="N402" s="12">
        <v>-3.3126969999999999E-2</v>
      </c>
      <c r="O402" s="12">
        <v>2.2172111499999998</v>
      </c>
      <c r="P402" s="12">
        <v>9.3788125200000003</v>
      </c>
      <c r="Q402" s="12">
        <v>10.183933440000001</v>
      </c>
      <c r="R402" s="12">
        <v>10.27018807</v>
      </c>
      <c r="S402" s="12">
        <v>17.736847780000002</v>
      </c>
      <c r="T402" s="12">
        <v>22.566840670000001</v>
      </c>
      <c r="U402" s="12">
        <v>22.372877920000001</v>
      </c>
    </row>
    <row r="403" spans="1:21" x14ac:dyDescent="0.25">
      <c r="A403" t="s">
        <v>112</v>
      </c>
      <c r="B403" t="s">
        <v>75</v>
      </c>
      <c r="C403" t="s">
        <v>76</v>
      </c>
      <c r="D403" s="12">
        <v>274.21832549999999</v>
      </c>
      <c r="E403" s="12">
        <v>279.83157434999998</v>
      </c>
      <c r="F403" s="12">
        <v>279.77350842999999</v>
      </c>
      <c r="G403" s="12">
        <v>272.55104283999998</v>
      </c>
      <c r="H403" s="12">
        <v>290.23330069999997</v>
      </c>
      <c r="I403" s="12">
        <v>291.32525870000001</v>
      </c>
      <c r="J403" s="12">
        <v>290.19326289999998</v>
      </c>
      <c r="K403" s="12">
        <v>252.81830450000001</v>
      </c>
      <c r="L403" s="12">
        <v>243.05948910000001</v>
      </c>
      <c r="M403" s="12">
        <v>2.91293997</v>
      </c>
      <c r="N403" s="12">
        <v>3.90124681</v>
      </c>
      <c r="O403" s="12">
        <v>-6.440216E-2</v>
      </c>
      <c r="P403" s="12">
        <v>-0.18250848</v>
      </c>
      <c r="Q403" s="12">
        <v>16.331138960000001</v>
      </c>
      <c r="R403" s="12">
        <v>-8.5130479999999994E-2</v>
      </c>
      <c r="S403" s="12">
        <v>-2.19710034</v>
      </c>
      <c r="T403" s="12">
        <v>-20.1713524</v>
      </c>
      <c r="U403" s="12">
        <v>-9.15260183</v>
      </c>
    </row>
    <row r="404" spans="1:21" x14ac:dyDescent="0.25">
      <c r="A404" t="s">
        <v>112</v>
      </c>
      <c r="B404" t="s">
        <v>50</v>
      </c>
      <c r="C404" t="s">
        <v>51</v>
      </c>
      <c r="D404" s="12">
        <v>1528.9372300499999</v>
      </c>
      <c r="E404" s="12">
        <v>1508.2128342200001</v>
      </c>
      <c r="F404" s="12">
        <v>1493.5952909499999</v>
      </c>
      <c r="G404" s="12">
        <v>1444.8676471700001</v>
      </c>
      <c r="H404" s="12">
        <v>1517.8311718499999</v>
      </c>
      <c r="I404" s="12">
        <v>1534.17809756</v>
      </c>
      <c r="J404" s="12">
        <v>1566.1306629799999</v>
      </c>
      <c r="K404" s="12">
        <v>1620.27424107</v>
      </c>
      <c r="L404" s="12">
        <v>1600.5596175799999</v>
      </c>
      <c r="M404" s="12">
        <v>119.23580543999999</v>
      </c>
      <c r="N404" s="12">
        <v>-5.0795288200000002</v>
      </c>
      <c r="O404" s="12">
        <v>-38.292772489999997</v>
      </c>
      <c r="P404" s="12">
        <v>-13.26470718</v>
      </c>
      <c r="Q404" s="12">
        <v>5.3824240300000001</v>
      </c>
      <c r="R404" s="12">
        <v>-4.9592326299999998</v>
      </c>
      <c r="S404" s="12">
        <v>-8.0016623500000001</v>
      </c>
      <c r="T404" s="12">
        <v>-12.06506265</v>
      </c>
      <c r="U404" s="12">
        <v>-18.725017449999999</v>
      </c>
    </row>
    <row r="405" spans="1:21" x14ac:dyDescent="0.25">
      <c r="A405" t="s">
        <v>113</v>
      </c>
      <c r="B405" t="s">
        <v>53</v>
      </c>
      <c r="C405" t="s">
        <v>54</v>
      </c>
      <c r="D405" s="12">
        <v>49.271640830000003</v>
      </c>
      <c r="E405" s="12">
        <v>47.882047</v>
      </c>
      <c r="F405" s="12">
        <v>53.144618000000001</v>
      </c>
      <c r="G405" s="12">
        <v>58.719296</v>
      </c>
      <c r="H405" s="12">
        <v>66.794799999999995</v>
      </c>
      <c r="I405" s="12">
        <v>68.336264999999997</v>
      </c>
      <c r="J405" s="12">
        <v>64.259159999999994</v>
      </c>
      <c r="K405" s="12">
        <v>59.397604000000001</v>
      </c>
      <c r="L405" s="12">
        <v>68.108974000000003</v>
      </c>
      <c r="N405" s="12">
        <v>-1.3737792</v>
      </c>
      <c r="O405" s="12">
        <v>5.2327849200000003</v>
      </c>
      <c r="P405" s="12">
        <v>5.5610298800000004</v>
      </c>
      <c r="Q405" s="12">
        <v>8.0443778500000001</v>
      </c>
      <c r="R405" s="12">
        <v>1.52181871</v>
      </c>
      <c r="S405" s="12">
        <v>-4.1102460900000004</v>
      </c>
      <c r="T405" s="12">
        <v>-4.8730860700000003</v>
      </c>
      <c r="U405" s="12">
        <v>8.6969654700000003</v>
      </c>
    </row>
    <row r="406" spans="1:21" x14ac:dyDescent="0.25">
      <c r="A406" t="s">
        <v>113</v>
      </c>
      <c r="B406" t="s">
        <v>9</v>
      </c>
      <c r="C406" t="s">
        <v>10</v>
      </c>
      <c r="D406" s="12">
        <v>0</v>
      </c>
      <c r="E406" s="12">
        <v>0</v>
      </c>
      <c r="F406" s="12">
        <v>0</v>
      </c>
      <c r="G406" s="12">
        <v>0</v>
      </c>
      <c r="H406" s="12">
        <v>0</v>
      </c>
      <c r="I406" s="12">
        <v>0.70281154000000001</v>
      </c>
      <c r="J406" s="12">
        <v>0.89226041</v>
      </c>
      <c r="K406" s="12">
        <v>0.94273673000000002</v>
      </c>
      <c r="L406" s="12">
        <v>0.97017100000000001</v>
      </c>
      <c r="S406" s="12">
        <v>0.13602991</v>
      </c>
      <c r="T406" s="12">
        <v>-1.93178E-2</v>
      </c>
      <c r="U406" s="12">
        <v>4.9891810000000002E-2</v>
      </c>
    </row>
    <row r="407" spans="1:21" x14ac:dyDescent="0.25">
      <c r="A407" t="s">
        <v>113</v>
      </c>
      <c r="B407" t="s">
        <v>11</v>
      </c>
      <c r="C407" t="s">
        <v>12</v>
      </c>
      <c r="D407" s="12">
        <v>0</v>
      </c>
    </row>
    <row r="408" spans="1:21" x14ac:dyDescent="0.25">
      <c r="A408" t="s">
        <v>113</v>
      </c>
      <c r="B408" t="s">
        <v>15</v>
      </c>
      <c r="C408" t="s">
        <v>16</v>
      </c>
      <c r="D408" s="12">
        <v>0</v>
      </c>
    </row>
    <row r="409" spans="1:21" x14ac:dyDescent="0.25">
      <c r="A409" t="s">
        <v>113</v>
      </c>
      <c r="B409" t="s">
        <v>19</v>
      </c>
      <c r="C409" t="s">
        <v>20</v>
      </c>
      <c r="D409" s="12">
        <v>0</v>
      </c>
    </row>
    <row r="410" spans="1:21" x14ac:dyDescent="0.25">
      <c r="A410" t="s">
        <v>113</v>
      </c>
      <c r="B410" t="s">
        <v>21</v>
      </c>
      <c r="C410" t="s">
        <v>22</v>
      </c>
      <c r="D410" s="12">
        <v>0</v>
      </c>
    </row>
    <row r="411" spans="1:21" x14ac:dyDescent="0.25">
      <c r="A411" t="s">
        <v>114</v>
      </c>
      <c r="B411" t="s">
        <v>60</v>
      </c>
      <c r="C411" t="s">
        <v>61</v>
      </c>
      <c r="D411" s="12">
        <v>96.656000000000006</v>
      </c>
      <c r="E411" s="12">
        <v>108.92100000000001</v>
      </c>
      <c r="F411" s="12">
        <v>124.98699999999999</v>
      </c>
      <c r="G411" s="12">
        <v>163.96100000000001</v>
      </c>
      <c r="H411" s="12">
        <v>174.03399999999999</v>
      </c>
      <c r="I411" s="12">
        <v>238.334</v>
      </c>
      <c r="J411" s="12">
        <v>313.97899999999998</v>
      </c>
      <c r="K411" s="12">
        <v>367.93799999999999</v>
      </c>
      <c r="L411" s="12">
        <v>367.93799999999999</v>
      </c>
      <c r="N411" s="12">
        <v>7.2811305199999996</v>
      </c>
      <c r="O411" s="12">
        <v>5.3034617800000001</v>
      </c>
      <c r="P411" s="12">
        <v>43.395944950000001</v>
      </c>
      <c r="Q411" s="12">
        <v>-10.62344667</v>
      </c>
      <c r="R411" s="12">
        <v>61.131659589999998</v>
      </c>
      <c r="S411" s="12">
        <v>51.787673380000001</v>
      </c>
      <c r="T411" s="12">
        <v>25.607671079999999</v>
      </c>
    </row>
    <row r="412" spans="1:21" x14ac:dyDescent="0.25">
      <c r="A412" t="s">
        <v>114</v>
      </c>
      <c r="B412" t="s">
        <v>5</v>
      </c>
      <c r="C412" t="s">
        <v>6</v>
      </c>
      <c r="D412" s="12">
        <v>0</v>
      </c>
      <c r="E412" s="12">
        <v>0</v>
      </c>
      <c r="F412" s="12">
        <v>0</v>
      </c>
      <c r="G412" s="12">
        <v>0</v>
      </c>
      <c r="H412" s="12">
        <v>1.7386516999999999</v>
      </c>
      <c r="I412" s="12">
        <v>4.1365728400000004</v>
      </c>
      <c r="J412" s="12">
        <v>9.0818258800000002</v>
      </c>
      <c r="K412" s="12">
        <v>13.12075254</v>
      </c>
      <c r="L412" s="12">
        <v>20.76961622</v>
      </c>
      <c r="Q412" s="12">
        <v>1.7386516999999999</v>
      </c>
      <c r="R412" s="12">
        <v>2.1762758999999998</v>
      </c>
      <c r="S412" s="12">
        <v>4.5331877</v>
      </c>
      <c r="T412" s="12">
        <v>3.59139813</v>
      </c>
      <c r="U412" s="12">
        <v>10.91711205</v>
      </c>
    </row>
    <row r="413" spans="1:21" x14ac:dyDescent="0.25">
      <c r="A413" t="s">
        <v>114</v>
      </c>
      <c r="B413" t="s">
        <v>69</v>
      </c>
      <c r="C413" t="s">
        <v>70</v>
      </c>
      <c r="D413" s="12">
        <v>49.299108940000004</v>
      </c>
      <c r="E413" s="12">
        <v>48.6121737</v>
      </c>
      <c r="F413" s="12">
        <v>47.313057620000002</v>
      </c>
      <c r="G413" s="12">
        <v>41.128374739999998</v>
      </c>
      <c r="H413" s="12">
        <v>40.058664610000001</v>
      </c>
      <c r="I413" s="12">
        <v>39.185019400000002</v>
      </c>
      <c r="J413" s="12">
        <v>38.351373680000002</v>
      </c>
      <c r="K413" s="12">
        <v>37.29678217</v>
      </c>
      <c r="L413" s="12">
        <v>36.576761580000003</v>
      </c>
      <c r="N413" s="12">
        <v>-0.69285887000000002</v>
      </c>
      <c r="O413" s="12">
        <v>-1.3002671800000001</v>
      </c>
      <c r="P413" s="12">
        <v>-6.1741583499999999</v>
      </c>
      <c r="Q413" s="12">
        <v>-1.0720239600000001</v>
      </c>
      <c r="R413" s="12">
        <v>-0.87693381999999998</v>
      </c>
      <c r="S413" s="12">
        <v>-0.83593304000000002</v>
      </c>
      <c r="T413" s="12">
        <v>-1.05417545</v>
      </c>
      <c r="U413" s="12">
        <v>-0.7172134</v>
      </c>
    </row>
    <row r="414" spans="1:21" x14ac:dyDescent="0.25">
      <c r="A414" t="s">
        <v>114</v>
      </c>
      <c r="B414" t="s">
        <v>30</v>
      </c>
      <c r="C414" t="s">
        <v>31</v>
      </c>
      <c r="F414" s="12">
        <v>0.249</v>
      </c>
      <c r="G414" s="12">
        <v>0.86499999999999999</v>
      </c>
      <c r="H414" s="12">
        <v>0.86499999999999999</v>
      </c>
      <c r="I414" s="12">
        <v>14.026</v>
      </c>
      <c r="J414" s="12">
        <v>346.44299999999998</v>
      </c>
      <c r="K414" s="12">
        <v>360.16800000000001</v>
      </c>
      <c r="L414" s="12">
        <v>360.16800000000001</v>
      </c>
      <c r="O414" s="12">
        <v>0.249</v>
      </c>
      <c r="P414" s="12">
        <v>0.62839970999999994</v>
      </c>
      <c r="Q414" s="12">
        <v>-5.4773250000000002E-2</v>
      </c>
      <c r="R414" s="12">
        <v>13.037177720000001</v>
      </c>
      <c r="S414" s="12">
        <v>329.00625946000002</v>
      </c>
      <c r="T414" s="12">
        <v>-5.3776825600000002</v>
      </c>
    </row>
    <row r="415" spans="1:21" x14ac:dyDescent="0.25">
      <c r="A415" t="s">
        <v>114</v>
      </c>
      <c r="B415" t="s">
        <v>7</v>
      </c>
      <c r="C415" t="s">
        <v>8</v>
      </c>
      <c r="D415" s="12">
        <v>0</v>
      </c>
      <c r="E415" s="12">
        <v>0</v>
      </c>
      <c r="F415" s="12">
        <v>0</v>
      </c>
      <c r="G415" s="12">
        <v>0</v>
      </c>
      <c r="H415" s="12">
        <v>43.592361949999997</v>
      </c>
      <c r="I415" s="12">
        <v>50.009560989999997</v>
      </c>
      <c r="J415" s="12">
        <v>52.10334958</v>
      </c>
      <c r="K415" s="12">
        <v>54.895710129999998</v>
      </c>
      <c r="L415" s="12">
        <v>54.761859350000002</v>
      </c>
      <c r="Q415" s="12">
        <v>43.592361949999997</v>
      </c>
      <c r="R415" s="12">
        <v>4.1564711699999997</v>
      </c>
      <c r="S415" s="12">
        <v>-0.62982643999999999</v>
      </c>
      <c r="T415" s="12">
        <v>-0.95281894</v>
      </c>
      <c r="U415" s="12">
        <v>-1.13516423</v>
      </c>
    </row>
    <row r="416" spans="1:21" x14ac:dyDescent="0.25">
      <c r="A416" t="s">
        <v>114</v>
      </c>
      <c r="B416" t="s">
        <v>9</v>
      </c>
      <c r="C416" t="s">
        <v>10</v>
      </c>
      <c r="D416" s="12">
        <v>340.41947900000002</v>
      </c>
      <c r="E416" s="12">
        <v>428.14598799999999</v>
      </c>
      <c r="F416" s="12">
        <v>464.72935200000001</v>
      </c>
      <c r="G416" s="12">
        <v>482.40310899999997</v>
      </c>
      <c r="H416" s="12">
        <v>496.00992500000001</v>
      </c>
      <c r="I416" s="12">
        <v>477.38870300000002</v>
      </c>
      <c r="J416" s="12">
        <v>478.26036699999997</v>
      </c>
      <c r="K416" s="12">
        <v>497.20859200000001</v>
      </c>
      <c r="L416" s="12">
        <v>486.46455800000001</v>
      </c>
      <c r="N416" s="12">
        <v>87.365667520000002</v>
      </c>
      <c r="O416" s="12">
        <v>36.577560310000003</v>
      </c>
      <c r="P416" s="12">
        <v>17.49616966</v>
      </c>
      <c r="Q416" s="12">
        <v>13.455651189999999</v>
      </c>
      <c r="R416" s="12">
        <v>-18.623168799999998</v>
      </c>
      <c r="S416" s="12">
        <v>0.64660863999999996</v>
      </c>
      <c r="T416" s="12">
        <v>18.67411822</v>
      </c>
      <c r="U416" s="12">
        <v>-10.700752380000001</v>
      </c>
    </row>
    <row r="417" spans="1:21" x14ac:dyDescent="0.25">
      <c r="A417" t="s">
        <v>114</v>
      </c>
      <c r="B417" t="s">
        <v>36</v>
      </c>
      <c r="C417" t="s">
        <v>37</v>
      </c>
      <c r="D417" s="12">
        <v>1.0765</v>
      </c>
      <c r="E417" s="12">
        <v>1.0835999999999999</v>
      </c>
      <c r="F417" s="12">
        <v>1.0808</v>
      </c>
      <c r="G417" s="12">
        <v>1.0529999999999999</v>
      </c>
      <c r="H417" s="12">
        <v>1.0698000000000001</v>
      </c>
      <c r="I417" s="12">
        <v>1.0775999999999999</v>
      </c>
      <c r="J417" s="12">
        <v>1.0828</v>
      </c>
      <c r="K417" s="12">
        <v>1.0702</v>
      </c>
      <c r="L417" s="12">
        <v>1.0670999999999999</v>
      </c>
    </row>
    <row r="418" spans="1:21" x14ac:dyDescent="0.25">
      <c r="A418" t="s">
        <v>114</v>
      </c>
      <c r="B418" t="s">
        <v>42</v>
      </c>
      <c r="C418" t="s">
        <v>43</v>
      </c>
      <c r="D418" s="12">
        <v>9.9933999999999994</v>
      </c>
      <c r="E418" s="12">
        <v>10.1294</v>
      </c>
      <c r="F418" s="12">
        <v>10.1</v>
      </c>
    </row>
    <row r="419" spans="1:21" x14ac:dyDescent="0.25">
      <c r="A419" t="s">
        <v>114</v>
      </c>
      <c r="B419" t="s">
        <v>110</v>
      </c>
      <c r="C419" t="s">
        <v>111</v>
      </c>
      <c r="D419" s="12">
        <v>0.97199999999999998</v>
      </c>
    </row>
    <row r="420" spans="1:21" x14ac:dyDescent="0.25">
      <c r="A420" t="s">
        <v>115</v>
      </c>
      <c r="B420" t="s">
        <v>24</v>
      </c>
      <c r="C420" t="s">
        <v>25</v>
      </c>
      <c r="D420" s="12">
        <v>12.203758819999999</v>
      </c>
      <c r="E420" s="12">
        <v>35.309328669999999</v>
      </c>
      <c r="F420" s="12">
        <v>38.993219490000001</v>
      </c>
      <c r="G420" s="12">
        <v>39.573773619999997</v>
      </c>
      <c r="H420" s="12">
        <v>42.55664488</v>
      </c>
      <c r="I420" s="12">
        <v>53.700607259999998</v>
      </c>
      <c r="J420" s="12">
        <v>58.220500090000002</v>
      </c>
      <c r="K420" s="12">
        <v>53.261681459999998</v>
      </c>
      <c r="L420" s="12">
        <v>56.669881599999997</v>
      </c>
      <c r="M420" s="12">
        <v>2.4690495299999999</v>
      </c>
      <c r="N420" s="12">
        <v>22.68477987</v>
      </c>
      <c r="O420" s="12">
        <v>2.8742322300000001</v>
      </c>
      <c r="P420" s="12">
        <v>4.7008723799999999</v>
      </c>
      <c r="Q420" s="12">
        <v>2.6612167599999998</v>
      </c>
      <c r="R420" s="12">
        <v>9.8992581000000008</v>
      </c>
      <c r="S420" s="12">
        <v>4.0696424999999996</v>
      </c>
      <c r="T420" s="12">
        <v>-5.1309092999999999</v>
      </c>
      <c r="U420" s="12">
        <v>4.4008232200000004</v>
      </c>
    </row>
    <row r="421" spans="1:21" x14ac:dyDescent="0.25">
      <c r="A421" t="s">
        <v>115</v>
      </c>
      <c r="B421" t="s">
        <v>60</v>
      </c>
      <c r="C421" t="s">
        <v>61</v>
      </c>
      <c r="D421" s="12">
        <v>3.4979754700000001</v>
      </c>
      <c r="E421" s="12">
        <v>3.5718019299999999</v>
      </c>
      <c r="F421" s="12">
        <v>3.8055778299999998</v>
      </c>
      <c r="G421" s="12">
        <v>3.7935696299999999</v>
      </c>
      <c r="H421" s="12">
        <v>4.27727901</v>
      </c>
      <c r="I421" s="12">
        <v>4.2984819200000004</v>
      </c>
      <c r="J421" s="12">
        <v>4.8625066199999996</v>
      </c>
      <c r="K421" s="12">
        <v>4.9653211900000001</v>
      </c>
      <c r="L421" s="12">
        <v>5.0889542499999996</v>
      </c>
      <c r="N421" s="12">
        <v>7.2716290000000003E-2</v>
      </c>
      <c r="O421" s="12">
        <v>5.6926999999999998E-4</v>
      </c>
      <c r="P421" s="12">
        <v>-1.265406E-2</v>
      </c>
      <c r="Q421" s="12">
        <v>0.05</v>
      </c>
      <c r="R421" s="12">
        <v>2.051882E-2</v>
      </c>
      <c r="S421" s="12">
        <v>7.4999999999999997E-2</v>
      </c>
      <c r="T421" s="12">
        <v>0.10237093999999999</v>
      </c>
      <c r="U421" s="12">
        <v>0.1</v>
      </c>
    </row>
    <row r="422" spans="1:21" x14ac:dyDescent="0.25">
      <c r="A422" t="s">
        <v>115</v>
      </c>
      <c r="B422" t="s">
        <v>81</v>
      </c>
      <c r="C422" t="s">
        <v>82</v>
      </c>
      <c r="D422" s="12">
        <v>0.30467089000000003</v>
      </c>
      <c r="E422" s="12">
        <v>0.28477829999999998</v>
      </c>
      <c r="F422" s="12">
        <v>0.30207645</v>
      </c>
      <c r="G422" s="12">
        <v>0.31031194000000001</v>
      </c>
      <c r="H422" s="12">
        <v>0.32158574000000001</v>
      </c>
      <c r="I422" s="12">
        <v>0.32619811999999998</v>
      </c>
      <c r="J422" s="12">
        <v>0.32315779</v>
      </c>
      <c r="K422" s="12">
        <v>0.32273838999999999</v>
      </c>
      <c r="L422" s="12">
        <v>0</v>
      </c>
      <c r="N422" s="12">
        <v>-1.9727919999999999E-2</v>
      </c>
      <c r="O422" s="12">
        <v>1.7136769999999999E-2</v>
      </c>
      <c r="P422" s="12">
        <v>8.1402599999999999E-3</v>
      </c>
      <c r="Q422" s="12">
        <v>1.1152779999999999E-2</v>
      </c>
      <c r="R422" s="12">
        <v>4.5297599999999999E-3</v>
      </c>
      <c r="S422" s="12">
        <v>-1.8445E-2</v>
      </c>
      <c r="T422" s="12">
        <v>-4.1732999999999999E-4</v>
      </c>
      <c r="U422" s="12">
        <v>-2.584266E-2</v>
      </c>
    </row>
    <row r="423" spans="1:21" x14ac:dyDescent="0.25">
      <c r="A423" t="s">
        <v>115</v>
      </c>
      <c r="B423" t="s">
        <v>1</v>
      </c>
      <c r="C423" t="s">
        <v>2</v>
      </c>
      <c r="D423" s="12">
        <v>1.85341803</v>
      </c>
      <c r="E423" s="12">
        <v>1.78407143</v>
      </c>
      <c r="F423" s="12">
        <v>1.9068829899999999</v>
      </c>
      <c r="G423" s="12">
        <v>1.8873061200000001</v>
      </c>
      <c r="H423" s="12">
        <v>1.94599933</v>
      </c>
      <c r="I423" s="12">
        <v>1.9910068700000001</v>
      </c>
      <c r="J423" s="12">
        <v>2.0706575800000002</v>
      </c>
      <c r="K423" s="12">
        <v>2.0441900099999999</v>
      </c>
      <c r="L423" s="12">
        <v>1.8035229100000001</v>
      </c>
      <c r="M423" s="12">
        <v>-1.315945E-2</v>
      </c>
      <c r="N423" s="12">
        <v>-1.8826470000000001E-2</v>
      </c>
      <c r="O423" s="12">
        <v>-2.161107E-2</v>
      </c>
      <c r="P423" s="12">
        <v>-5.4746000000000005E-4</v>
      </c>
      <c r="Q423" s="12">
        <v>-2.663192E-2</v>
      </c>
      <c r="R423" s="12">
        <v>-7.7881000000000001E-4</v>
      </c>
      <c r="S423" s="12">
        <v>1.0096199999999999E-3</v>
      </c>
      <c r="T423" s="12">
        <v>-1.38718E-3</v>
      </c>
      <c r="U423" s="12">
        <v>-5.2148699999999999E-2</v>
      </c>
    </row>
    <row r="424" spans="1:21" x14ac:dyDescent="0.25">
      <c r="A424" t="s">
        <v>115</v>
      </c>
      <c r="B424" t="s">
        <v>5</v>
      </c>
      <c r="C424" t="s">
        <v>6</v>
      </c>
      <c r="D424" s="12">
        <v>38.833537309999997</v>
      </c>
      <c r="E424" s="12">
        <v>36.443859099999997</v>
      </c>
      <c r="F424" s="12">
        <v>35.76377608</v>
      </c>
      <c r="G424" s="12">
        <v>31.655315130000002</v>
      </c>
      <c r="H424" s="12">
        <v>32.261108290000003</v>
      </c>
      <c r="I424" s="12">
        <v>34.362677980000001</v>
      </c>
      <c r="J424" s="12">
        <v>34.107911690000002</v>
      </c>
      <c r="K424" s="12">
        <v>34.830888620000003</v>
      </c>
      <c r="L424" s="12">
        <v>36.158357510000002</v>
      </c>
      <c r="M424" s="12">
        <v>-5.5538669999999998E-2</v>
      </c>
      <c r="N424" s="12">
        <v>-1.43952327</v>
      </c>
      <c r="O424" s="12">
        <v>-2.2726633700000001</v>
      </c>
      <c r="P424" s="12">
        <v>18.570240949999999</v>
      </c>
      <c r="Q424" s="12">
        <v>-1.7437745600000001</v>
      </c>
      <c r="R424" s="12">
        <v>0.27141428000000001</v>
      </c>
      <c r="S424" s="12">
        <v>-1.35315808</v>
      </c>
      <c r="T424" s="12">
        <v>-0.15534867999999999</v>
      </c>
      <c r="U424" s="12">
        <v>2.9492152699999998</v>
      </c>
    </row>
    <row r="425" spans="1:21" x14ac:dyDescent="0.25">
      <c r="A425" t="s">
        <v>115</v>
      </c>
      <c r="B425" t="s">
        <v>53</v>
      </c>
      <c r="C425" t="s">
        <v>54</v>
      </c>
      <c r="D425" s="12">
        <v>123.11935586</v>
      </c>
      <c r="E425" s="12">
        <v>121.30918225000001</v>
      </c>
      <c r="F425" s="12">
        <v>125.86156484999999</v>
      </c>
      <c r="G425" s="12">
        <v>67.926895590000001</v>
      </c>
      <c r="H425" s="12">
        <v>131.29352741</v>
      </c>
      <c r="I425" s="12">
        <v>138.98452233</v>
      </c>
      <c r="J425" s="12">
        <v>142.72482898000001</v>
      </c>
      <c r="K425" s="12">
        <v>140.71352361999999</v>
      </c>
      <c r="L425" s="12">
        <v>143.25366083</v>
      </c>
      <c r="M425" s="12">
        <v>-1.73541189</v>
      </c>
      <c r="N425" s="12">
        <v>-0.60982272999999998</v>
      </c>
      <c r="O425" s="12">
        <v>1.06833278</v>
      </c>
      <c r="P425" s="12">
        <v>0.39340608999999999</v>
      </c>
      <c r="Q425" s="12">
        <v>63.114699700000003</v>
      </c>
      <c r="R425" s="12">
        <v>7.6452470200000002</v>
      </c>
      <c r="S425" s="12">
        <v>3.34090153</v>
      </c>
      <c r="T425" s="12">
        <v>-1.8144018399999999</v>
      </c>
      <c r="U425" s="12">
        <v>2.5321274800000002</v>
      </c>
    </row>
    <row r="426" spans="1:21" x14ac:dyDescent="0.25">
      <c r="A426" t="s">
        <v>115</v>
      </c>
      <c r="B426" t="s">
        <v>85</v>
      </c>
      <c r="C426" t="s">
        <v>86</v>
      </c>
      <c r="D426" s="12">
        <v>0.11115248</v>
      </c>
      <c r="E426" s="12">
        <v>0.11066432</v>
      </c>
      <c r="F426" s="12">
        <v>0.11461388</v>
      </c>
      <c r="G426" s="12">
        <v>0.1184964</v>
      </c>
      <c r="H426" s="12">
        <v>0.1232032</v>
      </c>
      <c r="I426" s="12">
        <v>0.12419223</v>
      </c>
      <c r="J426" s="12">
        <v>0.12893901999999999</v>
      </c>
      <c r="K426" s="12">
        <v>0.13022307</v>
      </c>
      <c r="L426" s="12">
        <v>0.12936816000000001</v>
      </c>
      <c r="N426" s="12">
        <v>-4.9008999999999999E-4</v>
      </c>
      <c r="O426" s="12">
        <v>3.9101199999999996E-3</v>
      </c>
      <c r="P426" s="12">
        <v>3.8374099999999999E-3</v>
      </c>
      <c r="Q426" s="12">
        <v>4.6590599999999996E-3</v>
      </c>
      <c r="R426" s="12">
        <v>9.7061000000000001E-4</v>
      </c>
      <c r="S426" s="12">
        <v>4.6936900000000004E-3</v>
      </c>
      <c r="T426" s="12">
        <v>1.2646700000000001E-3</v>
      </c>
      <c r="U426" s="12">
        <v>-8.5128000000000005E-4</v>
      </c>
    </row>
    <row r="427" spans="1:21" x14ac:dyDescent="0.25">
      <c r="A427" t="s">
        <v>115</v>
      </c>
      <c r="B427" t="s">
        <v>30</v>
      </c>
      <c r="C427" t="s">
        <v>31</v>
      </c>
      <c r="D427" s="12">
        <v>0</v>
      </c>
      <c r="E427" s="12">
        <v>10.588234</v>
      </c>
      <c r="F427" s="12">
        <v>10.437550570000001</v>
      </c>
      <c r="G427" s="12">
        <v>10.48036325</v>
      </c>
      <c r="H427" s="12">
        <v>10.655376370000001</v>
      </c>
      <c r="I427" s="12">
        <v>10.84693768</v>
      </c>
      <c r="J427" s="12">
        <v>13.76034817</v>
      </c>
      <c r="K427" s="12">
        <v>16.50407895</v>
      </c>
      <c r="L427" s="12">
        <v>15.79029222</v>
      </c>
      <c r="M427" s="12">
        <v>-1.0435909999999999</v>
      </c>
      <c r="N427" s="12">
        <v>-0.61363699999999999</v>
      </c>
      <c r="O427" s="12">
        <v>0.13520684999999999</v>
      </c>
      <c r="P427" s="12">
        <v>-0.45868674999999998</v>
      </c>
      <c r="Q427" s="12">
        <v>0.12572696</v>
      </c>
      <c r="R427" s="12">
        <v>-0.31201106000000001</v>
      </c>
      <c r="S427" s="12">
        <v>2.2118596199999998</v>
      </c>
      <c r="T427" s="12">
        <v>1.9167957</v>
      </c>
      <c r="U427" s="12">
        <v>-0.24283489</v>
      </c>
    </row>
    <row r="428" spans="1:21" x14ac:dyDescent="0.25">
      <c r="A428" t="s">
        <v>115</v>
      </c>
      <c r="B428" t="s">
        <v>7</v>
      </c>
      <c r="C428" t="s">
        <v>8</v>
      </c>
      <c r="D428" s="12">
        <v>119.19207206</v>
      </c>
      <c r="E428" s="12">
        <v>142.54182435000001</v>
      </c>
      <c r="F428" s="12">
        <v>145.1698863</v>
      </c>
      <c r="G428" s="12">
        <v>142.16421126</v>
      </c>
      <c r="H428" s="12">
        <v>147.67133579</v>
      </c>
      <c r="I428" s="12">
        <v>152.47371828999999</v>
      </c>
      <c r="J428" s="12">
        <v>159.98666238999999</v>
      </c>
      <c r="K428" s="12">
        <v>167.58437262999999</v>
      </c>
      <c r="L428" s="12">
        <v>172.69869187</v>
      </c>
      <c r="M428" s="12">
        <v>-1.4644932900000001</v>
      </c>
      <c r="N428" s="12">
        <v>-7.7587732200000001</v>
      </c>
      <c r="O428" s="12">
        <v>-1.1699584199999999</v>
      </c>
      <c r="P428" s="12">
        <v>83.712165670000005</v>
      </c>
      <c r="Q428" s="12">
        <v>-1.5930979000000001</v>
      </c>
      <c r="R428" s="12">
        <v>-4.6597871700000004</v>
      </c>
      <c r="S428" s="12">
        <v>-2.29214684</v>
      </c>
      <c r="T428" s="12">
        <v>-2.1649441999999999</v>
      </c>
      <c r="U428" s="12">
        <v>0.53287260999999997</v>
      </c>
    </row>
    <row r="429" spans="1:21" x14ac:dyDescent="0.25">
      <c r="A429" t="s">
        <v>115</v>
      </c>
      <c r="B429" t="s">
        <v>9</v>
      </c>
      <c r="C429" t="s">
        <v>10</v>
      </c>
      <c r="D429" s="12">
        <v>21.680120809999998</v>
      </c>
      <c r="E429" s="12">
        <v>25.53811439</v>
      </c>
      <c r="F429" s="12">
        <v>24.28856167</v>
      </c>
      <c r="G429" s="12">
        <v>25.007859440000001</v>
      </c>
      <c r="H429" s="12">
        <v>24.953977819999999</v>
      </c>
      <c r="I429" s="12">
        <v>15.85611057</v>
      </c>
      <c r="J429" s="12">
        <v>16.18677572</v>
      </c>
      <c r="K429" s="12">
        <v>16.911038479999998</v>
      </c>
      <c r="L429" s="12">
        <v>16.804533339999999</v>
      </c>
      <c r="M429" s="12">
        <v>1.685203E-2</v>
      </c>
      <c r="N429" s="12">
        <v>1.1442969199999999</v>
      </c>
      <c r="O429" s="12">
        <v>-1.3124168300000001</v>
      </c>
      <c r="P429" s="12">
        <v>0.51510686000000006</v>
      </c>
      <c r="Q429" s="12">
        <v>-0.31755791</v>
      </c>
      <c r="R429" s="12">
        <v>9.9892259699999997</v>
      </c>
      <c r="S429" s="12">
        <v>0.18607635</v>
      </c>
      <c r="T429" s="12">
        <v>0.49188273999999998</v>
      </c>
      <c r="U429" s="12">
        <v>-1.9443729999999999E-2</v>
      </c>
    </row>
    <row r="430" spans="1:21" x14ac:dyDescent="0.25">
      <c r="A430" t="s">
        <v>115</v>
      </c>
      <c r="B430" t="s">
        <v>11</v>
      </c>
      <c r="C430" t="s">
        <v>12</v>
      </c>
      <c r="D430" s="12">
        <v>13.82461234</v>
      </c>
      <c r="E430" s="12">
        <v>15.56112918</v>
      </c>
      <c r="F430" s="12">
        <v>17.631505969999999</v>
      </c>
      <c r="G430" s="12">
        <v>18.406318550000002</v>
      </c>
      <c r="H430" s="12">
        <v>19.7265458</v>
      </c>
      <c r="I430" s="12">
        <v>20.22862563</v>
      </c>
      <c r="J430" s="12">
        <v>20.81580348</v>
      </c>
      <c r="K430" s="12">
        <v>19.507214139999999</v>
      </c>
      <c r="L430" s="12">
        <v>19.16386632</v>
      </c>
      <c r="M430" s="12">
        <v>-0.27158715</v>
      </c>
      <c r="N430" s="12">
        <v>1.6603777500000001</v>
      </c>
      <c r="O430" s="12">
        <v>1.5996945199999999</v>
      </c>
      <c r="P430" s="12">
        <v>-1.598432E-2</v>
      </c>
      <c r="Q430" s="12">
        <v>0.28927554999999999</v>
      </c>
      <c r="R430" s="12">
        <v>-0.19010469999999999</v>
      </c>
      <c r="S430" s="12">
        <v>-0.25075389999999997</v>
      </c>
      <c r="T430" s="12">
        <v>-2.2597597600000001</v>
      </c>
      <c r="U430" s="12">
        <v>-6.5434000000000006E-2</v>
      </c>
    </row>
    <row r="431" spans="1:21" x14ac:dyDescent="0.25">
      <c r="A431" t="s">
        <v>115</v>
      </c>
      <c r="B431" t="s">
        <v>32</v>
      </c>
      <c r="C431" t="s">
        <v>33</v>
      </c>
    </row>
    <row r="432" spans="1:21" x14ac:dyDescent="0.25">
      <c r="A432" t="s">
        <v>115</v>
      </c>
      <c r="B432" t="s">
        <v>13</v>
      </c>
      <c r="C432" t="s">
        <v>14</v>
      </c>
      <c r="D432" s="12">
        <v>97.609799289999998</v>
      </c>
      <c r="E432" s="12">
        <v>101.50872484</v>
      </c>
      <c r="F432" s="12">
        <v>104.02334187</v>
      </c>
      <c r="G432" s="12">
        <v>92.14752034</v>
      </c>
      <c r="H432" s="12">
        <v>97.112390160000004</v>
      </c>
      <c r="I432" s="12">
        <v>97.371478569999994</v>
      </c>
      <c r="J432" s="12">
        <v>101.30912752</v>
      </c>
      <c r="K432" s="12">
        <v>104.94366427999999</v>
      </c>
      <c r="L432" s="12">
        <v>105.96550436</v>
      </c>
      <c r="M432" s="12">
        <v>-0.66478842000000005</v>
      </c>
      <c r="N432" s="12">
        <v>0.52504010999999995</v>
      </c>
      <c r="O432" s="12">
        <v>-1.36807539</v>
      </c>
      <c r="P432" s="12">
        <v>-0.71688074999999996</v>
      </c>
      <c r="Q432" s="12">
        <v>-0.86202871999999997</v>
      </c>
      <c r="R432" s="12">
        <v>-3.2774579199999998</v>
      </c>
      <c r="S432" s="12">
        <v>1.66174435</v>
      </c>
      <c r="T432" s="12">
        <v>-0.83643805000000004</v>
      </c>
      <c r="U432" s="12">
        <v>-2.3722300000000002E-2</v>
      </c>
    </row>
    <row r="433" spans="1:21" x14ac:dyDescent="0.25">
      <c r="A433" t="s">
        <v>115</v>
      </c>
      <c r="B433" t="s">
        <v>34</v>
      </c>
      <c r="C433" t="s">
        <v>35</v>
      </c>
      <c r="D433" s="12">
        <v>134.96371422999999</v>
      </c>
      <c r="E433" s="12">
        <v>154.00040885000001</v>
      </c>
      <c r="F433" s="12">
        <v>155.01812677000001</v>
      </c>
      <c r="G433" s="12">
        <v>150.94950689000001</v>
      </c>
      <c r="H433" s="12">
        <v>159.50297312999999</v>
      </c>
      <c r="I433" s="12">
        <v>140.91093788000001</v>
      </c>
      <c r="J433" s="12">
        <v>151.23572991</v>
      </c>
      <c r="K433" s="12">
        <v>146.96516303000001</v>
      </c>
      <c r="L433" s="12">
        <v>151.47881820999999</v>
      </c>
      <c r="M433" s="12">
        <v>8.7613423600000004</v>
      </c>
      <c r="N433" s="12">
        <v>16.249038389999999</v>
      </c>
      <c r="O433" s="12">
        <v>2.6210442299999999</v>
      </c>
      <c r="P433" s="12">
        <v>2.33017561</v>
      </c>
      <c r="Q433" s="12">
        <v>6.3647461300000003</v>
      </c>
      <c r="R433" s="12">
        <v>-21.896111959999999</v>
      </c>
      <c r="S433" s="12">
        <v>9.5872432399999994</v>
      </c>
      <c r="T433" s="12">
        <v>-4.4335281499999999</v>
      </c>
      <c r="U433" s="12">
        <v>7.3409283500000004</v>
      </c>
    </row>
    <row r="434" spans="1:21" x14ac:dyDescent="0.25">
      <c r="A434" t="s">
        <v>115</v>
      </c>
      <c r="B434" t="s">
        <v>36</v>
      </c>
      <c r="C434" t="s">
        <v>37</v>
      </c>
      <c r="D434" s="12">
        <v>117.7483</v>
      </c>
      <c r="E434" s="12">
        <v>126.1534</v>
      </c>
      <c r="F434" s="12">
        <v>127.1349</v>
      </c>
      <c r="G434" s="12">
        <v>124.8583</v>
      </c>
      <c r="H434" s="12">
        <v>128.9271</v>
      </c>
      <c r="I434" s="12">
        <v>128.28819999999999</v>
      </c>
      <c r="J434" s="12">
        <v>128.06979999999999</v>
      </c>
      <c r="K434" s="12">
        <v>125.8571</v>
      </c>
      <c r="L434" s="12">
        <v>123.9693</v>
      </c>
    </row>
    <row r="435" spans="1:21" x14ac:dyDescent="0.25">
      <c r="A435" t="s">
        <v>115</v>
      </c>
      <c r="B435" t="s">
        <v>38</v>
      </c>
      <c r="C435" t="s">
        <v>39</v>
      </c>
      <c r="D435" s="12">
        <v>8.5294800800000008</v>
      </c>
      <c r="E435" s="12">
        <v>8.6302816399999998</v>
      </c>
      <c r="F435" s="12">
        <v>8.6157954500000002</v>
      </c>
      <c r="G435" s="12">
        <v>8.4040924500000003</v>
      </c>
      <c r="H435" s="12">
        <v>8.8994051400000007</v>
      </c>
      <c r="I435" s="12">
        <v>8.6040731200000007</v>
      </c>
      <c r="J435" s="12">
        <v>8.6483587800000006</v>
      </c>
      <c r="K435" s="12">
        <v>8.6130192900000004</v>
      </c>
      <c r="L435" s="12">
        <v>8.5325548199999997</v>
      </c>
      <c r="M435" s="12">
        <v>-1.6169739999999998E-2</v>
      </c>
      <c r="N435" s="12">
        <v>-2.1771199999999998E-3</v>
      </c>
      <c r="O435" s="12">
        <v>-1.49365E-3</v>
      </c>
      <c r="P435" s="12">
        <v>-5.8358799999999999E-3</v>
      </c>
      <c r="Q435" s="12">
        <v>-7.3350400000000001E-3</v>
      </c>
      <c r="R435" s="12">
        <v>-7.80038E-3</v>
      </c>
      <c r="S435" s="12">
        <v>-1.157528E-2</v>
      </c>
      <c r="T435" s="12">
        <v>-6.9456600000000002E-3</v>
      </c>
      <c r="U435" s="12">
        <v>-1.8160200000000001E-2</v>
      </c>
    </row>
    <row r="436" spans="1:21" x14ac:dyDescent="0.25">
      <c r="A436" t="s">
        <v>115</v>
      </c>
      <c r="B436" t="s">
        <v>42</v>
      </c>
      <c r="C436" t="s">
        <v>43</v>
      </c>
      <c r="D436" s="12">
        <v>59.488993460000003</v>
      </c>
      <c r="E436" s="12">
        <v>60.075488329999999</v>
      </c>
      <c r="F436" s="12">
        <v>59.705273460000001</v>
      </c>
      <c r="G436" s="12">
        <v>57.670083599999998</v>
      </c>
      <c r="H436" s="12">
        <v>58.231822880000003</v>
      </c>
      <c r="I436" s="12">
        <v>58.842486030000003</v>
      </c>
      <c r="J436" s="12">
        <v>58.697870780000002</v>
      </c>
      <c r="K436" s="12">
        <v>58.518956699999997</v>
      </c>
      <c r="L436" s="12">
        <v>57.61730756</v>
      </c>
      <c r="M436" s="12">
        <v>0.54505451999999999</v>
      </c>
      <c r="N436" s="12">
        <v>-0.10899747999999999</v>
      </c>
      <c r="O436" s="12">
        <v>-5.8418799999999998E-3</v>
      </c>
      <c r="P436" s="12">
        <v>-6.2113999999999997E-3</v>
      </c>
      <c r="Q436" s="12">
        <v>-4.0322259999999999E-2</v>
      </c>
      <c r="R436" s="12">
        <v>-5.8767200000000002E-3</v>
      </c>
      <c r="S436" s="12">
        <v>-6.8195399999999998E-3</v>
      </c>
      <c r="T436" s="12">
        <v>-7.1223900000000001E-3</v>
      </c>
      <c r="U436" s="12">
        <v>-5.7477500000000001E-2</v>
      </c>
    </row>
    <row r="437" spans="1:21" x14ac:dyDescent="0.25">
      <c r="A437" t="s">
        <v>115</v>
      </c>
      <c r="B437" t="s">
        <v>19</v>
      </c>
      <c r="C437" t="s">
        <v>20</v>
      </c>
      <c r="D437" s="12">
        <v>0.48299999999999998</v>
      </c>
      <c r="E437" s="12">
        <v>13.0261</v>
      </c>
      <c r="F437" s="12">
        <v>14.319100000000001</v>
      </c>
      <c r="G437" s="12">
        <v>15.2684</v>
      </c>
      <c r="H437" s="12">
        <v>15.6805</v>
      </c>
      <c r="I437" s="12">
        <v>16.090499999999999</v>
      </c>
      <c r="J437" s="12">
        <v>17.341699999999999</v>
      </c>
      <c r="K437" s="12">
        <v>17.947299999999998</v>
      </c>
      <c r="L437" s="12">
        <v>17.739599999999999</v>
      </c>
    </row>
    <row r="438" spans="1:21" x14ac:dyDescent="0.25">
      <c r="A438" t="s">
        <v>115</v>
      </c>
      <c r="B438" t="s">
        <v>44</v>
      </c>
      <c r="C438" t="s">
        <v>45</v>
      </c>
      <c r="D438" s="12">
        <v>7.81754237</v>
      </c>
      <c r="E438" s="12">
        <v>7.9108513499999997</v>
      </c>
      <c r="F438" s="12">
        <v>8.0651582400000006</v>
      </c>
      <c r="G438" s="12">
        <v>4.6776282599999996</v>
      </c>
      <c r="H438" s="12">
        <v>4.6776282599999996</v>
      </c>
      <c r="I438" s="12">
        <v>4.6776282599999996</v>
      </c>
      <c r="J438" s="12">
        <v>4.6776282599999996</v>
      </c>
      <c r="K438" s="12">
        <v>4.6776282599999996</v>
      </c>
      <c r="L438" s="12">
        <v>4.6776282599999996</v>
      </c>
      <c r="M438" s="12">
        <v>3.7930720000000001E-2</v>
      </c>
      <c r="N438" s="12">
        <v>-0.23795672000000001</v>
      </c>
      <c r="O438" s="12">
        <v>-0.28392134000000002</v>
      </c>
      <c r="P438" s="12">
        <v>-3.8205444399999999</v>
      </c>
      <c r="Q438" s="12">
        <v>-0.22703794999999999</v>
      </c>
      <c r="R438" s="12">
        <v>-0.24227040999999999</v>
      </c>
      <c r="S438" s="12">
        <v>-0.25039809000000002</v>
      </c>
      <c r="T438" s="12">
        <v>-0.22915218000000001</v>
      </c>
      <c r="U438" s="12">
        <v>1.388788E-2</v>
      </c>
    </row>
    <row r="439" spans="1:21" x14ac:dyDescent="0.25">
      <c r="A439" t="s">
        <v>115</v>
      </c>
      <c r="B439" t="s">
        <v>48</v>
      </c>
      <c r="C439" t="s">
        <v>49</v>
      </c>
      <c r="D439" s="12">
        <v>1.61726755</v>
      </c>
      <c r="E439" s="12">
        <v>1.6580929</v>
      </c>
      <c r="F439" s="12">
        <v>1.7195770500000001</v>
      </c>
      <c r="G439" s="12">
        <v>1.77457745</v>
      </c>
      <c r="H439" s="12">
        <v>1.8304481100000001</v>
      </c>
      <c r="I439" s="12">
        <v>1.80793016</v>
      </c>
      <c r="J439" s="12">
        <v>1.8448323099999999</v>
      </c>
      <c r="K439" s="12">
        <v>1.9020402599999999</v>
      </c>
      <c r="L439" s="12">
        <v>1.8360006900000001</v>
      </c>
      <c r="M439" s="12">
        <v>0.24095907999999999</v>
      </c>
      <c r="N439" s="12">
        <v>-6.0621900000000003E-3</v>
      </c>
      <c r="O439" s="12">
        <v>2.7264999999999999E-4</v>
      </c>
      <c r="P439" s="12">
        <v>-2.4741409999999998E-2</v>
      </c>
      <c r="Q439" s="12">
        <v>-1.385606E-2</v>
      </c>
      <c r="R439" s="12">
        <v>-4.4950530000000002E-2</v>
      </c>
      <c r="S439" s="12">
        <v>-1.3008469999999999E-2</v>
      </c>
      <c r="T439" s="12">
        <v>-7.1573899999999996E-3</v>
      </c>
      <c r="U439" s="12">
        <v>-1.445455E-2</v>
      </c>
    </row>
    <row r="440" spans="1:21" x14ac:dyDescent="0.25">
      <c r="A440" t="s">
        <v>115</v>
      </c>
      <c r="B440" t="s">
        <v>50</v>
      </c>
      <c r="C440" t="s">
        <v>51</v>
      </c>
      <c r="D440" s="12">
        <v>6.0992464899999996</v>
      </c>
      <c r="E440" s="12">
        <v>6.14040666</v>
      </c>
      <c r="F440" s="12">
        <v>6.2001267499999999</v>
      </c>
      <c r="G440" s="12">
        <v>5.3054013199999996</v>
      </c>
      <c r="H440" s="12">
        <v>5.6709176299999999</v>
      </c>
      <c r="I440" s="12">
        <v>4.8810544800000004</v>
      </c>
      <c r="J440" s="12">
        <v>5.0097435299999997</v>
      </c>
      <c r="K440" s="12">
        <v>5.1078923600000001</v>
      </c>
      <c r="L440" s="12">
        <v>4.9645390999999996</v>
      </c>
      <c r="M440" s="12">
        <v>-0.36</v>
      </c>
      <c r="N440" s="12">
        <v>6.0048129999999998E-2</v>
      </c>
      <c r="O440" s="12">
        <v>8.7642159999999997E-2</v>
      </c>
      <c r="P440" s="12">
        <v>-0.91168885</v>
      </c>
      <c r="Q440" s="12">
        <v>0.61928338999999999</v>
      </c>
      <c r="R440" s="12">
        <v>-0.81599427000000002</v>
      </c>
      <c r="S440" s="12">
        <v>0.12662783</v>
      </c>
      <c r="T440" s="12">
        <v>9.7003909999999999E-2</v>
      </c>
      <c r="U440" s="12">
        <v>-0.12045848000000001</v>
      </c>
    </row>
    <row r="441" spans="1:21" x14ac:dyDescent="0.25">
      <c r="A441" t="s">
        <v>43</v>
      </c>
      <c r="B441" t="s">
        <v>97</v>
      </c>
      <c r="C441" t="s">
        <v>98</v>
      </c>
      <c r="D441" s="12">
        <v>1.4468000000000001</v>
      </c>
      <c r="E441" s="12">
        <v>1.4262999999999999</v>
      </c>
      <c r="F441" s="12">
        <v>1.4376</v>
      </c>
      <c r="G441" s="12">
        <v>1.41</v>
      </c>
      <c r="H441" s="12">
        <v>1.4280999999999999</v>
      </c>
      <c r="I441" s="12">
        <v>1.4444999999999999</v>
      </c>
      <c r="J441" s="12">
        <v>1.4916</v>
      </c>
      <c r="K441" s="12">
        <v>1.3936999999999999</v>
      </c>
      <c r="L441" s="12">
        <v>1.3933</v>
      </c>
    </row>
    <row r="442" spans="1:21" x14ac:dyDescent="0.25">
      <c r="A442" t="s">
        <v>43</v>
      </c>
      <c r="B442" t="s">
        <v>5</v>
      </c>
      <c r="C442" t="s">
        <v>6</v>
      </c>
      <c r="D442" s="12">
        <v>0</v>
      </c>
      <c r="E442" s="12">
        <v>0</v>
      </c>
      <c r="F442" s="12">
        <v>0</v>
      </c>
      <c r="G442" s="12">
        <v>0</v>
      </c>
      <c r="H442" s="12">
        <v>0.15003242</v>
      </c>
      <c r="I442" s="12">
        <v>0.31131873999999998</v>
      </c>
      <c r="J442" s="12">
        <v>0.33663641999999999</v>
      </c>
      <c r="K442" s="12">
        <v>0.35196226000000003</v>
      </c>
      <c r="L442" s="12">
        <v>0.37291844000000002</v>
      </c>
      <c r="Q442" s="12">
        <v>0.15</v>
      </c>
      <c r="R442" s="12">
        <v>0.14000000000000001</v>
      </c>
      <c r="S442" s="12">
        <v>2.5039229999999999E-2</v>
      </c>
      <c r="T442" s="12">
        <v>1.515652E-2</v>
      </c>
      <c r="U442" s="12">
        <v>1.4180460000000001E-2</v>
      </c>
    </row>
    <row r="443" spans="1:21" x14ac:dyDescent="0.25">
      <c r="A443" t="s">
        <v>43</v>
      </c>
      <c r="B443" t="s">
        <v>53</v>
      </c>
      <c r="C443" t="s">
        <v>54</v>
      </c>
      <c r="D443" s="12">
        <v>72.724407170000006</v>
      </c>
      <c r="E443" s="12">
        <v>79.340557680000003</v>
      </c>
      <c r="F443" s="12">
        <v>81.263894890000003</v>
      </c>
      <c r="G443" s="12">
        <v>78.878243420000004</v>
      </c>
      <c r="H443" s="12">
        <v>82.035687370000005</v>
      </c>
      <c r="I443" s="12">
        <v>84.608363729999994</v>
      </c>
      <c r="J443" s="12">
        <v>88.851012269999998</v>
      </c>
      <c r="K443" s="12">
        <v>102.77861211</v>
      </c>
      <c r="L443" s="12">
        <v>118.21524719</v>
      </c>
      <c r="M443" s="12">
        <v>6.0606500000000001E-2</v>
      </c>
      <c r="N443" s="12">
        <v>7.0161481700000001</v>
      </c>
      <c r="O443" s="12">
        <v>2.2522158000000001</v>
      </c>
      <c r="P443" s="12">
        <v>-2.4753978600000002</v>
      </c>
      <c r="Q443" s="12">
        <v>4.6966050900000003</v>
      </c>
      <c r="R443" s="12">
        <v>2.6525559400000001</v>
      </c>
      <c r="S443" s="12">
        <v>4.0881930400000002</v>
      </c>
      <c r="T443" s="12">
        <v>14.302087289999999</v>
      </c>
      <c r="U443" s="12">
        <v>16.212465000000002</v>
      </c>
    </row>
    <row r="444" spans="1:21" x14ac:dyDescent="0.25">
      <c r="A444" t="s">
        <v>43</v>
      </c>
      <c r="B444" t="s">
        <v>69</v>
      </c>
      <c r="C444" t="s">
        <v>70</v>
      </c>
      <c r="D444" s="12">
        <v>0</v>
      </c>
      <c r="E444" s="12">
        <v>0</v>
      </c>
      <c r="F444" s="12">
        <v>24.35180347</v>
      </c>
      <c r="G444" s="12">
        <v>33.543515790000001</v>
      </c>
      <c r="H444" s="12">
        <v>34.206698580000001</v>
      </c>
      <c r="I444" s="12">
        <v>34.850460159999997</v>
      </c>
      <c r="J444" s="12">
        <v>35.591491599999998</v>
      </c>
      <c r="K444" s="12">
        <v>35.181843669999999</v>
      </c>
      <c r="L444" s="12">
        <v>35.40697428</v>
      </c>
      <c r="P444" s="12">
        <v>-14.43285075</v>
      </c>
      <c r="Q444" s="12">
        <v>0.66125191000000005</v>
      </c>
      <c r="R444" s="12">
        <v>0.64089571000000001</v>
      </c>
      <c r="S444" s="12">
        <v>0.73895339999999998</v>
      </c>
      <c r="T444" s="12">
        <v>-0.40925867999999999</v>
      </c>
      <c r="U444" s="12">
        <v>0.22781298999999999</v>
      </c>
    </row>
    <row r="445" spans="1:21" x14ac:dyDescent="0.25">
      <c r="A445" t="s">
        <v>43</v>
      </c>
      <c r="B445" t="s">
        <v>71</v>
      </c>
      <c r="C445" t="s">
        <v>72</v>
      </c>
      <c r="D445" s="12">
        <v>1.36126049</v>
      </c>
      <c r="E445" s="12">
        <v>1.3664752200000001</v>
      </c>
      <c r="F445" s="12">
        <v>0</v>
      </c>
      <c r="G445" s="12">
        <v>0</v>
      </c>
      <c r="H445" s="12">
        <v>0</v>
      </c>
      <c r="I445" s="12">
        <v>0</v>
      </c>
      <c r="J445" s="12">
        <v>0</v>
      </c>
      <c r="K445" s="12">
        <v>0</v>
      </c>
      <c r="L445" s="12">
        <v>0</v>
      </c>
      <c r="N445" s="12">
        <v>5.1479000000000004E-3</v>
      </c>
    </row>
    <row r="446" spans="1:21" x14ac:dyDescent="0.25">
      <c r="A446" t="s">
        <v>43</v>
      </c>
      <c r="B446" t="s">
        <v>30</v>
      </c>
      <c r="C446" t="s">
        <v>31</v>
      </c>
      <c r="D446" s="12">
        <v>22.971726440000001</v>
      </c>
      <c r="E446" s="12">
        <v>23.637590230000001</v>
      </c>
      <c r="F446" s="12">
        <v>7.73074628</v>
      </c>
      <c r="G446" s="12">
        <v>8.6138869899999992</v>
      </c>
      <c r="H446" s="12">
        <v>21.874718390000002</v>
      </c>
      <c r="I446" s="12">
        <v>20.954819029999999</v>
      </c>
      <c r="J446" s="12">
        <v>19.738751990000001</v>
      </c>
      <c r="K446" s="12">
        <v>19.5645132</v>
      </c>
      <c r="L446" s="12">
        <v>17.807435989999998</v>
      </c>
      <c r="M446" s="12">
        <v>0.39368818999999999</v>
      </c>
      <c r="N446" s="12">
        <v>0.41824075999999999</v>
      </c>
      <c r="O446" s="12">
        <v>0.24759753000000001</v>
      </c>
      <c r="P446" s="12">
        <v>0.40860932999999999</v>
      </c>
      <c r="Q446" s="12">
        <v>0.52387660000000003</v>
      </c>
      <c r="R446" s="12">
        <v>-1.9155809999999999E-2</v>
      </c>
      <c r="S446" s="12">
        <v>0.10665475000000001</v>
      </c>
      <c r="T446" s="12">
        <v>-0.55704779999999998</v>
      </c>
      <c r="U446" s="12">
        <v>-1.7413739399999999</v>
      </c>
    </row>
    <row r="447" spans="1:21" x14ac:dyDescent="0.25">
      <c r="A447" t="s">
        <v>43</v>
      </c>
      <c r="B447" t="s">
        <v>7</v>
      </c>
      <c r="C447" t="s">
        <v>8</v>
      </c>
      <c r="D447" s="12">
        <v>6.0606999999999998</v>
      </c>
      <c r="E447" s="12">
        <v>4.6996000000000002</v>
      </c>
      <c r="F447" s="12">
        <v>5.0364000000000004</v>
      </c>
      <c r="G447" s="12">
        <v>16.982900000000001</v>
      </c>
      <c r="H447" s="12">
        <v>41.707599999999999</v>
      </c>
      <c r="I447" s="12">
        <v>22.275099999999998</v>
      </c>
      <c r="J447" s="12">
        <v>22.978899999999999</v>
      </c>
      <c r="K447" s="12">
        <v>27.631599999999999</v>
      </c>
      <c r="L447" s="12">
        <v>27.811199999999999</v>
      </c>
      <c r="P447" s="12">
        <v>8.9</v>
      </c>
      <c r="Q447" s="12">
        <v>5.2407336500000001</v>
      </c>
      <c r="R447" s="12">
        <v>0.78961360000000003</v>
      </c>
      <c r="S447" s="12">
        <v>-0.43450220000000001</v>
      </c>
      <c r="T447" s="12">
        <v>3.0658715000000001</v>
      </c>
    </row>
    <row r="448" spans="1:21" x14ac:dyDescent="0.25">
      <c r="A448" t="s">
        <v>43</v>
      </c>
      <c r="B448" t="s">
        <v>9</v>
      </c>
      <c r="C448" t="s">
        <v>10</v>
      </c>
      <c r="D448" s="12">
        <v>75.027861790000003</v>
      </c>
      <c r="E448" s="12">
        <v>82.084320099999999</v>
      </c>
      <c r="F448" s="12">
        <v>83.744730820000001</v>
      </c>
      <c r="G448" s="12">
        <v>98.65876935</v>
      </c>
      <c r="H448" s="12">
        <v>102.30780055</v>
      </c>
      <c r="I448" s="12">
        <v>105.68349373</v>
      </c>
      <c r="J448" s="12">
        <v>110.03470906</v>
      </c>
      <c r="K448" s="12">
        <v>110.58409175</v>
      </c>
      <c r="L448" s="12">
        <v>100.72800946</v>
      </c>
      <c r="N448" s="12">
        <v>7.0812060399999996</v>
      </c>
      <c r="O448" s="12">
        <v>1.32618966</v>
      </c>
      <c r="P448" s="12">
        <v>15.39752786</v>
      </c>
      <c r="Q448" s="12">
        <v>3.3378461700000002</v>
      </c>
      <c r="R448" s="12">
        <v>2.88642618</v>
      </c>
      <c r="S448" s="12">
        <v>1.53334938</v>
      </c>
      <c r="T448" s="12">
        <v>0.82997273000000005</v>
      </c>
      <c r="U448" s="12">
        <v>-7.7864075899999996</v>
      </c>
    </row>
    <row r="449" spans="1:21" x14ac:dyDescent="0.25">
      <c r="A449" t="s">
        <v>43</v>
      </c>
      <c r="B449" t="s">
        <v>11</v>
      </c>
      <c r="C449" t="s">
        <v>12</v>
      </c>
      <c r="D449" s="12">
        <v>2.8925000000000001</v>
      </c>
      <c r="E449" s="12">
        <v>2.3955000000000002</v>
      </c>
      <c r="F449" s="12">
        <v>2.5036</v>
      </c>
      <c r="G449" s="12">
        <v>2.5463</v>
      </c>
      <c r="H449" s="12">
        <v>2.3020999999999998</v>
      </c>
      <c r="I449" s="12">
        <v>2.266</v>
      </c>
      <c r="J449" s="12">
        <v>2.3176999999999999</v>
      </c>
      <c r="K449" s="12">
        <v>2.2763</v>
      </c>
      <c r="L449" s="12">
        <v>2.1738</v>
      </c>
    </row>
    <row r="450" spans="1:21" x14ac:dyDescent="0.25">
      <c r="A450" t="s">
        <v>43</v>
      </c>
      <c r="B450" t="s">
        <v>32</v>
      </c>
      <c r="C450" t="s">
        <v>33</v>
      </c>
      <c r="D450" s="12">
        <v>0.66500000000000004</v>
      </c>
      <c r="E450" s="12">
        <v>0.67789999999999995</v>
      </c>
      <c r="F450" s="12">
        <v>0.70420000000000005</v>
      </c>
      <c r="G450" s="12">
        <v>0.68189999999999995</v>
      </c>
      <c r="H450" s="12">
        <v>0.73599999999999999</v>
      </c>
      <c r="I450" s="12">
        <v>0.78080000000000005</v>
      </c>
      <c r="J450" s="12">
        <v>0.70489999999999997</v>
      </c>
      <c r="K450" s="12">
        <v>0.74399999999999999</v>
      </c>
      <c r="L450" s="12">
        <v>0.77390000000000003</v>
      </c>
    </row>
    <row r="451" spans="1:21" x14ac:dyDescent="0.25">
      <c r="A451" t="s">
        <v>43</v>
      </c>
      <c r="B451" t="s">
        <v>34</v>
      </c>
      <c r="C451" t="s">
        <v>35</v>
      </c>
      <c r="D451" s="12">
        <v>37.646115999999999</v>
      </c>
      <c r="E451" s="12">
        <v>41.210506639999998</v>
      </c>
      <c r="F451" s="12">
        <v>40.521453999999999</v>
      </c>
      <c r="G451" s="12">
        <v>40.806072</v>
      </c>
      <c r="H451" s="12">
        <v>42.118634999999998</v>
      </c>
      <c r="I451" s="12">
        <v>38.780014999999999</v>
      </c>
      <c r="J451" s="12">
        <v>40.075697310000002</v>
      </c>
      <c r="K451" s="12">
        <v>36.394683999999998</v>
      </c>
      <c r="L451" s="12">
        <v>36.476807999999998</v>
      </c>
      <c r="M451" s="12">
        <v>1.9558102799999999</v>
      </c>
      <c r="N451" s="12">
        <v>-0.11857853</v>
      </c>
      <c r="O451" s="12">
        <v>-1.0592248399999999</v>
      </c>
      <c r="P451" s="12">
        <v>1.36531023</v>
      </c>
      <c r="Q451" s="12">
        <v>-0.83097725</v>
      </c>
      <c r="R451" s="12">
        <v>-3.6472194500000001</v>
      </c>
      <c r="S451" s="12">
        <v>0.12710368999999999</v>
      </c>
      <c r="T451" s="12">
        <v>-2.8802993799999999</v>
      </c>
      <c r="U451" s="12">
        <v>2.1696005399999998</v>
      </c>
    </row>
    <row r="452" spans="1:21" x14ac:dyDescent="0.25">
      <c r="A452" t="s">
        <v>43</v>
      </c>
      <c r="B452" t="s">
        <v>36</v>
      </c>
      <c r="C452" t="s">
        <v>37</v>
      </c>
      <c r="D452" s="12">
        <v>252.70259999999999</v>
      </c>
      <c r="E452" s="12">
        <v>267.98970000000003</v>
      </c>
      <c r="F452" s="12">
        <v>281.41019999999997</v>
      </c>
      <c r="G452" s="12">
        <v>283.26130000000001</v>
      </c>
      <c r="H452" s="12">
        <v>301.38650000000001</v>
      </c>
      <c r="I452" s="12">
        <v>315.22210000000001</v>
      </c>
      <c r="J452" s="12">
        <v>335.3057</v>
      </c>
      <c r="K452" s="12">
        <v>399.86360000000002</v>
      </c>
      <c r="L452" s="12">
        <v>417.8759</v>
      </c>
    </row>
    <row r="453" spans="1:21" x14ac:dyDescent="0.25">
      <c r="A453" t="s">
        <v>43</v>
      </c>
      <c r="B453" t="s">
        <v>38</v>
      </c>
      <c r="C453" t="s">
        <v>39</v>
      </c>
      <c r="D453" s="12">
        <v>0.4526</v>
      </c>
      <c r="E453" s="12">
        <v>0.45379999999999998</v>
      </c>
      <c r="F453" s="12">
        <v>0.3029</v>
      </c>
      <c r="G453" s="12">
        <v>0.29699999999999999</v>
      </c>
      <c r="H453" s="12">
        <v>0.30099999999999999</v>
      </c>
      <c r="I453" s="12">
        <v>0.3014</v>
      </c>
      <c r="J453" s="12">
        <v>0.30380000000000001</v>
      </c>
    </row>
    <row r="454" spans="1:21" x14ac:dyDescent="0.25">
      <c r="A454" t="s">
        <v>43</v>
      </c>
      <c r="B454" t="s">
        <v>15</v>
      </c>
      <c r="C454" t="s">
        <v>16</v>
      </c>
    </row>
    <row r="455" spans="1:21" x14ac:dyDescent="0.25">
      <c r="A455" t="s">
        <v>43</v>
      </c>
      <c r="B455" t="s">
        <v>42</v>
      </c>
      <c r="C455" t="s">
        <v>43</v>
      </c>
      <c r="D455" s="12">
        <v>8.7176231099999999</v>
      </c>
      <c r="E455" s="12">
        <v>9.83842222</v>
      </c>
      <c r="F455" s="12">
        <v>14.08873979</v>
      </c>
      <c r="G455" s="12">
        <v>13.732550890000001</v>
      </c>
      <c r="H455" s="12">
        <v>13.9164251</v>
      </c>
      <c r="I455" s="12">
        <v>14.23698295</v>
      </c>
      <c r="J455" s="12">
        <v>14.93530032</v>
      </c>
      <c r="K455" s="12">
        <v>18.040263249999999</v>
      </c>
      <c r="L455" s="12">
        <v>18.42415733</v>
      </c>
      <c r="R455" s="12">
        <v>0.31641255000000001</v>
      </c>
      <c r="S455" s="12">
        <v>0.69508572000000002</v>
      </c>
      <c r="T455" s="12">
        <v>3.1078233599999998</v>
      </c>
      <c r="U455" s="12">
        <v>0.38742911000000002</v>
      </c>
    </row>
    <row r="456" spans="1:21" x14ac:dyDescent="0.25">
      <c r="A456" t="s">
        <v>43</v>
      </c>
      <c r="B456" t="s">
        <v>17</v>
      </c>
      <c r="C456" t="s">
        <v>18</v>
      </c>
      <c r="D456" s="12">
        <v>1.3915999999999999</v>
      </c>
      <c r="E456" s="12">
        <v>1.4537</v>
      </c>
      <c r="F456" s="12">
        <v>1.7195</v>
      </c>
      <c r="G456" s="12">
        <v>1.9059999999999999</v>
      </c>
      <c r="H456" s="12">
        <v>3.1920999999999999</v>
      </c>
      <c r="I456" s="12">
        <v>4.3747999999999996</v>
      </c>
      <c r="J456" s="12">
        <v>4.8003999999999998</v>
      </c>
      <c r="K456" s="12">
        <v>5.1565000000000003</v>
      </c>
      <c r="L456" s="12">
        <v>3.601</v>
      </c>
    </row>
    <row r="457" spans="1:21" x14ac:dyDescent="0.25">
      <c r="A457" t="s">
        <v>43</v>
      </c>
      <c r="B457" t="s">
        <v>46</v>
      </c>
      <c r="C457" t="s">
        <v>47</v>
      </c>
      <c r="D457" s="12">
        <v>0</v>
      </c>
      <c r="E457" s="12">
        <v>0</v>
      </c>
      <c r="F457" s="12">
        <v>0</v>
      </c>
      <c r="G457" s="12">
        <v>0</v>
      </c>
      <c r="H457" s="12">
        <v>0</v>
      </c>
      <c r="I457" s="12">
        <v>0</v>
      </c>
      <c r="J457" s="12">
        <v>0</v>
      </c>
      <c r="K457" s="12">
        <v>6.45230076</v>
      </c>
      <c r="L457" s="12">
        <v>12.18665487</v>
      </c>
      <c r="U457" s="12">
        <v>5.7368703700000001</v>
      </c>
    </row>
    <row r="458" spans="1:21" x14ac:dyDescent="0.25">
      <c r="A458" t="s">
        <v>43</v>
      </c>
      <c r="B458" t="s">
        <v>73</v>
      </c>
      <c r="C458" t="s">
        <v>74</v>
      </c>
      <c r="D458" s="12">
        <v>0.80030000000000001</v>
      </c>
      <c r="E458" s="12">
        <v>0.80869999999999997</v>
      </c>
      <c r="F458" s="12">
        <v>0.8105</v>
      </c>
      <c r="G458" s="12">
        <v>0.79069999999999996</v>
      </c>
      <c r="H458" s="12">
        <v>0.79710000000000003</v>
      </c>
    </row>
    <row r="459" spans="1:21" x14ac:dyDescent="0.25">
      <c r="A459" t="s">
        <v>43</v>
      </c>
      <c r="B459" t="s">
        <v>50</v>
      </c>
      <c r="C459" t="s">
        <v>51</v>
      </c>
      <c r="D459" s="12">
        <v>0.89497019</v>
      </c>
      <c r="E459" s="12">
        <v>0.87533574999999997</v>
      </c>
      <c r="F459" s="12">
        <v>0.92773892000000002</v>
      </c>
      <c r="G459" s="12">
        <v>0.95676421</v>
      </c>
      <c r="H459" s="12">
        <v>0.91702718999999999</v>
      </c>
      <c r="I459" s="12">
        <v>0.93923531999999998</v>
      </c>
      <c r="J459" s="12">
        <v>0.36889906</v>
      </c>
      <c r="K459" s="12">
        <v>0.22536471</v>
      </c>
      <c r="L459" s="12">
        <v>0.22315297000000001</v>
      </c>
      <c r="M459" s="12">
        <v>-8.4573339999999997E-2</v>
      </c>
      <c r="N459" s="12">
        <v>-3.09713E-3</v>
      </c>
      <c r="O459" s="12">
        <v>-3.73354E-3</v>
      </c>
      <c r="P459" s="12">
        <v>-1.18402E-2</v>
      </c>
      <c r="Q459" s="12">
        <v>-7.1637300000000001E-3</v>
      </c>
      <c r="R459" s="12">
        <v>7.7408299999999998E-3</v>
      </c>
      <c r="S459" s="12">
        <v>-0.58305934000000004</v>
      </c>
      <c r="T459" s="12">
        <v>-1.351815E-2</v>
      </c>
      <c r="U459" s="12">
        <v>-2.20433E-3</v>
      </c>
    </row>
    <row r="460" spans="1:21" x14ac:dyDescent="0.25">
      <c r="A460" t="s">
        <v>116</v>
      </c>
      <c r="B460" t="s">
        <v>24</v>
      </c>
      <c r="C460" t="s">
        <v>25</v>
      </c>
      <c r="D460" s="12">
        <v>13.952363999999999</v>
      </c>
      <c r="E460" s="12">
        <v>15.468641999999999</v>
      </c>
      <c r="F460" s="12">
        <v>14.448815</v>
      </c>
      <c r="G460" s="12">
        <v>14.15085</v>
      </c>
      <c r="H460" s="12">
        <v>17.592965</v>
      </c>
      <c r="I460" s="12">
        <v>18.843800000000002</v>
      </c>
      <c r="J460" s="12">
        <v>20.148648999999999</v>
      </c>
      <c r="K460" s="12">
        <v>18.916899999999998</v>
      </c>
      <c r="L460" s="12">
        <v>17.763414999999998</v>
      </c>
      <c r="M460" s="12">
        <v>0.38550558000000001</v>
      </c>
      <c r="N460" s="12">
        <v>1.3381990500000001</v>
      </c>
      <c r="O460" s="12">
        <v>0.19071258999999999</v>
      </c>
      <c r="P460" s="12">
        <v>1.065426E-2</v>
      </c>
      <c r="Q460" s="12">
        <v>3.34774226</v>
      </c>
      <c r="R460" s="12">
        <v>0.55164367000000003</v>
      </c>
      <c r="S460" s="12">
        <v>1.2304424899999999</v>
      </c>
      <c r="T460" s="12">
        <v>-1.1697242299999999</v>
      </c>
      <c r="U460" s="12">
        <v>-0.15828015000000001</v>
      </c>
    </row>
    <row r="461" spans="1:21" x14ac:dyDescent="0.25">
      <c r="A461" t="s">
        <v>116</v>
      </c>
      <c r="B461" t="s">
        <v>60</v>
      </c>
      <c r="C461" t="s">
        <v>61</v>
      </c>
      <c r="D461" s="12">
        <v>0.48571537999999997</v>
      </c>
      <c r="E461" s="12">
        <v>0.49000641</v>
      </c>
      <c r="F461" s="12">
        <v>0.53001887000000003</v>
      </c>
      <c r="G461" s="12">
        <v>0.54242811999999996</v>
      </c>
      <c r="H461" s="12">
        <v>0.59455732999999999</v>
      </c>
      <c r="I461" s="12">
        <v>0.55212452999999995</v>
      </c>
      <c r="J461" s="12">
        <v>0.61731298000000001</v>
      </c>
      <c r="K461" s="12">
        <v>0.63112281000000003</v>
      </c>
      <c r="L461" s="12">
        <v>0.63836576</v>
      </c>
      <c r="M461" s="12">
        <v>0.1</v>
      </c>
      <c r="N461" s="12">
        <v>4.20054E-3</v>
      </c>
      <c r="O461" s="12">
        <v>9.0400000000000002E-5</v>
      </c>
      <c r="P461" s="12">
        <v>1.2257840000000001E-2</v>
      </c>
      <c r="Q461" s="12">
        <v>5.1587050000000002E-2</v>
      </c>
      <c r="R461" s="12">
        <v>-5.00904E-2</v>
      </c>
      <c r="S461" s="12">
        <v>6.4552769999999995E-2</v>
      </c>
      <c r="T461" s="12">
        <v>1.3672699999999999E-2</v>
      </c>
      <c r="U461" s="12">
        <v>7.1879200000000004E-3</v>
      </c>
    </row>
    <row r="462" spans="1:21" x14ac:dyDescent="0.25">
      <c r="A462" t="s">
        <v>116</v>
      </c>
      <c r="B462" t="s">
        <v>3</v>
      </c>
      <c r="C462" t="s">
        <v>4</v>
      </c>
      <c r="D462" s="12">
        <v>0</v>
      </c>
      <c r="E462" s="12">
        <v>0</v>
      </c>
      <c r="F462" s="12">
        <v>0</v>
      </c>
      <c r="G462" s="12">
        <v>1.0441659999999999</v>
      </c>
      <c r="H462" s="12">
        <v>1.120492</v>
      </c>
      <c r="I462" s="12">
        <v>1.1766719999999999</v>
      </c>
      <c r="J462" s="12">
        <v>1.239298</v>
      </c>
      <c r="K462" s="12">
        <v>1.2738</v>
      </c>
      <c r="L462" s="12">
        <v>1.2403740000000001</v>
      </c>
      <c r="P462" s="12">
        <v>1.02843</v>
      </c>
      <c r="Q462" s="12">
        <v>-5.1365999999999998E-4</v>
      </c>
      <c r="R462" s="12">
        <v>-3.2083300000000001E-3</v>
      </c>
      <c r="S462" s="12">
        <v>6.1916499999999999E-2</v>
      </c>
      <c r="T462" s="12">
        <v>-6.0435000000000003E-4</v>
      </c>
      <c r="U462" s="12">
        <v>-1.4778700000000001E-3</v>
      </c>
    </row>
    <row r="463" spans="1:21" x14ac:dyDescent="0.25">
      <c r="A463" t="s">
        <v>116</v>
      </c>
      <c r="B463" t="s">
        <v>53</v>
      </c>
      <c r="C463" t="s">
        <v>54</v>
      </c>
      <c r="D463" s="12">
        <v>11.888703319999999</v>
      </c>
      <c r="E463" s="12">
        <v>11.15111469</v>
      </c>
      <c r="F463" s="12">
        <v>11.886690010000001</v>
      </c>
      <c r="G463" s="12">
        <v>12.181925</v>
      </c>
      <c r="H463" s="12">
        <v>12.76070247</v>
      </c>
      <c r="I463" s="12">
        <v>13.03670953</v>
      </c>
      <c r="J463" s="12">
        <v>13.71938647</v>
      </c>
      <c r="K463" s="12">
        <v>13.94672085</v>
      </c>
      <c r="L463" s="12">
        <v>7.6662911500000002</v>
      </c>
      <c r="M463" s="12">
        <v>0.10178672</v>
      </c>
      <c r="N463" s="12">
        <v>-0.30004500000000001</v>
      </c>
      <c r="O463" s="12">
        <v>0.72878299999999996</v>
      </c>
      <c r="P463" s="12">
        <v>-3.0000000000000001E-5</v>
      </c>
      <c r="Q463" s="12">
        <v>0.57259196999999995</v>
      </c>
      <c r="R463" s="12">
        <v>0.27225644999999998</v>
      </c>
      <c r="S463" s="12">
        <v>1.45027E-3</v>
      </c>
      <c r="T463" s="12">
        <v>8.154161E-2</v>
      </c>
      <c r="U463" s="12">
        <v>-6.5016765799999998</v>
      </c>
    </row>
    <row r="464" spans="1:21" x14ac:dyDescent="0.25">
      <c r="A464" t="s">
        <v>116</v>
      </c>
      <c r="B464" t="s">
        <v>28</v>
      </c>
      <c r="C464" t="s">
        <v>29</v>
      </c>
      <c r="D464" s="12">
        <v>0</v>
      </c>
      <c r="E464" s="12">
        <v>13.1</v>
      </c>
      <c r="F464" s="12">
        <v>13.075004</v>
      </c>
      <c r="G464" s="12">
        <v>12.78595</v>
      </c>
      <c r="H464" s="12">
        <v>12.879659</v>
      </c>
      <c r="I464" s="12">
        <v>13.016683</v>
      </c>
      <c r="J464" s="12">
        <v>13.105809000000001</v>
      </c>
      <c r="K464" s="12">
        <v>13.100339</v>
      </c>
      <c r="L464" s="12">
        <v>12.876329</v>
      </c>
      <c r="N464" s="12">
        <v>13.1</v>
      </c>
    </row>
    <row r="465" spans="1:21" x14ac:dyDescent="0.25">
      <c r="A465" t="s">
        <v>116</v>
      </c>
      <c r="B465" t="s">
        <v>30</v>
      </c>
      <c r="C465" t="s">
        <v>31</v>
      </c>
      <c r="D465" s="12">
        <v>0</v>
      </c>
      <c r="E465" s="12">
        <v>0</v>
      </c>
      <c r="F465" s="12">
        <v>0</v>
      </c>
      <c r="G465" s="12">
        <v>4.4729020000000004</v>
      </c>
      <c r="H465" s="12">
        <v>5.4617880000000003</v>
      </c>
      <c r="I465" s="12">
        <v>6.7523020000000002</v>
      </c>
      <c r="J465" s="12">
        <v>7.9740960000000003</v>
      </c>
      <c r="K465" s="12">
        <v>8.1633650000000006</v>
      </c>
      <c r="L465" s="12">
        <v>8.5099070000000001</v>
      </c>
      <c r="P465" s="12">
        <v>4.4130435099999996</v>
      </c>
      <c r="Q465" s="12">
        <v>0.97206435999999996</v>
      </c>
      <c r="R465" s="12">
        <v>1.1450675100000001</v>
      </c>
      <c r="S465" s="12">
        <v>0.86781905000000004</v>
      </c>
      <c r="T465" s="12">
        <v>-0.13491879000000001</v>
      </c>
      <c r="U465" s="12">
        <v>0.89184196000000004</v>
      </c>
    </row>
    <row r="466" spans="1:21" x14ac:dyDescent="0.25">
      <c r="A466" t="s">
        <v>116</v>
      </c>
      <c r="B466" t="s">
        <v>7</v>
      </c>
      <c r="C466" t="s">
        <v>8</v>
      </c>
      <c r="D466" s="12">
        <v>2.6147990000000001</v>
      </c>
      <c r="E466" s="12">
        <v>2.6220469999999998</v>
      </c>
      <c r="F466" s="12">
        <v>2.7949350000000002</v>
      </c>
      <c r="G466" s="12">
        <v>2.8294440000000001</v>
      </c>
      <c r="H466" s="12">
        <v>3.0309699999999999</v>
      </c>
      <c r="I466" s="12">
        <v>3.1193780000000002</v>
      </c>
      <c r="J466" s="12">
        <v>3.2133880000000001</v>
      </c>
      <c r="K466" s="12">
        <v>3.4162620000000001</v>
      </c>
      <c r="L466" s="12">
        <v>4.0476099999999997</v>
      </c>
      <c r="N466" s="12">
        <v>7.0306600000000002E-3</v>
      </c>
      <c r="O466" s="12">
        <v>0.17082945999999999</v>
      </c>
      <c r="P466" s="12">
        <v>3.4090820000000001E-2</v>
      </c>
      <c r="Q466" s="12">
        <v>0.19928911999999999</v>
      </c>
      <c r="R466" s="12">
        <v>8.7469030000000003E-2</v>
      </c>
      <c r="S466" s="12">
        <v>9.2616459999999998E-2</v>
      </c>
      <c r="T466" s="12">
        <v>0.20059595</v>
      </c>
      <c r="U466" s="12">
        <v>0.61003092000000003</v>
      </c>
    </row>
    <row r="467" spans="1:21" x14ac:dyDescent="0.25">
      <c r="A467" t="s">
        <v>116</v>
      </c>
      <c r="B467" t="s">
        <v>13</v>
      </c>
      <c r="C467" t="s">
        <v>14</v>
      </c>
      <c r="D467" s="12">
        <v>0</v>
      </c>
      <c r="E467" s="12">
        <v>0</v>
      </c>
      <c r="F467" s="12">
        <v>0</v>
      </c>
      <c r="G467" s="12">
        <v>0</v>
      </c>
      <c r="H467" s="12">
        <v>0.25531100000000001</v>
      </c>
      <c r="I467" s="12">
        <v>0.64858700000000002</v>
      </c>
      <c r="J467" s="12">
        <v>1.08249051</v>
      </c>
      <c r="K467" s="12">
        <v>1.8505643000000001</v>
      </c>
      <c r="L467" s="12">
        <v>2.1291317300000001</v>
      </c>
      <c r="R467" s="12">
        <v>0.37854246000000003</v>
      </c>
      <c r="S467" s="12">
        <v>0.41373645999999997</v>
      </c>
      <c r="T467" s="12">
        <v>0.71395892999999999</v>
      </c>
      <c r="U467" s="12">
        <v>0.25628113000000002</v>
      </c>
    </row>
    <row r="468" spans="1:21" x14ac:dyDescent="0.25">
      <c r="A468" t="s">
        <v>116</v>
      </c>
      <c r="B468" t="s">
        <v>34</v>
      </c>
      <c r="C468" t="s">
        <v>35</v>
      </c>
      <c r="D468" s="12">
        <v>1.3861330000000001</v>
      </c>
      <c r="E468" s="12">
        <v>1.416479</v>
      </c>
      <c r="F468" s="12">
        <v>1.85572</v>
      </c>
      <c r="G468" s="12">
        <v>2.2351719999999999</v>
      </c>
      <c r="H468" s="12">
        <v>13.911103000000001</v>
      </c>
      <c r="I468" s="12">
        <v>14.546621999999999</v>
      </c>
      <c r="J468" s="12">
        <v>15.425013</v>
      </c>
      <c r="K468" s="12">
        <v>14.900145999999999</v>
      </c>
      <c r="L468" s="12">
        <v>18.223331999999999</v>
      </c>
      <c r="N468" s="12">
        <v>4.7020999999999999E-3</v>
      </c>
      <c r="O468" s="12">
        <v>0.44640000000000002</v>
      </c>
      <c r="P468" s="12">
        <v>-6.3E-3</v>
      </c>
      <c r="Q468" s="12">
        <v>11.619731610000001</v>
      </c>
      <c r="R468" s="12">
        <v>-8.1687400000000007E-3</v>
      </c>
      <c r="S468" s="12">
        <v>0.79486489999999999</v>
      </c>
      <c r="T468" s="12">
        <v>-0.56526153000000001</v>
      </c>
      <c r="U468" s="12">
        <v>1.59453227</v>
      </c>
    </row>
    <row r="469" spans="1:21" x14ac:dyDescent="0.25">
      <c r="A469" t="s">
        <v>116</v>
      </c>
      <c r="B469" t="s">
        <v>36</v>
      </c>
      <c r="C469" t="s">
        <v>37</v>
      </c>
      <c r="D469" s="12">
        <v>0.50429999999999997</v>
      </c>
      <c r="E469" s="12">
        <v>0.51480000000000004</v>
      </c>
      <c r="F469" s="12">
        <v>0.42149999999999999</v>
      </c>
      <c r="G469" s="12">
        <v>0.40460000000000002</v>
      </c>
      <c r="H469" s="12">
        <v>0.88329999999999997</v>
      </c>
      <c r="I469" s="12">
        <v>0.9022</v>
      </c>
      <c r="J469" s="12">
        <v>0.90700000000000003</v>
      </c>
      <c r="K469" s="12">
        <v>0.90700000000000003</v>
      </c>
      <c r="L469" s="12">
        <v>0.41589999999999999</v>
      </c>
    </row>
    <row r="470" spans="1:21" x14ac:dyDescent="0.25">
      <c r="A470" t="s">
        <v>116</v>
      </c>
      <c r="B470" t="s">
        <v>42</v>
      </c>
      <c r="C470" t="s">
        <v>43</v>
      </c>
      <c r="D470" s="12">
        <v>11.47427296</v>
      </c>
      <c r="E470" s="12">
        <v>6.3072416000000002</v>
      </c>
      <c r="F470" s="12">
        <v>3.1509090400000002</v>
      </c>
      <c r="G470" s="12">
        <v>3.0849177700000001</v>
      </c>
      <c r="H470" s="12">
        <v>1.72463714</v>
      </c>
      <c r="I470" s="12">
        <v>1.7784077599999999</v>
      </c>
      <c r="J470" s="12">
        <v>1.86918115</v>
      </c>
      <c r="K470" s="12">
        <v>0</v>
      </c>
      <c r="L470" s="12">
        <v>0</v>
      </c>
      <c r="R470" s="12">
        <v>5.3562190000000003E-2</v>
      </c>
      <c r="S470" s="12">
        <v>9.065484E-2</v>
      </c>
    </row>
    <row r="471" spans="1:21" x14ac:dyDescent="0.25">
      <c r="A471" t="s">
        <v>116</v>
      </c>
      <c r="B471" t="s">
        <v>44</v>
      </c>
      <c r="C471" t="s">
        <v>45</v>
      </c>
      <c r="D471" s="12">
        <v>0.14978832</v>
      </c>
      <c r="E471" s="12">
        <v>0</v>
      </c>
      <c r="F471" s="12">
        <v>0</v>
      </c>
      <c r="G471" s="12">
        <v>0</v>
      </c>
      <c r="H471" s="12">
        <v>0</v>
      </c>
      <c r="I471" s="12">
        <v>0</v>
      </c>
      <c r="J471" s="12">
        <v>0</v>
      </c>
      <c r="K471" s="12">
        <v>0</v>
      </c>
      <c r="L471" s="12">
        <v>0</v>
      </c>
    </row>
    <row r="472" spans="1:21" x14ac:dyDescent="0.25">
      <c r="A472" t="s">
        <v>117</v>
      </c>
      <c r="B472" t="s">
        <v>3</v>
      </c>
      <c r="C472" t="s">
        <v>4</v>
      </c>
      <c r="D472" s="12">
        <v>0.94509299999999996</v>
      </c>
      <c r="E472" s="12">
        <v>0.734232</v>
      </c>
      <c r="F472" s="12">
        <v>0.28685699999999997</v>
      </c>
      <c r="G472" s="12">
        <v>9.2355999999999994E-2</v>
      </c>
      <c r="H472" s="12">
        <v>0</v>
      </c>
      <c r="I472" s="12">
        <v>0</v>
      </c>
      <c r="J472" s="12">
        <v>0</v>
      </c>
      <c r="K472" s="12">
        <v>0</v>
      </c>
      <c r="L472" s="12">
        <v>0</v>
      </c>
      <c r="N472" s="12">
        <v>-0.20654064</v>
      </c>
    </row>
    <row r="473" spans="1:21" x14ac:dyDescent="0.25">
      <c r="A473" t="s">
        <v>117</v>
      </c>
      <c r="B473" t="s">
        <v>30</v>
      </c>
      <c r="C473" t="s">
        <v>31</v>
      </c>
      <c r="D473" s="12">
        <v>86.781214000000006</v>
      </c>
      <c r="E473" s="12">
        <v>78.063587999999996</v>
      </c>
      <c r="F473" s="12">
        <v>84.189653000000007</v>
      </c>
      <c r="G473" s="12">
        <v>85.845329000000007</v>
      </c>
      <c r="H473" s="12">
        <v>89.701764999999995</v>
      </c>
      <c r="I473" s="12">
        <v>89.808723999999998</v>
      </c>
      <c r="J473" s="12">
        <v>93.114018000000002</v>
      </c>
      <c r="K473" s="12">
        <v>92.350170000000006</v>
      </c>
      <c r="L473" s="12">
        <v>64.641741999999994</v>
      </c>
      <c r="M473" s="12">
        <v>1.5851550000000001</v>
      </c>
      <c r="N473" s="12">
        <v>-1.5418289700000001</v>
      </c>
      <c r="O473" s="12">
        <v>6.3666654500000002</v>
      </c>
      <c r="P473" s="12">
        <v>1.9954015199999999</v>
      </c>
      <c r="Q473" s="12">
        <v>0.80951740999999999</v>
      </c>
      <c r="R473" s="12">
        <v>0.71757541999999996</v>
      </c>
      <c r="S473" s="12">
        <v>0.55097657</v>
      </c>
      <c r="T473" s="12">
        <v>-4.3741595799999997</v>
      </c>
      <c r="U473" s="12">
        <v>-7.9513990000000007E-2</v>
      </c>
    </row>
    <row r="474" spans="1:21" x14ac:dyDescent="0.25">
      <c r="A474" t="s">
        <v>117</v>
      </c>
      <c r="B474" t="s">
        <v>7</v>
      </c>
      <c r="C474" t="s">
        <v>8</v>
      </c>
      <c r="D474" s="12">
        <v>72.506836000000007</v>
      </c>
      <c r="E474" s="12">
        <v>44.133850000000002</v>
      </c>
      <c r="F474" s="12">
        <v>45.426395999999997</v>
      </c>
      <c r="G474" s="12">
        <v>45.877845999999998</v>
      </c>
      <c r="H474" s="12">
        <v>52.860821999999999</v>
      </c>
      <c r="I474" s="12">
        <v>56.139366000000003</v>
      </c>
      <c r="J474" s="12">
        <v>67.522335999999996</v>
      </c>
      <c r="K474" s="12">
        <v>73.685428000000002</v>
      </c>
      <c r="L474" s="12">
        <v>54.921787999999999</v>
      </c>
      <c r="M474" s="12">
        <v>-7.1636990000000003</v>
      </c>
      <c r="N474" s="12">
        <v>4.4815489999999999E-2</v>
      </c>
      <c r="O474" s="12">
        <v>-1.20035135</v>
      </c>
      <c r="P474" s="12">
        <v>-0.53289140000000002</v>
      </c>
      <c r="Q474" s="12">
        <v>1.69787171</v>
      </c>
      <c r="R474" s="12">
        <v>2.7932241800000002</v>
      </c>
      <c r="S474" s="12">
        <v>9.3097456399999992</v>
      </c>
      <c r="T474" s="12">
        <v>4.9127289000000003</v>
      </c>
      <c r="U474" s="12">
        <v>7.3546824900000001</v>
      </c>
    </row>
    <row r="475" spans="1:21" x14ac:dyDescent="0.25">
      <c r="A475" t="s">
        <v>117</v>
      </c>
      <c r="B475" t="s">
        <v>9</v>
      </c>
      <c r="C475" t="s">
        <v>10</v>
      </c>
      <c r="D475" s="12">
        <v>8.1822479999999995</v>
      </c>
      <c r="E475" s="12">
        <v>5.5951069999999996</v>
      </c>
      <c r="F475" s="12">
        <v>5.9620100000000003</v>
      </c>
      <c r="G475" s="12">
        <v>6.754289</v>
      </c>
      <c r="H475" s="12">
        <v>3.4560430000000002</v>
      </c>
      <c r="I475" s="12">
        <v>3.5777869999999998</v>
      </c>
      <c r="J475" s="12">
        <v>3.6959499999999998</v>
      </c>
      <c r="K475" s="12">
        <v>4.3029500000000001</v>
      </c>
      <c r="L475" s="12">
        <v>4.4554</v>
      </c>
      <c r="M475" s="12">
        <v>-0.20285600000000001</v>
      </c>
      <c r="N475" s="12">
        <v>-0.10375945</v>
      </c>
      <c r="O475" s="12">
        <v>0.36466029999999999</v>
      </c>
      <c r="P475" s="12">
        <v>0.50708165000000005</v>
      </c>
      <c r="Q475" s="12">
        <v>-3.3176271100000001</v>
      </c>
      <c r="R475" s="12">
        <v>0.20126941000000001</v>
      </c>
      <c r="S475" s="12">
        <v>-5.5161710000000003E-2</v>
      </c>
      <c r="T475" s="12">
        <v>0.23837195999999999</v>
      </c>
      <c r="U475" s="12">
        <v>0.17033292</v>
      </c>
    </row>
    <row r="476" spans="1:21" x14ac:dyDescent="0.25">
      <c r="A476" t="s">
        <v>117</v>
      </c>
      <c r="B476" t="s">
        <v>32</v>
      </c>
      <c r="C476" t="s">
        <v>33</v>
      </c>
      <c r="D476" s="12">
        <v>0.60703099999999999</v>
      </c>
      <c r="E476" s="12">
        <v>0.33700200000000002</v>
      </c>
      <c r="F476" s="12">
        <v>0.35494500000000001</v>
      </c>
      <c r="G476" s="12">
        <v>0.57789900000000005</v>
      </c>
      <c r="H476" s="12">
        <v>0.65230399999999999</v>
      </c>
      <c r="I476" s="12">
        <v>0.66479299999999997</v>
      </c>
      <c r="J476" s="12">
        <v>0.68128699999999998</v>
      </c>
      <c r="K476" s="12">
        <v>0.70355400000000001</v>
      </c>
      <c r="L476" s="12">
        <v>0.68393499999999996</v>
      </c>
      <c r="N476" s="12">
        <v>-0.17210500000000001</v>
      </c>
      <c r="O476" s="12">
        <v>-2.9916459999999999E-2</v>
      </c>
      <c r="P476" s="12">
        <v>0.21285899999999999</v>
      </c>
      <c r="Q476" s="12">
        <v>6.1571000000000001E-2</v>
      </c>
      <c r="R476" s="12">
        <v>1.2344279999999999E-2</v>
      </c>
      <c r="S476" s="12">
        <v>1.6294389999999999E-2</v>
      </c>
      <c r="T476" s="12">
        <v>2.2006930000000001E-2</v>
      </c>
      <c r="U476" s="12">
        <v>-1.9443490000000001E-2</v>
      </c>
    </row>
    <row r="477" spans="1:21" x14ac:dyDescent="0.25">
      <c r="A477" t="s">
        <v>117</v>
      </c>
      <c r="B477" t="s">
        <v>13</v>
      </c>
      <c r="C477" t="s">
        <v>14</v>
      </c>
      <c r="D477" s="12">
        <v>4.0609719999999996</v>
      </c>
      <c r="E477" s="12">
        <v>6.5408989999999996</v>
      </c>
      <c r="F477" s="12">
        <v>3.219414</v>
      </c>
      <c r="G477" s="12">
        <v>4.9117490000000004</v>
      </c>
      <c r="H477" s="12">
        <v>8.0549780000000002</v>
      </c>
      <c r="I477" s="12">
        <v>9.0012080000000001</v>
      </c>
      <c r="J477" s="12">
        <v>10.66724</v>
      </c>
      <c r="K477" s="12">
        <v>11.558980999999999</v>
      </c>
      <c r="L477" s="12">
        <v>3.738842</v>
      </c>
      <c r="N477" s="12">
        <v>2.30116297</v>
      </c>
      <c r="O477" s="12">
        <v>-3.4343197700000001</v>
      </c>
      <c r="P477" s="12">
        <v>1.50562427</v>
      </c>
      <c r="Q477" s="12">
        <v>2.6739347200000001</v>
      </c>
      <c r="R477" s="12">
        <v>0.66775859999999998</v>
      </c>
      <c r="S477" s="12">
        <v>1.40704484</v>
      </c>
      <c r="T477" s="12">
        <v>0.46361606</v>
      </c>
      <c r="U477" s="12">
        <v>-7.2712913099999996</v>
      </c>
    </row>
    <row r="478" spans="1:21" x14ac:dyDescent="0.25">
      <c r="A478" t="s">
        <v>118</v>
      </c>
      <c r="B478" t="s">
        <v>24</v>
      </c>
      <c r="C478" t="s">
        <v>25</v>
      </c>
      <c r="D478" s="12">
        <v>69.640737290000004</v>
      </c>
      <c r="E478" s="12">
        <v>90.909049949999996</v>
      </c>
      <c r="F478" s="12">
        <v>98.330648670000002</v>
      </c>
      <c r="G478" s="12">
        <v>102.7418838</v>
      </c>
      <c r="H478" s="12">
        <v>108.7015801</v>
      </c>
      <c r="I478" s="12">
        <v>130.04252299999999</v>
      </c>
      <c r="J478" s="12">
        <v>157.301132</v>
      </c>
      <c r="K478" s="12">
        <v>172.91258619999999</v>
      </c>
      <c r="L478" s="12">
        <v>193.6914477</v>
      </c>
      <c r="M478" s="12">
        <v>8.4515301300000001</v>
      </c>
      <c r="N478" s="12">
        <v>19.390402869999999</v>
      </c>
      <c r="O478" s="12">
        <v>6.73019999</v>
      </c>
      <c r="P478" s="12">
        <v>7.7653854200000003</v>
      </c>
      <c r="Q478" s="12">
        <v>5.1127973000000004</v>
      </c>
      <c r="R478" s="12">
        <v>19.449065099999999</v>
      </c>
      <c r="S478" s="12">
        <v>25.976299260000001</v>
      </c>
      <c r="T478" s="12">
        <v>14.69829257</v>
      </c>
      <c r="U478" s="12">
        <v>23.687293010000001</v>
      </c>
    </row>
    <row r="479" spans="1:21" x14ac:dyDescent="0.25">
      <c r="A479" t="s">
        <v>118</v>
      </c>
      <c r="B479" t="s">
        <v>53</v>
      </c>
      <c r="C479" t="s">
        <v>54</v>
      </c>
      <c r="D479" s="12">
        <v>105.3875524</v>
      </c>
      <c r="E479" s="12">
        <v>111.5183875</v>
      </c>
      <c r="F479" s="12">
        <v>114.1964437</v>
      </c>
      <c r="G479" s="12">
        <v>110.9533555</v>
      </c>
      <c r="H479" s="12">
        <v>116.98444859999999</v>
      </c>
      <c r="I479" s="12">
        <v>122.83249619999999</v>
      </c>
      <c r="J479" s="12">
        <v>126.3019453</v>
      </c>
      <c r="K479" s="12">
        <v>129.7693605</v>
      </c>
      <c r="L479" s="12">
        <v>130.37819150000001</v>
      </c>
      <c r="N479" s="12">
        <v>6.1190137299999998</v>
      </c>
      <c r="O479" s="12">
        <v>2.6358475299999999</v>
      </c>
      <c r="P479" s="12">
        <v>-3.21595765</v>
      </c>
      <c r="Q479" s="12">
        <v>5.94310911</v>
      </c>
      <c r="R479" s="12">
        <v>5.8009235700000001</v>
      </c>
      <c r="S479" s="12">
        <v>3.4118990400000002</v>
      </c>
      <c r="T479" s="12">
        <v>3.4185055800000002</v>
      </c>
      <c r="U479" s="12">
        <v>0.62756162000000004</v>
      </c>
    </row>
    <row r="480" spans="1:21" x14ac:dyDescent="0.25">
      <c r="A480" t="s">
        <v>118</v>
      </c>
      <c r="B480" t="s">
        <v>69</v>
      </c>
      <c r="C480" t="s">
        <v>70</v>
      </c>
      <c r="D480" s="12">
        <v>1.1080000000000001</v>
      </c>
      <c r="E480" s="12">
        <v>1.1220000000000001</v>
      </c>
      <c r="F480" s="12">
        <v>0.86360000000000003</v>
      </c>
      <c r="G480" s="12">
        <v>0.38119999999999998</v>
      </c>
      <c r="H480" s="12">
        <v>0.87329999999999997</v>
      </c>
      <c r="I480" s="12">
        <v>1.0019</v>
      </c>
      <c r="J480" s="12">
        <v>0.89590000000000003</v>
      </c>
      <c r="K480" s="12">
        <v>0.99119999999999997</v>
      </c>
      <c r="L480" s="12">
        <v>0.98319999999999996</v>
      </c>
    </row>
    <row r="481" spans="1:21" x14ac:dyDescent="0.25">
      <c r="A481" t="s">
        <v>118</v>
      </c>
      <c r="B481" t="s">
        <v>28</v>
      </c>
      <c r="C481" t="s">
        <v>29</v>
      </c>
      <c r="D481" s="12">
        <v>1.1562140000000001</v>
      </c>
      <c r="E481" s="12">
        <v>1.1705970000000001</v>
      </c>
      <c r="F481" s="12">
        <v>1.1681269999999999</v>
      </c>
      <c r="G481" s="12">
        <v>1.1368389999999999</v>
      </c>
      <c r="H481" s="12">
        <v>2.3425509999999998</v>
      </c>
      <c r="I481" s="12">
        <v>2.359985</v>
      </c>
      <c r="J481" s="12">
        <v>3.2048109999999999</v>
      </c>
      <c r="K481" s="12">
        <v>3.19556</v>
      </c>
      <c r="L481" s="12">
        <v>3.1350509999999998</v>
      </c>
      <c r="M481" s="12">
        <v>-6.0000000000000001E-3</v>
      </c>
      <c r="N481" s="12">
        <v>-6.0000000000000001E-3</v>
      </c>
      <c r="O481" s="12">
        <v>-4.0000000000000001E-3</v>
      </c>
      <c r="P481" s="12">
        <v>-6.0000000000000001E-3</v>
      </c>
      <c r="Q481" s="12">
        <v>1.1919999999999999</v>
      </c>
      <c r="R481" s="12">
        <v>-6.0000000000000001E-3</v>
      </c>
      <c r="S481" s="12">
        <v>-6.0000000000000001E-3</v>
      </c>
      <c r="T481" s="12">
        <v>-6.0000000000000001E-3</v>
      </c>
      <c r="U481" s="12">
        <v>-6.0000000000000001E-3</v>
      </c>
    </row>
    <row r="482" spans="1:21" x14ac:dyDescent="0.25">
      <c r="A482" t="s">
        <v>118</v>
      </c>
      <c r="B482" t="s">
        <v>7</v>
      </c>
      <c r="C482" t="s">
        <v>8</v>
      </c>
      <c r="D482" s="12">
        <v>31.70933471</v>
      </c>
      <c r="E482" s="12">
        <v>30.838696039999999</v>
      </c>
      <c r="F482" s="12">
        <v>30.499265170000001</v>
      </c>
      <c r="G482" s="12">
        <v>23.39139947</v>
      </c>
      <c r="H482" s="12">
        <v>14.92510613</v>
      </c>
      <c r="I482" s="12">
        <v>8.5789949399999994</v>
      </c>
      <c r="J482" s="12">
        <v>8.8954507599999992</v>
      </c>
      <c r="K482" s="12">
        <v>8.4155246100000003</v>
      </c>
      <c r="L482" s="12">
        <v>7.6365939999999997</v>
      </c>
      <c r="N482" s="12">
        <v>-0.86544717999999998</v>
      </c>
      <c r="O482" s="12">
        <v>-0.36319932999999999</v>
      </c>
      <c r="P482" s="12">
        <v>-7.09724924</v>
      </c>
      <c r="Q482" s="12">
        <v>-8.4805087599999993</v>
      </c>
      <c r="R482" s="12">
        <v>-6.3539028000000002</v>
      </c>
      <c r="S482" s="12">
        <v>0.30866221999999999</v>
      </c>
      <c r="T482" s="12">
        <v>-0.48266128000000003</v>
      </c>
      <c r="U482" s="12">
        <v>-0.78011847000000001</v>
      </c>
    </row>
    <row r="483" spans="1:21" x14ac:dyDescent="0.25">
      <c r="A483" t="s">
        <v>118</v>
      </c>
      <c r="B483" t="s">
        <v>9</v>
      </c>
      <c r="C483" t="s">
        <v>10</v>
      </c>
      <c r="D483" s="12">
        <v>31.593281999999999</v>
      </c>
      <c r="E483" s="12">
        <v>165.09608299999999</v>
      </c>
      <c r="F483" s="12">
        <v>168.62334999999999</v>
      </c>
      <c r="G483" s="12">
        <v>150.497703</v>
      </c>
      <c r="H483" s="12">
        <v>163.90668099999999</v>
      </c>
      <c r="I483" s="12">
        <v>174.739418</v>
      </c>
      <c r="J483" s="12">
        <v>172.17384300000001</v>
      </c>
      <c r="K483" s="12">
        <v>190.41082700000001</v>
      </c>
      <c r="L483" s="12">
        <v>187.267729</v>
      </c>
      <c r="N483" s="12">
        <v>133.41045534</v>
      </c>
      <c r="O483" s="12">
        <v>3.52509782</v>
      </c>
      <c r="P483" s="12">
        <v>-18.185482199999999</v>
      </c>
      <c r="Q483" s="12">
        <v>13.360402519999999</v>
      </c>
      <c r="R483" s="12">
        <v>10.832059709999999</v>
      </c>
      <c r="S483" s="12">
        <v>-2.6472730699999998</v>
      </c>
      <c r="T483" s="12">
        <v>18.13509771</v>
      </c>
      <c r="U483" s="12">
        <v>-3.12648014</v>
      </c>
    </row>
    <row r="484" spans="1:21" x14ac:dyDescent="0.25">
      <c r="A484" t="s">
        <v>118</v>
      </c>
      <c r="B484" t="s">
        <v>13</v>
      </c>
      <c r="C484" t="s">
        <v>14</v>
      </c>
      <c r="D484" s="12">
        <v>94.794599989999995</v>
      </c>
      <c r="E484" s="12">
        <v>97.614111159999993</v>
      </c>
      <c r="F484" s="12">
        <v>107.2771699</v>
      </c>
      <c r="G484" s="12">
        <v>115.17204289999999</v>
      </c>
      <c r="H484" s="12">
        <v>129.3857228</v>
      </c>
      <c r="I484" s="12">
        <v>146.62504870000001</v>
      </c>
      <c r="J484" s="12">
        <v>175.2844346</v>
      </c>
      <c r="K484" s="12">
        <v>185.0248072</v>
      </c>
      <c r="L484" s="12">
        <v>190.07612349999999</v>
      </c>
      <c r="M484" s="12">
        <v>9.6312127299999997</v>
      </c>
      <c r="N484" s="12">
        <v>2.3428718800000001</v>
      </c>
      <c r="O484" s="12">
        <v>5.3311057000000002</v>
      </c>
      <c r="P484" s="12">
        <v>5.4994144499999997</v>
      </c>
      <c r="Q484" s="12">
        <v>4.9170654000000003</v>
      </c>
      <c r="R484" s="12">
        <v>9.4926992000000006</v>
      </c>
      <c r="S484" s="12">
        <v>16.704325959999998</v>
      </c>
      <c r="T484" s="12">
        <v>-0.37572631000000001</v>
      </c>
      <c r="U484" s="12">
        <v>5.3913090600000002</v>
      </c>
    </row>
    <row r="485" spans="1:21" x14ac:dyDescent="0.25">
      <c r="A485" t="s">
        <v>118</v>
      </c>
      <c r="B485" t="s">
        <v>34</v>
      </c>
      <c r="C485" t="s">
        <v>35</v>
      </c>
      <c r="E485" s="12">
        <v>0.2492</v>
      </c>
      <c r="F485" s="12">
        <v>1.4503999999999999</v>
      </c>
      <c r="G485" s="12">
        <v>2.1105</v>
      </c>
      <c r="H485" s="12">
        <v>4.0019</v>
      </c>
      <c r="I485" s="12">
        <v>4.6553000000000004</v>
      </c>
      <c r="J485" s="12">
        <v>4.7398999999999996</v>
      </c>
      <c r="K485" s="12">
        <v>4.6383000000000001</v>
      </c>
      <c r="L485" s="12">
        <v>4.7937000000000003</v>
      </c>
    </row>
    <row r="486" spans="1:21" x14ac:dyDescent="0.25">
      <c r="A486" t="s">
        <v>118</v>
      </c>
      <c r="B486" t="s">
        <v>36</v>
      </c>
      <c r="C486" t="s">
        <v>37</v>
      </c>
      <c r="D486" s="12">
        <v>110.4619</v>
      </c>
      <c r="E486" s="12">
        <v>118.81019999999999</v>
      </c>
      <c r="F486" s="12">
        <v>124.625</v>
      </c>
      <c r="G486" s="12">
        <v>119.9594</v>
      </c>
      <c r="H486" s="12">
        <v>127.0697</v>
      </c>
      <c r="I486" s="12">
        <v>132.2148</v>
      </c>
      <c r="J486" s="12">
        <v>135.05600000000001</v>
      </c>
      <c r="K486" s="12">
        <v>132.93100000000001</v>
      </c>
      <c r="L486" s="12">
        <v>135.81129999999999</v>
      </c>
    </row>
    <row r="487" spans="1:21" x14ac:dyDescent="0.25">
      <c r="A487" t="s">
        <v>118</v>
      </c>
      <c r="B487" t="s">
        <v>38</v>
      </c>
      <c r="C487" t="s">
        <v>39</v>
      </c>
      <c r="E487" s="12">
        <v>1.4414</v>
      </c>
      <c r="F487" s="12">
        <v>2.8906999999999998</v>
      </c>
      <c r="G487" s="12">
        <v>2.8302999999999998</v>
      </c>
      <c r="H487" s="12">
        <v>3.8801000000000001</v>
      </c>
      <c r="I487" s="12">
        <v>3.9148999999999998</v>
      </c>
      <c r="J487" s="12">
        <v>4.8592000000000004</v>
      </c>
      <c r="K487" s="12">
        <v>4.8005000000000004</v>
      </c>
      <c r="L487" s="12">
        <v>5.5776000000000003</v>
      </c>
    </row>
    <row r="488" spans="1:21" x14ac:dyDescent="0.25">
      <c r="A488" t="s">
        <v>118</v>
      </c>
      <c r="B488" t="s">
        <v>44</v>
      </c>
      <c r="C488" t="s">
        <v>45</v>
      </c>
      <c r="D488" s="12">
        <v>90.094906269999996</v>
      </c>
      <c r="E488" s="12">
        <v>82.673681770000002</v>
      </c>
      <c r="F488" s="12">
        <v>84.005472979999993</v>
      </c>
      <c r="G488" s="12">
        <v>86.671052470000006</v>
      </c>
      <c r="H488" s="12">
        <v>87.320457989999994</v>
      </c>
      <c r="I488" s="12">
        <v>88.243581030000001</v>
      </c>
      <c r="J488" s="12">
        <v>88.473095790000002</v>
      </c>
      <c r="K488" s="12">
        <v>90.220285200000006</v>
      </c>
      <c r="L488" s="12">
        <v>95.218438520000007</v>
      </c>
      <c r="M488" s="12">
        <v>-0.26013290999999999</v>
      </c>
      <c r="N488" s="12">
        <v>-11.15043198</v>
      </c>
      <c r="O488" s="12">
        <v>-3.74617237</v>
      </c>
      <c r="P488" s="12">
        <v>-1.2849799900000001</v>
      </c>
      <c r="Q488" s="12">
        <v>-3.4949588299999998</v>
      </c>
      <c r="R488" s="12">
        <v>-3.7145028199999999</v>
      </c>
      <c r="S488" s="12">
        <v>-4.44797069</v>
      </c>
      <c r="T488" s="12">
        <v>-2.7335536500000002</v>
      </c>
      <c r="U488" s="12">
        <v>4.1715011999999998</v>
      </c>
    </row>
    <row r="489" spans="1:21" x14ac:dyDescent="0.25">
      <c r="A489" t="s">
        <v>118</v>
      </c>
      <c r="B489" t="s">
        <v>21</v>
      </c>
      <c r="C489" t="s">
        <v>22</v>
      </c>
      <c r="D489" s="12">
        <v>57.568947559999998</v>
      </c>
      <c r="E489" s="12">
        <v>60.226890730000001</v>
      </c>
      <c r="F489" s="12">
        <v>56.270917249999997</v>
      </c>
      <c r="G489" s="12">
        <v>55.872170969999999</v>
      </c>
      <c r="H489" s="12">
        <v>59.318146949999999</v>
      </c>
      <c r="I489" s="12">
        <v>50.065673080000003</v>
      </c>
      <c r="J489" s="12">
        <v>46.431357179999999</v>
      </c>
      <c r="K489" s="12">
        <v>48.131475969999997</v>
      </c>
      <c r="L489" s="12">
        <v>44.364680530000001</v>
      </c>
      <c r="M489" s="12">
        <v>-0.82327243999999999</v>
      </c>
      <c r="N489" s="12">
        <v>-0.48696866</v>
      </c>
      <c r="O489" s="12">
        <v>-3.3133988099999998</v>
      </c>
      <c r="P489" s="12">
        <v>0.92248819999999998</v>
      </c>
      <c r="Q489" s="12">
        <v>2.7625929199999999</v>
      </c>
      <c r="R489" s="12">
        <v>-2.4632961999999998</v>
      </c>
      <c r="S489" s="12">
        <v>-3.9818703000000002</v>
      </c>
      <c r="T489" s="12">
        <v>0.3958855</v>
      </c>
      <c r="U489" s="12">
        <v>-0.48026459999999999</v>
      </c>
    </row>
    <row r="490" spans="1:21" x14ac:dyDescent="0.25">
      <c r="A490" t="s">
        <v>118</v>
      </c>
      <c r="B490" t="s">
        <v>50</v>
      </c>
      <c r="C490" t="s">
        <v>51</v>
      </c>
      <c r="G490" s="12">
        <v>0.65400000000000003</v>
      </c>
      <c r="H490" s="12">
        <v>0.56399999999999995</v>
      </c>
      <c r="I490" s="12">
        <v>0.84799999999999998</v>
      </c>
      <c r="J490" s="12">
        <v>0.88</v>
      </c>
      <c r="K490" s="12">
        <v>0.90700000000000003</v>
      </c>
      <c r="L490" s="12">
        <v>0.90700000000000003</v>
      </c>
      <c r="Q490" s="12">
        <v>-0.12004623</v>
      </c>
      <c r="R490" s="12">
        <v>0.254</v>
      </c>
      <c r="S490" s="12">
        <v>-1.302477E-2</v>
      </c>
      <c r="T490" s="12">
        <v>-1.2142450000000001E-2</v>
      </c>
    </row>
    <row r="491" spans="1:21" x14ac:dyDescent="0.25">
      <c r="A491" t="s">
        <v>119</v>
      </c>
      <c r="B491" t="s">
        <v>108</v>
      </c>
      <c r="C491" t="s">
        <v>109</v>
      </c>
      <c r="D491" s="12">
        <v>0.15965816999999999</v>
      </c>
      <c r="E491" s="12">
        <v>0.16017861999999999</v>
      </c>
      <c r="F491" s="12">
        <v>0.17182755</v>
      </c>
      <c r="G491" s="12">
        <v>0.17355818000000001</v>
      </c>
      <c r="H491" s="12">
        <v>0.18308294999999999</v>
      </c>
      <c r="I491" s="12">
        <v>0.18579878999999999</v>
      </c>
      <c r="J491" s="12">
        <v>0.19230781999999999</v>
      </c>
      <c r="K491" s="12">
        <v>0.19537197000000001</v>
      </c>
    </row>
    <row r="492" spans="1:21" x14ac:dyDescent="0.25">
      <c r="A492" t="s">
        <v>119</v>
      </c>
      <c r="B492" t="s">
        <v>3</v>
      </c>
      <c r="C492" t="s">
        <v>4</v>
      </c>
      <c r="D492" s="12">
        <v>0.17438100000000001</v>
      </c>
      <c r="E492" s="12">
        <v>0.12241299999999999</v>
      </c>
      <c r="F492" s="12">
        <v>0.12728200000000001</v>
      </c>
      <c r="G492" s="12">
        <v>5.6932000000000003E-2</v>
      </c>
    </row>
    <row r="493" spans="1:21" x14ac:dyDescent="0.25">
      <c r="A493" t="s">
        <v>119</v>
      </c>
      <c r="B493" t="s">
        <v>5</v>
      </c>
      <c r="C493" t="s">
        <v>6</v>
      </c>
      <c r="D493" s="12">
        <v>122.71914409999999</v>
      </c>
      <c r="E493" s="12">
        <v>0</v>
      </c>
      <c r="F493" s="12">
        <v>0</v>
      </c>
      <c r="G493" s="12">
        <v>0</v>
      </c>
      <c r="H493" s="12">
        <v>0</v>
      </c>
      <c r="I493" s="12">
        <v>0</v>
      </c>
      <c r="J493" s="12">
        <v>0</v>
      </c>
      <c r="K493" s="12">
        <v>0</v>
      </c>
      <c r="L493" s="12">
        <v>0</v>
      </c>
      <c r="M493" s="12">
        <v>-0.13420851</v>
      </c>
      <c r="N493" s="12">
        <v>-0.31131719000000002</v>
      </c>
    </row>
    <row r="494" spans="1:21" x14ac:dyDescent="0.25">
      <c r="A494" t="s">
        <v>119</v>
      </c>
      <c r="B494" t="s">
        <v>53</v>
      </c>
      <c r="C494" t="s">
        <v>54</v>
      </c>
      <c r="D494" s="12">
        <v>5.1187790900000003</v>
      </c>
      <c r="E494" s="12">
        <v>5.5881920000000003</v>
      </c>
      <c r="F494" s="12">
        <v>5.2639740000000002</v>
      </c>
      <c r="G494" s="12">
        <v>5.3526259999999999</v>
      </c>
      <c r="H494" s="12">
        <v>5.5331359999999998</v>
      </c>
      <c r="I494" s="12">
        <v>4.632949</v>
      </c>
      <c r="J494" s="12">
        <v>4.8292099999999998</v>
      </c>
      <c r="K494" s="12">
        <v>4.9332099999999999</v>
      </c>
      <c r="L494" s="12">
        <v>4.9601410000000001</v>
      </c>
      <c r="M494" s="12">
        <v>-4.0000000000000001E-3</v>
      </c>
      <c r="N494" s="12">
        <v>-1.4383999999999999E-2</v>
      </c>
      <c r="O494" s="12">
        <v>-1.7999999999999999E-2</v>
      </c>
      <c r="P494" s="12">
        <v>-7.4999999999999997E-3</v>
      </c>
      <c r="Q494" s="12">
        <v>-7.4999999999999997E-3</v>
      </c>
      <c r="R494" s="12">
        <v>-1.0075000000000001</v>
      </c>
      <c r="S494" s="12">
        <v>-3.2500000000000001E-2</v>
      </c>
      <c r="T494" s="12">
        <v>-7.4999999999999997E-3</v>
      </c>
      <c r="U494" s="12">
        <v>-0.3075</v>
      </c>
    </row>
    <row r="495" spans="1:21" x14ac:dyDescent="0.25">
      <c r="A495" t="s">
        <v>119</v>
      </c>
      <c r="B495" t="s">
        <v>85</v>
      </c>
      <c r="C495" t="s">
        <v>86</v>
      </c>
      <c r="D495" s="12">
        <v>0.93378839000000002</v>
      </c>
      <c r="E495" s="12">
        <v>0.93389100000000003</v>
      </c>
      <c r="F495" s="12">
        <v>0.94548299999999996</v>
      </c>
      <c r="G495" s="12">
        <v>0.90343700000000005</v>
      </c>
      <c r="H495" s="12">
        <v>0.99329599999999996</v>
      </c>
      <c r="I495" s="12">
        <v>0.65942400000000001</v>
      </c>
      <c r="J495" s="12">
        <v>0</v>
      </c>
      <c r="K495" s="12">
        <v>0</v>
      </c>
      <c r="L495" s="12">
        <v>0</v>
      </c>
      <c r="M495" s="12">
        <v>-9.5999999999999992E-3</v>
      </c>
      <c r="N495" s="12">
        <v>-3.5999999999999999E-3</v>
      </c>
      <c r="O495" s="12">
        <v>-1.8599999999999998E-2</v>
      </c>
      <c r="P495" s="12">
        <v>-3.5999999999999999E-3</v>
      </c>
      <c r="Q495" s="12">
        <v>-1.06E-2</v>
      </c>
      <c r="R495" s="12">
        <v>-0.342914</v>
      </c>
      <c r="S495" s="12">
        <v>-0.66013299999999997</v>
      </c>
    </row>
    <row r="496" spans="1:21" x14ac:dyDescent="0.25">
      <c r="A496" t="s">
        <v>119</v>
      </c>
      <c r="B496" t="s">
        <v>9</v>
      </c>
      <c r="C496" t="s">
        <v>10</v>
      </c>
      <c r="D496" s="12">
        <v>9.0394569400000009</v>
      </c>
      <c r="E496" s="12">
        <v>8.3591977800000006</v>
      </c>
      <c r="F496" s="12">
        <v>9.1065710800000002</v>
      </c>
      <c r="G496" s="12">
        <v>11.28800543</v>
      </c>
      <c r="H496" s="12">
        <v>11.114757770000001</v>
      </c>
      <c r="I496" s="12">
        <v>10.72491522</v>
      </c>
      <c r="J496" s="12">
        <v>10.831083570000001</v>
      </c>
      <c r="K496" s="12">
        <v>10.76254935</v>
      </c>
      <c r="L496" s="12">
        <v>9.6867359999999998</v>
      </c>
      <c r="M496" s="12">
        <v>-7.9699999999999997E-4</v>
      </c>
      <c r="N496" s="12">
        <v>-0.81846648</v>
      </c>
      <c r="O496" s="12">
        <v>0.73048453999999996</v>
      </c>
      <c r="P496" s="12">
        <v>2.0208026700000001</v>
      </c>
      <c r="Q496" s="12">
        <v>-0.48254425000000001</v>
      </c>
      <c r="R496" s="12">
        <v>-0.65416288</v>
      </c>
      <c r="S496" s="12">
        <v>-1.518459E-2</v>
      </c>
      <c r="T496" s="12">
        <v>-0.28391846999999998</v>
      </c>
      <c r="U496" s="12">
        <v>-0.73728437999999996</v>
      </c>
    </row>
    <row r="497" spans="1:21" x14ac:dyDescent="0.25">
      <c r="A497" t="s">
        <v>119</v>
      </c>
      <c r="B497" t="s">
        <v>36</v>
      </c>
      <c r="C497" t="s">
        <v>37</v>
      </c>
      <c r="D497" s="12">
        <v>32.356400000000001</v>
      </c>
      <c r="E497" s="12">
        <v>34.588500000000003</v>
      </c>
      <c r="F497" s="12">
        <v>34.701900000000002</v>
      </c>
      <c r="G497" s="12">
        <v>33.288200000000003</v>
      </c>
      <c r="H497" s="12">
        <v>31.907900000000001</v>
      </c>
      <c r="I497" s="12">
        <v>33.398499999999999</v>
      </c>
      <c r="J497" s="12">
        <v>31.386299999999999</v>
      </c>
      <c r="K497" s="12">
        <v>30.0334</v>
      </c>
      <c r="L497" s="12">
        <v>31.6585</v>
      </c>
    </row>
    <row r="498" spans="1:21" x14ac:dyDescent="0.25">
      <c r="A498" t="s">
        <v>119</v>
      </c>
      <c r="B498" t="s">
        <v>44</v>
      </c>
      <c r="C498" t="s">
        <v>45</v>
      </c>
      <c r="D498" s="12">
        <v>0.34566200000000002</v>
      </c>
      <c r="E498" s="12">
        <v>0.35802899999999999</v>
      </c>
      <c r="F498" s="12">
        <v>0.39206299999999999</v>
      </c>
      <c r="G498" s="12">
        <v>0.39489200000000002</v>
      </c>
      <c r="H498" s="12">
        <v>0</v>
      </c>
      <c r="I498" s="12">
        <v>0</v>
      </c>
      <c r="J498" s="12">
        <v>0</v>
      </c>
      <c r="K498" s="12">
        <v>0</v>
      </c>
      <c r="L498" s="12">
        <v>0</v>
      </c>
      <c r="N498" s="12">
        <v>1.2222800000000001E-2</v>
      </c>
      <c r="O498" s="12">
        <v>3.3659849999999998E-2</v>
      </c>
      <c r="P498" s="12">
        <v>2.7805E-3</v>
      </c>
      <c r="Q498" s="12">
        <v>-0.40881200000000001</v>
      </c>
    </row>
    <row r="499" spans="1:21" x14ac:dyDescent="0.25">
      <c r="A499" t="s">
        <v>119</v>
      </c>
      <c r="B499" t="s">
        <v>21</v>
      </c>
      <c r="C499" t="s">
        <v>22</v>
      </c>
      <c r="D499" s="12">
        <v>5.89716605</v>
      </c>
      <c r="E499" s="12">
        <v>4.3612135299999997</v>
      </c>
      <c r="F499" s="12">
        <v>4.2804578199999996</v>
      </c>
      <c r="G499" s="12">
        <v>0</v>
      </c>
      <c r="H499" s="12">
        <v>0</v>
      </c>
      <c r="I499" s="12">
        <v>0</v>
      </c>
      <c r="J499" s="12">
        <v>0</v>
      </c>
      <c r="K499" s="12">
        <v>0</v>
      </c>
      <c r="L499" s="12">
        <v>0</v>
      </c>
      <c r="M499" s="12">
        <v>-0.20442451</v>
      </c>
      <c r="N499" s="12">
        <v>-0.24206704000000001</v>
      </c>
      <c r="O499" s="12">
        <v>-2.2991080000000001E-2</v>
      </c>
    </row>
    <row r="500" spans="1:21" x14ac:dyDescent="0.25">
      <c r="A500" t="s">
        <v>119</v>
      </c>
      <c r="B500" t="s">
        <v>50</v>
      </c>
      <c r="C500" t="s">
        <v>51</v>
      </c>
      <c r="D500" s="12">
        <v>14.516470010000001</v>
      </c>
      <c r="E500" s="12">
        <v>13.789016999999999</v>
      </c>
      <c r="F500" s="12">
        <v>14.011407</v>
      </c>
      <c r="G500" s="12">
        <v>13.736082</v>
      </c>
      <c r="H500" s="12">
        <v>13.800124</v>
      </c>
      <c r="I500" s="12">
        <v>13.967295</v>
      </c>
      <c r="J500" s="12">
        <v>14.323651</v>
      </c>
      <c r="K500" s="12">
        <v>14.201795000000001</v>
      </c>
      <c r="L500" s="12">
        <v>11.275828000000001</v>
      </c>
      <c r="M500" s="12">
        <v>-1.828012</v>
      </c>
      <c r="N500" s="12">
        <v>-0.65838300000000005</v>
      </c>
      <c r="O500" s="12">
        <v>-0.54868205999999997</v>
      </c>
      <c r="P500" s="12">
        <v>-0.79733235000000002</v>
      </c>
      <c r="Q500" s="12">
        <v>-0.49751551999999999</v>
      </c>
      <c r="R500" s="12">
        <v>-0.13571268</v>
      </c>
      <c r="S500" s="12">
        <v>-0.2057611</v>
      </c>
      <c r="T500" s="12">
        <v>-0.52678712000000005</v>
      </c>
      <c r="U500" s="12">
        <v>-3.4554269999999998</v>
      </c>
    </row>
    <row r="501" spans="1:21" x14ac:dyDescent="0.25">
      <c r="A501" t="s">
        <v>120</v>
      </c>
      <c r="B501" t="s">
        <v>65</v>
      </c>
      <c r="C501" t="s">
        <v>66</v>
      </c>
      <c r="D501" s="12">
        <v>2.1197279999999998</v>
      </c>
      <c r="E501" s="12">
        <v>2.1704590000000001</v>
      </c>
      <c r="F501" s="12">
        <v>4.949249</v>
      </c>
      <c r="G501" s="12">
        <v>4.9371179999999999</v>
      </c>
      <c r="H501" s="12">
        <v>5.2404080000000004</v>
      </c>
      <c r="I501" s="12">
        <v>5.7587339999999996</v>
      </c>
      <c r="J501" s="12">
        <v>6.5352129999999997</v>
      </c>
      <c r="K501" s="12">
        <v>8.0479610000000008</v>
      </c>
      <c r="L501" s="12">
        <v>8.333005</v>
      </c>
      <c r="M501" s="12">
        <v>-0.189112</v>
      </c>
      <c r="N501" s="12">
        <v>5.0070110000000001E-2</v>
      </c>
      <c r="O501" s="12">
        <v>2.6852996899999999</v>
      </c>
      <c r="P501" s="12">
        <v>-1.25814E-2</v>
      </c>
      <c r="Q501" s="12">
        <v>0.17385500000000001</v>
      </c>
      <c r="R501" s="12">
        <v>0.34587590000000001</v>
      </c>
      <c r="S501" s="12">
        <v>0.25231779999999998</v>
      </c>
      <c r="T501" s="12">
        <v>1.3084277</v>
      </c>
      <c r="U501" s="12">
        <v>0.25343470000000001</v>
      </c>
    </row>
    <row r="502" spans="1:21" x14ac:dyDescent="0.25">
      <c r="A502" t="s">
        <v>120</v>
      </c>
      <c r="B502" t="s">
        <v>24</v>
      </c>
      <c r="C502" t="s">
        <v>25</v>
      </c>
      <c r="D502" s="12">
        <v>96.292559999999995</v>
      </c>
      <c r="E502" s="12">
        <v>97.081422000000003</v>
      </c>
      <c r="F502" s="12">
        <v>100.248662</v>
      </c>
      <c r="G502" s="12">
        <v>100.231877</v>
      </c>
      <c r="H502" s="12">
        <v>110.62032499999999</v>
      </c>
      <c r="I502" s="12">
        <v>129.128004</v>
      </c>
      <c r="J502" s="12">
        <v>153.10430600000001</v>
      </c>
      <c r="K502" s="12">
        <v>151.67540600000001</v>
      </c>
      <c r="L502" s="12">
        <v>150.860209</v>
      </c>
      <c r="M502" s="12">
        <v>3.5320752099999999</v>
      </c>
      <c r="N502" s="12">
        <v>5.3111906900000001</v>
      </c>
      <c r="O502" s="12">
        <v>0.83064146000000005</v>
      </c>
      <c r="P502" s="12">
        <v>2.0768402500000001</v>
      </c>
      <c r="Q502" s="12">
        <v>4.33108834</v>
      </c>
      <c r="R502" s="12">
        <v>18.418122589999999</v>
      </c>
      <c r="S502" s="12">
        <v>23.041856889999998</v>
      </c>
      <c r="T502" s="12">
        <v>-2.19073173</v>
      </c>
      <c r="U502" s="12">
        <v>7.9284247299999997</v>
      </c>
    </row>
    <row r="503" spans="1:21" x14ac:dyDescent="0.25">
      <c r="A503" t="s">
        <v>120</v>
      </c>
      <c r="B503" t="s">
        <v>60</v>
      </c>
      <c r="C503" t="s">
        <v>61</v>
      </c>
      <c r="D503" s="12">
        <v>33.853930290000001</v>
      </c>
      <c r="E503" s="12">
        <v>34.9975831</v>
      </c>
      <c r="F503" s="12">
        <v>33.411347910000003</v>
      </c>
      <c r="G503" s="12">
        <v>37.537581590000002</v>
      </c>
      <c r="H503" s="12">
        <v>42.250384850000003</v>
      </c>
      <c r="I503" s="12">
        <v>39.814807450000004</v>
      </c>
      <c r="J503" s="12">
        <v>44.397046000000003</v>
      </c>
      <c r="K503" s="12">
        <v>48.145508239999998</v>
      </c>
      <c r="L503" s="12">
        <v>48.070897430000002</v>
      </c>
      <c r="M503" s="12">
        <v>-4.1000000000000002E-2</v>
      </c>
      <c r="N503" s="12">
        <v>-0.22885182000000001</v>
      </c>
      <c r="O503" s="12">
        <v>0.99787035999999996</v>
      </c>
      <c r="P503" s="12">
        <v>0.32657624000000002</v>
      </c>
      <c r="Q503" s="12">
        <v>0.41801989000000001</v>
      </c>
      <c r="R503" s="12">
        <v>0.11550739</v>
      </c>
      <c r="S503" s="12">
        <v>0.29611028</v>
      </c>
      <c r="T503" s="12">
        <v>-4.4028026000000002</v>
      </c>
      <c r="U503" s="12">
        <v>-3.92495599</v>
      </c>
    </row>
    <row r="504" spans="1:21" x14ac:dyDescent="0.25">
      <c r="A504" t="s">
        <v>120</v>
      </c>
      <c r="B504" t="s">
        <v>3</v>
      </c>
      <c r="C504" t="s">
        <v>4</v>
      </c>
      <c r="D504" s="12">
        <v>257.45529599999998</v>
      </c>
      <c r="E504" s="12">
        <v>261.42183646000001</v>
      </c>
      <c r="F504" s="12">
        <v>261.47530117999997</v>
      </c>
      <c r="G504" s="12">
        <v>253.38512039</v>
      </c>
      <c r="H504" s="12">
        <v>280.18133173000001</v>
      </c>
      <c r="I504" s="12">
        <v>311.30591787999998</v>
      </c>
      <c r="J504" s="12">
        <v>337.62508154</v>
      </c>
      <c r="K504" s="12">
        <v>371.3734905</v>
      </c>
      <c r="L504" s="12">
        <v>386.76453779000002</v>
      </c>
      <c r="M504" s="12">
        <v>4.9629079999999997</v>
      </c>
      <c r="N504" s="12">
        <v>-85.808680870000003</v>
      </c>
      <c r="O504" s="12">
        <v>-2.01563377</v>
      </c>
      <c r="P504" s="12">
        <v>3.4484750100000001</v>
      </c>
      <c r="Q504" s="12">
        <v>9.2424077199999992</v>
      </c>
      <c r="R504" s="12">
        <v>10.983022439999999</v>
      </c>
      <c r="S504" s="12">
        <v>15.583401200000001</v>
      </c>
      <c r="T504" s="12">
        <v>27.864532019999999</v>
      </c>
      <c r="U504" s="12">
        <v>29.76186148</v>
      </c>
    </row>
    <row r="505" spans="1:21" x14ac:dyDescent="0.25">
      <c r="A505" t="s">
        <v>120</v>
      </c>
      <c r="B505" t="s">
        <v>5</v>
      </c>
      <c r="C505" t="s">
        <v>6</v>
      </c>
      <c r="D505" s="12">
        <v>75.214095990000004</v>
      </c>
      <c r="E505" s="12">
        <v>73.745478700000007</v>
      </c>
      <c r="F505" s="12">
        <v>77.248352800000006</v>
      </c>
      <c r="G505" s="12">
        <v>70.758294629999995</v>
      </c>
      <c r="H505" s="12">
        <v>80.460047880000005</v>
      </c>
      <c r="I505" s="12">
        <v>93.945294799999999</v>
      </c>
      <c r="J505" s="12">
        <v>111.62258249999999</v>
      </c>
      <c r="K505" s="12">
        <v>127.38430918</v>
      </c>
      <c r="L505" s="12">
        <v>150.47664022000001</v>
      </c>
      <c r="M505" s="12">
        <v>-0.32631093999999999</v>
      </c>
      <c r="N505" s="12">
        <v>1.5384776099999999</v>
      </c>
      <c r="O505" s="12">
        <v>-0.99517677999999998</v>
      </c>
      <c r="P505" s="12">
        <v>-3.6925875100000001</v>
      </c>
      <c r="Q505" s="12">
        <v>3.9699137900000001</v>
      </c>
      <c r="R505" s="12">
        <v>7.1835379499999998</v>
      </c>
      <c r="S505" s="12">
        <v>11.433248499999999</v>
      </c>
      <c r="T505" s="12">
        <v>10.53689496</v>
      </c>
      <c r="U505" s="12">
        <v>23.845641090000001</v>
      </c>
    </row>
    <row r="506" spans="1:21" x14ac:dyDescent="0.25">
      <c r="A506" t="s">
        <v>120</v>
      </c>
      <c r="B506" t="s">
        <v>53</v>
      </c>
      <c r="C506" t="s">
        <v>54</v>
      </c>
      <c r="D506" s="12">
        <v>23.738752059999999</v>
      </c>
      <c r="E506" s="12">
        <v>21.098869000000001</v>
      </c>
      <c r="F506" s="12">
        <v>76.721966140000006</v>
      </c>
      <c r="G506" s="12">
        <v>82.559777699999998</v>
      </c>
      <c r="H506" s="12">
        <v>86.402968770000001</v>
      </c>
      <c r="I506" s="12">
        <v>89.339165719999997</v>
      </c>
      <c r="J506" s="12">
        <v>93.926759090000004</v>
      </c>
      <c r="K506" s="12">
        <v>69.472182979999999</v>
      </c>
      <c r="L506" s="12">
        <v>73.261214199999998</v>
      </c>
      <c r="M506" s="12">
        <v>-0.38051221000000002</v>
      </c>
      <c r="N506" s="12">
        <v>-2.08135125</v>
      </c>
      <c r="O506" s="12">
        <v>-1.46936808</v>
      </c>
      <c r="P506" s="12">
        <v>5.3259354300000004</v>
      </c>
      <c r="Q506" s="12">
        <v>2.7277107100000002</v>
      </c>
      <c r="R506" s="12">
        <v>2.3793725800000001</v>
      </c>
      <c r="S506" s="12">
        <v>3.39871042</v>
      </c>
      <c r="T506" s="12">
        <v>-2.2590368700000001</v>
      </c>
      <c r="U506" s="12">
        <v>1.9283967399999999</v>
      </c>
    </row>
    <row r="507" spans="1:21" x14ac:dyDescent="0.25">
      <c r="A507" t="s">
        <v>120</v>
      </c>
      <c r="B507" t="s">
        <v>69</v>
      </c>
      <c r="C507" t="s">
        <v>70</v>
      </c>
      <c r="D507" s="12">
        <v>54.893340029999997</v>
      </c>
      <c r="E507" s="12">
        <v>57.367272219999997</v>
      </c>
      <c r="F507" s="12">
        <v>59.223967360000003</v>
      </c>
      <c r="G507" s="12">
        <v>56.46855395</v>
      </c>
      <c r="H507" s="12">
        <v>57.001576729999996</v>
      </c>
      <c r="I507" s="12">
        <v>56.738430039999997</v>
      </c>
      <c r="J507" s="12">
        <v>57.401843460000002</v>
      </c>
      <c r="K507" s="12">
        <v>56.10159024</v>
      </c>
      <c r="L507" s="12">
        <v>55.093328360000001</v>
      </c>
      <c r="M507" s="12">
        <v>16.7</v>
      </c>
      <c r="N507" s="12">
        <v>1.5</v>
      </c>
      <c r="O507" s="12">
        <v>1.7</v>
      </c>
      <c r="P507" s="12">
        <v>-0.8</v>
      </c>
      <c r="Q507" s="12">
        <v>0.4</v>
      </c>
      <c r="R507" s="12">
        <v>-0.9</v>
      </c>
      <c r="S507" s="12">
        <v>0.4</v>
      </c>
      <c r="T507" s="12">
        <v>-1.4</v>
      </c>
      <c r="U507" s="12">
        <v>-0.2</v>
      </c>
    </row>
    <row r="508" spans="1:21" x14ac:dyDescent="0.25">
      <c r="A508" t="s">
        <v>120</v>
      </c>
      <c r="B508" t="s">
        <v>28</v>
      </c>
      <c r="C508" t="s">
        <v>29</v>
      </c>
      <c r="D508" s="12">
        <v>17.549167000000001</v>
      </c>
      <c r="E508" s="12">
        <v>17.835145000000001</v>
      </c>
      <c r="F508" s="12">
        <v>17.878709000000001</v>
      </c>
      <c r="G508" s="12">
        <v>13.284236</v>
      </c>
      <c r="H508" s="12">
        <v>13.376554</v>
      </c>
      <c r="I508" s="12">
        <v>13.516632</v>
      </c>
      <c r="J508" s="12">
        <v>13.627753999999999</v>
      </c>
      <c r="K508" s="12">
        <v>13.606422999999999</v>
      </c>
      <c r="L508" s="12">
        <v>0</v>
      </c>
      <c r="O508" s="12">
        <v>-4.9706300000000002E-3</v>
      </c>
      <c r="P508" s="12">
        <v>-4.21019875</v>
      </c>
      <c r="U508" s="12">
        <v>-13.47004746</v>
      </c>
    </row>
    <row r="509" spans="1:21" x14ac:dyDescent="0.25">
      <c r="A509" t="s">
        <v>120</v>
      </c>
      <c r="B509" t="s">
        <v>85</v>
      </c>
      <c r="C509" t="s">
        <v>86</v>
      </c>
      <c r="D509" s="12">
        <v>0.85521464999999997</v>
      </c>
      <c r="E509" s="12">
        <v>0.25029600000000002</v>
      </c>
      <c r="F509" s="12">
        <v>0</v>
      </c>
      <c r="G509" s="12">
        <v>0</v>
      </c>
      <c r="H509" s="12">
        <v>0</v>
      </c>
      <c r="I509" s="12">
        <v>0</v>
      </c>
      <c r="J509" s="12">
        <v>0</v>
      </c>
      <c r="K509" s="12">
        <v>0</v>
      </c>
      <c r="L509" s="12">
        <v>0</v>
      </c>
      <c r="N509" s="12">
        <v>-0.61</v>
      </c>
    </row>
    <row r="510" spans="1:21" x14ac:dyDescent="0.25">
      <c r="A510" t="s">
        <v>120</v>
      </c>
      <c r="B510" t="s">
        <v>30</v>
      </c>
      <c r="C510" t="s">
        <v>31</v>
      </c>
      <c r="D510" s="12">
        <v>379.29916300000002</v>
      </c>
      <c r="E510" s="12">
        <v>399.58852374999998</v>
      </c>
      <c r="F510" s="12">
        <v>439.51388287999998</v>
      </c>
      <c r="G510" s="12">
        <v>466.48523719999997</v>
      </c>
      <c r="H510" s="12">
        <v>486.16522911999999</v>
      </c>
      <c r="I510" s="12">
        <v>506.66825303000002</v>
      </c>
      <c r="J510" s="12">
        <v>522.12359856</v>
      </c>
      <c r="K510" s="12">
        <v>546.66516978000004</v>
      </c>
      <c r="L510" s="12">
        <v>543.98886134999998</v>
      </c>
      <c r="M510" s="12">
        <v>5.0785493099999997</v>
      </c>
      <c r="N510" s="12">
        <v>15.028862119999999</v>
      </c>
      <c r="O510" s="12">
        <v>4.1246248999999997</v>
      </c>
      <c r="P510" s="12">
        <v>8.8632273599999998</v>
      </c>
      <c r="Q510" s="12">
        <v>14.789784689999999</v>
      </c>
      <c r="R510" s="12">
        <v>3.68010905</v>
      </c>
      <c r="S510" s="12">
        <v>1.39445321</v>
      </c>
      <c r="T510" s="12">
        <v>-5.2906870399999999</v>
      </c>
      <c r="U510" s="12">
        <v>13.185008699999999</v>
      </c>
    </row>
    <row r="511" spans="1:21" x14ac:dyDescent="0.25">
      <c r="A511" t="s">
        <v>120</v>
      </c>
      <c r="B511" t="s">
        <v>7</v>
      </c>
      <c r="C511" t="s">
        <v>8</v>
      </c>
      <c r="D511" s="12">
        <v>1433.42643118</v>
      </c>
      <c r="E511" s="12">
        <v>1441.35568091</v>
      </c>
      <c r="F511" s="12">
        <v>1671.4444406299999</v>
      </c>
      <c r="G511" s="12">
        <v>1705.9212583200001</v>
      </c>
      <c r="H511" s="12">
        <v>1999.4197718099999</v>
      </c>
      <c r="I511" s="12">
        <v>2097.7807612500001</v>
      </c>
      <c r="J511" s="12">
        <v>2194.7286959799999</v>
      </c>
      <c r="K511" s="12">
        <v>2312.2115514400002</v>
      </c>
      <c r="L511" s="12">
        <v>2373.5458538600001</v>
      </c>
      <c r="M511" s="12">
        <v>11.75852113</v>
      </c>
      <c r="N511" s="12">
        <v>27.388055720000001</v>
      </c>
      <c r="O511" s="12">
        <v>9.1191101900000007</v>
      </c>
      <c r="P511" s="12">
        <v>14.00602522</v>
      </c>
      <c r="Q511" s="12">
        <v>177.79033211999999</v>
      </c>
      <c r="R511" s="12">
        <v>60.094243030000001</v>
      </c>
      <c r="S511" s="12">
        <v>53.771216019999997</v>
      </c>
      <c r="T511" s="12">
        <v>18.182470129999999</v>
      </c>
      <c r="U511" s="12">
        <v>19.006390410000002</v>
      </c>
    </row>
    <row r="512" spans="1:21" x14ac:dyDescent="0.25">
      <c r="A512" t="s">
        <v>120</v>
      </c>
      <c r="B512" t="s">
        <v>9</v>
      </c>
      <c r="C512" t="s">
        <v>10</v>
      </c>
      <c r="D512" s="12">
        <v>160.01359847000001</v>
      </c>
      <c r="E512" s="12">
        <v>171.04743919000001</v>
      </c>
      <c r="F512" s="12">
        <v>243.39964336</v>
      </c>
      <c r="G512" s="12">
        <v>268.55567509999997</v>
      </c>
      <c r="H512" s="12">
        <v>282.77372215000003</v>
      </c>
      <c r="I512" s="12">
        <v>291.78772733</v>
      </c>
      <c r="J512" s="12">
        <v>309.26242979</v>
      </c>
      <c r="K512" s="12">
        <v>316.67321726</v>
      </c>
      <c r="L512" s="12">
        <v>301.64882840000001</v>
      </c>
      <c r="M512" s="12">
        <v>-1.01482245</v>
      </c>
      <c r="N512" s="12">
        <v>10.08959314</v>
      </c>
      <c r="O512" s="12">
        <v>-0.35098433000000001</v>
      </c>
      <c r="P512" s="12">
        <v>15.452053960000001</v>
      </c>
      <c r="Q512" s="12">
        <v>12.84508378</v>
      </c>
      <c r="R512" s="12">
        <v>6.2932844799999996</v>
      </c>
      <c r="S512" s="12">
        <v>13.52754695</v>
      </c>
      <c r="T512" s="12">
        <v>-1.77270112</v>
      </c>
      <c r="U512" s="12">
        <v>-2.7364820500000002</v>
      </c>
    </row>
    <row r="513" spans="1:21" x14ac:dyDescent="0.25">
      <c r="A513" t="s">
        <v>120</v>
      </c>
      <c r="B513" t="s">
        <v>11</v>
      </c>
      <c r="C513" t="s">
        <v>12</v>
      </c>
      <c r="D513" s="12">
        <v>62.972845</v>
      </c>
      <c r="E513" s="12">
        <v>95.743792999999997</v>
      </c>
      <c r="F513" s="12">
        <v>153.352338</v>
      </c>
      <c r="G513" s="12">
        <v>153.55951200000001</v>
      </c>
      <c r="H513" s="12">
        <v>163.773988</v>
      </c>
      <c r="I513" s="12">
        <v>172.26894200000001</v>
      </c>
      <c r="J513" s="12">
        <v>175.83435299999999</v>
      </c>
      <c r="K513" s="12">
        <v>184.546448</v>
      </c>
      <c r="L513" s="12">
        <v>182.285841</v>
      </c>
      <c r="M513" s="12">
        <v>7.3999999999999996E-2</v>
      </c>
      <c r="N513" s="12">
        <v>30.92652511</v>
      </c>
      <c r="O513" s="12">
        <v>54.280143420000002</v>
      </c>
      <c r="P513" s="12">
        <v>4.8146750000000002E-2</v>
      </c>
      <c r="Q513" s="12">
        <v>3.0654927299999999</v>
      </c>
      <c r="R513" s="12">
        <v>1.2577841000000001</v>
      </c>
      <c r="S513" s="12">
        <v>-0.48172691000000001</v>
      </c>
      <c r="T513" s="12">
        <v>0.58614538999999999</v>
      </c>
      <c r="U513" s="12">
        <v>-2.08184412</v>
      </c>
    </row>
    <row r="514" spans="1:21" x14ac:dyDescent="0.25">
      <c r="A514" t="s">
        <v>120</v>
      </c>
      <c r="B514" t="s">
        <v>32</v>
      </c>
      <c r="C514" t="s">
        <v>33</v>
      </c>
      <c r="D514" s="12">
        <v>1.0843020000000001</v>
      </c>
      <c r="E514" s="12">
        <v>1.0700019999999999</v>
      </c>
      <c r="F514" s="12">
        <v>1.127337</v>
      </c>
      <c r="G514" s="12">
        <v>1.203481</v>
      </c>
      <c r="H514" s="12">
        <v>1.2485599999999999</v>
      </c>
      <c r="I514" s="12">
        <v>1.273258</v>
      </c>
      <c r="J514" s="12">
        <v>1.3043260000000001</v>
      </c>
      <c r="K514" s="12">
        <v>1.343127</v>
      </c>
      <c r="L514" s="12">
        <v>1.302403</v>
      </c>
      <c r="N514" s="12">
        <v>-1.417907E-2</v>
      </c>
      <c r="O514" s="12">
        <v>5.6698409999999998E-2</v>
      </c>
      <c r="P514" s="12">
        <v>7.5279899999999997E-2</v>
      </c>
      <c r="Q514" s="12">
        <v>-1.1815300000000001E-3</v>
      </c>
      <c r="R514" s="12">
        <v>-5.3039999999999999E-4</v>
      </c>
      <c r="S514" s="12">
        <v>3.0685779999999999E-2</v>
      </c>
      <c r="T514" s="12">
        <v>3.8303820000000002E-2</v>
      </c>
      <c r="U514" s="12">
        <v>-5.8752000000000001E-4</v>
      </c>
    </row>
    <row r="515" spans="1:21" x14ac:dyDescent="0.25">
      <c r="A515" t="s">
        <v>120</v>
      </c>
      <c r="B515" t="s">
        <v>13</v>
      </c>
      <c r="C515" t="s">
        <v>14</v>
      </c>
      <c r="D515" s="12">
        <v>121.5344407</v>
      </c>
      <c r="E515" s="12">
        <v>121.7402034</v>
      </c>
      <c r="F515" s="12">
        <v>140.49227088000001</v>
      </c>
      <c r="G515" s="12">
        <v>140.73815338</v>
      </c>
      <c r="H515" s="12">
        <v>143.78531620000001</v>
      </c>
      <c r="I515" s="12">
        <v>148.88379429</v>
      </c>
      <c r="J515" s="12">
        <v>149.72047298000001</v>
      </c>
      <c r="K515" s="12">
        <v>155.57698160999999</v>
      </c>
      <c r="L515" s="12">
        <v>155.9405654</v>
      </c>
      <c r="N515" s="12">
        <v>-3.7723497799999999</v>
      </c>
      <c r="O515" s="12">
        <v>-5.0730288300000002</v>
      </c>
      <c r="P515" s="12">
        <v>-5.7506170499999998</v>
      </c>
      <c r="Q515" s="12">
        <v>-4.8193406200000002</v>
      </c>
      <c r="R515" s="12">
        <v>-0.55365427</v>
      </c>
      <c r="S515" s="12">
        <v>-2.7391779500000002</v>
      </c>
      <c r="T515" s="12">
        <v>-1.07301197</v>
      </c>
      <c r="U515" s="12">
        <v>-0.41798255000000001</v>
      </c>
    </row>
    <row r="516" spans="1:21" x14ac:dyDescent="0.25">
      <c r="A516" t="s">
        <v>120</v>
      </c>
      <c r="B516" t="s">
        <v>34</v>
      </c>
      <c r="C516" t="s">
        <v>35</v>
      </c>
      <c r="D516" s="12">
        <v>309.12364126</v>
      </c>
      <c r="E516" s="12">
        <v>334.55073327000002</v>
      </c>
      <c r="F516" s="12">
        <v>351.06158475000001</v>
      </c>
      <c r="G516" s="12">
        <v>330.33343796999998</v>
      </c>
      <c r="H516" s="12">
        <v>343.91376037999999</v>
      </c>
      <c r="I516" s="12">
        <v>390.88042895000001</v>
      </c>
      <c r="J516" s="12">
        <v>423.30587912999999</v>
      </c>
      <c r="K516" s="12">
        <v>427.68267974999998</v>
      </c>
      <c r="L516" s="12">
        <v>430.91540845999998</v>
      </c>
      <c r="M516" s="12">
        <v>51.463721540000002</v>
      </c>
      <c r="N516" s="12">
        <v>21.69650734</v>
      </c>
      <c r="O516" s="12">
        <v>14.44862919</v>
      </c>
      <c r="P516" s="12">
        <v>-5.6423670100000001</v>
      </c>
      <c r="Q516" s="12">
        <v>8.5432087499999998</v>
      </c>
      <c r="R516" s="12">
        <v>32.036642649999997</v>
      </c>
      <c r="S516" s="12">
        <v>26.138474039999998</v>
      </c>
      <c r="T516" s="12">
        <v>2.5226284300000001</v>
      </c>
      <c r="U516" s="12">
        <v>3.1414376700000002</v>
      </c>
    </row>
    <row r="517" spans="1:21" x14ac:dyDescent="0.25">
      <c r="A517" t="s">
        <v>120</v>
      </c>
      <c r="B517" t="s">
        <v>36</v>
      </c>
      <c r="C517" t="s">
        <v>37</v>
      </c>
      <c r="D517" s="12">
        <v>586.03420172999995</v>
      </c>
      <c r="E517" s="12">
        <v>644.04731977999995</v>
      </c>
      <c r="F517" s="12">
        <v>718.63151290999997</v>
      </c>
      <c r="G517" s="12">
        <v>717.08406563999995</v>
      </c>
      <c r="H517" s="12">
        <v>713.98022992999995</v>
      </c>
      <c r="I517" s="12">
        <v>743.62015718999999</v>
      </c>
      <c r="J517" s="12">
        <v>801.55150805000005</v>
      </c>
      <c r="K517" s="12">
        <v>850.37908622999998</v>
      </c>
      <c r="L517" s="12">
        <v>839.61794659999998</v>
      </c>
      <c r="M517" s="12">
        <v>3.9</v>
      </c>
      <c r="N517" s="12">
        <v>3.4909119400000002</v>
      </c>
      <c r="O517" s="12">
        <v>4.5913256999999996</v>
      </c>
      <c r="P517" s="12">
        <v>0.91512143999999995</v>
      </c>
      <c r="Q517" s="12">
        <v>5.7931355699999996</v>
      </c>
      <c r="R517" s="12">
        <v>3.5735674099999999</v>
      </c>
      <c r="S517" s="12">
        <v>-4.9289053000000003</v>
      </c>
      <c r="T517" s="12">
        <v>4.0583782299999998</v>
      </c>
      <c r="U517" s="12">
        <v>3.59998795</v>
      </c>
    </row>
    <row r="518" spans="1:21" x14ac:dyDescent="0.25">
      <c r="A518" t="s">
        <v>120</v>
      </c>
      <c r="B518" t="s">
        <v>38</v>
      </c>
      <c r="C518" t="s">
        <v>39</v>
      </c>
      <c r="D518" s="12">
        <v>154.696732</v>
      </c>
      <c r="E518" s="12">
        <v>146.38478000000001</v>
      </c>
      <c r="F518" s="12">
        <v>150.921042</v>
      </c>
      <c r="G518" s="12">
        <v>147.008895</v>
      </c>
      <c r="H518" s="12">
        <v>136.15750499999999</v>
      </c>
      <c r="I518" s="12">
        <v>134.75232700000001</v>
      </c>
      <c r="J518" s="12">
        <v>124.33820299999999</v>
      </c>
      <c r="K518" s="12">
        <v>119.058432</v>
      </c>
      <c r="L518" s="12">
        <v>116.835301</v>
      </c>
      <c r="M518" s="12">
        <v>2.90299548</v>
      </c>
      <c r="N518" s="12">
        <v>-10.052220119999999</v>
      </c>
      <c r="O518" s="12">
        <v>5.0686953600000004</v>
      </c>
      <c r="P518" s="12">
        <v>1.41117235</v>
      </c>
      <c r="Q518" s="12">
        <v>-11.60878735</v>
      </c>
      <c r="R518" s="12">
        <v>-0.63290647</v>
      </c>
      <c r="S518" s="12">
        <v>-11.03624245</v>
      </c>
      <c r="T518" s="12">
        <v>-1.92699588</v>
      </c>
      <c r="U518" s="12">
        <v>-0.53626383</v>
      </c>
    </row>
    <row r="519" spans="1:21" x14ac:dyDescent="0.25">
      <c r="A519" t="s">
        <v>120</v>
      </c>
      <c r="B519" t="s">
        <v>15</v>
      </c>
      <c r="C519" t="s">
        <v>16</v>
      </c>
      <c r="D519" s="12">
        <v>226.46630400000001</v>
      </c>
      <c r="E519" s="12">
        <v>241.58430200000001</v>
      </c>
      <c r="F519" s="12">
        <v>272.74548800000002</v>
      </c>
      <c r="G519" s="12">
        <v>317.84628199999997</v>
      </c>
      <c r="H519" s="12">
        <v>362.34476899999999</v>
      </c>
      <c r="I519" s="12">
        <v>394.81350700000002</v>
      </c>
      <c r="J519" s="12">
        <v>444.26531899999998</v>
      </c>
      <c r="K519" s="12">
        <v>464.20982400000003</v>
      </c>
      <c r="L519" s="12">
        <v>465.04491000000002</v>
      </c>
      <c r="M519" s="12">
        <v>-0.70688700000000004</v>
      </c>
      <c r="N519" s="12">
        <v>1.6906000000000001</v>
      </c>
      <c r="O519" s="12">
        <v>4.8128270000000004</v>
      </c>
      <c r="P519" s="12">
        <v>19.023693000000002</v>
      </c>
      <c r="Q519" s="12">
        <v>28.958359000000002</v>
      </c>
      <c r="R519" s="12">
        <v>25.221015000000001</v>
      </c>
      <c r="S519" s="12">
        <v>17.426867000000001</v>
      </c>
      <c r="T519" s="12">
        <v>5.4091560000000003</v>
      </c>
      <c r="U519" s="12">
        <v>15.269228999999999</v>
      </c>
    </row>
    <row r="520" spans="1:21" x14ac:dyDescent="0.25">
      <c r="A520" t="s">
        <v>120</v>
      </c>
      <c r="B520" t="s">
        <v>42</v>
      </c>
      <c r="C520" t="s">
        <v>43</v>
      </c>
      <c r="D520" s="12">
        <v>16.98768651</v>
      </c>
      <c r="E520" s="12">
        <v>17.204730940000001</v>
      </c>
      <c r="F520" s="12">
        <v>17.764747459999999</v>
      </c>
      <c r="G520" s="12">
        <v>17.667203619999999</v>
      </c>
      <c r="H520" s="12">
        <v>18.253684870000001</v>
      </c>
      <c r="I520" s="12">
        <v>20.058325750000002</v>
      </c>
      <c r="J520" s="12">
        <v>20.242677270000001</v>
      </c>
      <c r="K520" s="12">
        <v>20.024084949999999</v>
      </c>
      <c r="L520" s="12">
        <v>18.91997417</v>
      </c>
      <c r="M520" s="12">
        <v>0.80046613</v>
      </c>
      <c r="N520" s="12">
        <v>-0.37866327</v>
      </c>
      <c r="O520" s="12">
        <v>2.3856999999999999E-4</v>
      </c>
      <c r="P520" s="12">
        <v>-1.37188E-3</v>
      </c>
      <c r="Q520" s="12">
        <v>2.4024460000000001E-2</v>
      </c>
      <c r="R520" s="12">
        <v>1.67526504</v>
      </c>
      <c r="S520" s="12">
        <v>0.54030915000000002</v>
      </c>
      <c r="T520" s="12">
        <v>0.52572664999999996</v>
      </c>
      <c r="U520" s="12">
        <v>-0.49463826999999999</v>
      </c>
    </row>
    <row r="521" spans="1:21" x14ac:dyDescent="0.25">
      <c r="A521" t="s">
        <v>120</v>
      </c>
      <c r="B521" t="s">
        <v>17</v>
      </c>
      <c r="C521" t="s">
        <v>18</v>
      </c>
      <c r="D521" s="12">
        <v>4.8268434200000003</v>
      </c>
      <c r="E521" s="12">
        <v>5.8280843899999999</v>
      </c>
      <c r="F521" s="12">
        <v>22.270332830000001</v>
      </c>
      <c r="G521" s="12">
        <v>19.90352639</v>
      </c>
      <c r="H521" s="12">
        <v>22.668258179999999</v>
      </c>
      <c r="I521" s="12">
        <v>26.035866769999998</v>
      </c>
      <c r="J521" s="12">
        <v>27.68905698</v>
      </c>
      <c r="K521" s="12">
        <v>34.425429370000003</v>
      </c>
      <c r="L521" s="12">
        <v>34.623538439999997</v>
      </c>
      <c r="M521" s="12">
        <v>-2.4383579999999998E-2</v>
      </c>
      <c r="N521" s="12">
        <v>7.5512330000000003E-2</v>
      </c>
      <c r="O521" s="12">
        <v>-0.190217</v>
      </c>
      <c r="P521" s="12">
        <v>0.10681851000000001</v>
      </c>
      <c r="Q521" s="12">
        <v>1.60429617</v>
      </c>
      <c r="R521" s="12">
        <v>1.2233915399999999</v>
      </c>
      <c r="S521" s="12">
        <v>1.56549995</v>
      </c>
      <c r="T521" s="12">
        <v>6.7936040000000002</v>
      </c>
      <c r="U521" s="12">
        <v>0.33955387999999997</v>
      </c>
    </row>
    <row r="522" spans="1:21" x14ac:dyDescent="0.25">
      <c r="A522" t="s">
        <v>120</v>
      </c>
      <c r="B522" t="s">
        <v>44</v>
      </c>
      <c r="C522" t="s">
        <v>45</v>
      </c>
      <c r="D522" s="12">
        <v>55.621648280000002</v>
      </c>
      <c r="E522" s="12">
        <v>56.841277820000002</v>
      </c>
      <c r="F522" s="12">
        <v>62.624352459999997</v>
      </c>
      <c r="G522" s="12">
        <v>61.973516920000002</v>
      </c>
      <c r="H522" s="12">
        <v>65.088128729999994</v>
      </c>
      <c r="I522" s="12">
        <v>69.094823079999998</v>
      </c>
      <c r="J522" s="12">
        <v>70.767625769999995</v>
      </c>
      <c r="K522" s="12">
        <v>70.380824860000004</v>
      </c>
      <c r="L522" s="12">
        <v>68.82815386</v>
      </c>
      <c r="M522" s="12">
        <v>-1.4705659</v>
      </c>
      <c r="N522" s="12">
        <v>-1.01622072</v>
      </c>
      <c r="O522" s="12">
        <v>-2.87592588</v>
      </c>
      <c r="P522" s="12">
        <v>-3.2053585</v>
      </c>
      <c r="Q522" s="12">
        <v>0.35603821000000002</v>
      </c>
      <c r="R522" s="12">
        <v>0.87762845</v>
      </c>
      <c r="S522" s="12">
        <v>-1.68325602</v>
      </c>
      <c r="T522" s="12">
        <v>-3.4799824199999998</v>
      </c>
      <c r="U522" s="12">
        <v>-1.5822016000000001</v>
      </c>
    </row>
    <row r="523" spans="1:21" x14ac:dyDescent="0.25">
      <c r="A523" t="s">
        <v>120</v>
      </c>
      <c r="B523" t="s">
        <v>21</v>
      </c>
      <c r="C523" t="s">
        <v>22</v>
      </c>
      <c r="D523" s="12">
        <v>49.373064650000003</v>
      </c>
      <c r="E523" s="12">
        <v>53.633654290000003</v>
      </c>
      <c r="F523" s="12">
        <v>55.614024559999997</v>
      </c>
      <c r="G523" s="12">
        <v>52.701532720000003</v>
      </c>
      <c r="H523" s="12">
        <v>50.082096329999999</v>
      </c>
      <c r="I523" s="12">
        <v>48.405796729999999</v>
      </c>
      <c r="J523" s="12">
        <v>51.759662820000003</v>
      </c>
      <c r="K523" s="12">
        <v>50.407577959999998</v>
      </c>
      <c r="L523" s="12">
        <v>44.90273182</v>
      </c>
      <c r="M523" s="12">
        <v>1.6640333599999999</v>
      </c>
      <c r="N523" s="12">
        <v>1.61920679</v>
      </c>
      <c r="O523" s="12">
        <v>1.8217891799999999</v>
      </c>
      <c r="P523" s="12">
        <v>-0.85121424000000001</v>
      </c>
      <c r="Q523" s="12">
        <v>-4.09302717</v>
      </c>
      <c r="R523" s="12">
        <v>-2.8043194300000001</v>
      </c>
      <c r="S523" s="12">
        <v>2.86391281</v>
      </c>
      <c r="T523" s="12">
        <v>-3.1887867600000002</v>
      </c>
      <c r="U523" s="12">
        <v>-2.64793878</v>
      </c>
    </row>
    <row r="524" spans="1:21" x14ac:dyDescent="0.25">
      <c r="A524" t="s">
        <v>120</v>
      </c>
      <c r="B524" t="s">
        <v>46</v>
      </c>
      <c r="C524" t="s">
        <v>47</v>
      </c>
      <c r="D524" s="12">
        <v>15.256</v>
      </c>
      <c r="E524" s="12">
        <v>15.3574</v>
      </c>
      <c r="F524" s="12">
        <v>16.707100000000001</v>
      </c>
      <c r="G524" s="12">
        <v>18.458600000000001</v>
      </c>
      <c r="H524" s="12">
        <v>18.832000000000001</v>
      </c>
      <c r="I524" s="12">
        <v>18.732299999999999</v>
      </c>
      <c r="J524" s="12">
        <v>19.8217</v>
      </c>
      <c r="K524" s="12">
        <v>20.955300000000001</v>
      </c>
      <c r="L524" s="12">
        <v>20.562000000000001</v>
      </c>
    </row>
    <row r="525" spans="1:21" x14ac:dyDescent="0.25">
      <c r="A525" t="s">
        <v>120</v>
      </c>
      <c r="B525" t="s">
        <v>48</v>
      </c>
      <c r="C525" t="s">
        <v>49</v>
      </c>
      <c r="D525" s="12">
        <v>145.31101899999999</v>
      </c>
      <c r="E525" s="12">
        <v>192.21700691000001</v>
      </c>
      <c r="F525" s="12">
        <v>253.81021903000001</v>
      </c>
      <c r="G525" s="12">
        <v>306.68276514000001</v>
      </c>
      <c r="H525" s="12">
        <v>400.39818659000002</v>
      </c>
      <c r="I525" s="12">
        <v>494.83756324000001</v>
      </c>
      <c r="J525" s="12">
        <v>579.08770231000005</v>
      </c>
      <c r="K525" s="12">
        <v>691.85679733999996</v>
      </c>
      <c r="L525" s="12">
        <v>806.57476045999999</v>
      </c>
      <c r="M525" s="12">
        <v>27.246009430000001</v>
      </c>
      <c r="N525" s="12">
        <v>46.761412800000002</v>
      </c>
      <c r="O525" s="12">
        <v>51.89899655</v>
      </c>
      <c r="P525" s="12">
        <v>49.181901500000002</v>
      </c>
      <c r="Q525" s="12">
        <v>78.016225349999999</v>
      </c>
      <c r="R525" s="12">
        <v>80.43644347</v>
      </c>
      <c r="S525" s="12">
        <v>65.489394259999997</v>
      </c>
      <c r="T525" s="12">
        <v>86.855462700000004</v>
      </c>
      <c r="U525" s="12">
        <v>127.41672796</v>
      </c>
    </row>
    <row r="526" spans="1:21" x14ac:dyDescent="0.25">
      <c r="A526" t="s">
        <v>120</v>
      </c>
      <c r="B526" t="s">
        <v>75</v>
      </c>
      <c r="C526" t="s">
        <v>76</v>
      </c>
      <c r="D526" s="12">
        <v>23.346053000000001</v>
      </c>
      <c r="E526" s="12">
        <v>23.460366</v>
      </c>
      <c r="F526" s="12">
        <v>0</v>
      </c>
      <c r="G526" s="12">
        <v>0</v>
      </c>
      <c r="H526" s="12">
        <v>0</v>
      </c>
      <c r="I526" s="12">
        <v>0</v>
      </c>
      <c r="J526" s="12">
        <v>152.90261599999999</v>
      </c>
      <c r="K526" s="12">
        <v>153.01914099999999</v>
      </c>
      <c r="L526" s="12">
        <v>153.57096000000001</v>
      </c>
      <c r="N526" s="12">
        <v>0.11295557000000001</v>
      </c>
      <c r="O526" s="12">
        <v>-23.496435000000002</v>
      </c>
      <c r="S526" s="12">
        <v>153.45482559999999</v>
      </c>
      <c r="T526" s="12">
        <v>0.11683528</v>
      </c>
      <c r="U526" s="12">
        <v>0.55380156000000003</v>
      </c>
    </row>
    <row r="527" spans="1:21" x14ac:dyDescent="0.25">
      <c r="A527" t="s">
        <v>120</v>
      </c>
      <c r="B527" t="s">
        <v>50</v>
      </c>
      <c r="C527" t="s">
        <v>51</v>
      </c>
      <c r="D527" s="12">
        <v>57.988316259999998</v>
      </c>
      <c r="E527" s="12">
        <v>60.056156000000001</v>
      </c>
      <c r="F527" s="12">
        <v>62.593873000000002</v>
      </c>
      <c r="G527" s="12">
        <v>64.510779999999997</v>
      </c>
      <c r="H527" s="12">
        <v>71.945778000000004</v>
      </c>
      <c r="I527" s="12">
        <v>82.199693999999994</v>
      </c>
      <c r="J527" s="12">
        <v>86.560837000000006</v>
      </c>
      <c r="K527" s="12">
        <v>109.109679</v>
      </c>
      <c r="L527" s="12">
        <v>110.999241</v>
      </c>
      <c r="M527" s="12">
        <v>6.5217442099999996</v>
      </c>
      <c r="N527" s="12">
        <v>-0.84828855999999997</v>
      </c>
      <c r="O527" s="12">
        <v>1.8731638500000001</v>
      </c>
      <c r="P527" s="12">
        <v>1.2047576</v>
      </c>
      <c r="Q527" s="12">
        <v>3.8204218600000002</v>
      </c>
      <c r="R527" s="12">
        <v>2.71574575</v>
      </c>
      <c r="S527" s="12">
        <v>4.9600446600000003</v>
      </c>
      <c r="T527" s="12">
        <v>12.261150150000001</v>
      </c>
      <c r="U527" s="12">
        <v>10.68616879</v>
      </c>
    </row>
    <row r="528" spans="1:21" x14ac:dyDescent="0.25">
      <c r="A528" t="s">
        <v>121</v>
      </c>
      <c r="B528" t="s">
        <v>97</v>
      </c>
      <c r="C528" t="s">
        <v>98</v>
      </c>
      <c r="D528" s="12">
        <v>1.8233999999999999</v>
      </c>
      <c r="E528" s="12">
        <v>1.829</v>
      </c>
      <c r="F528" s="12">
        <v>1.8663000000000001</v>
      </c>
      <c r="G528" s="12">
        <v>1.8591</v>
      </c>
      <c r="H528" s="12">
        <v>1.9295</v>
      </c>
      <c r="I528" s="12">
        <v>1.6659999999999999</v>
      </c>
      <c r="J528" s="12">
        <v>1.7331000000000001</v>
      </c>
      <c r="K528" s="12">
        <v>1.8386</v>
      </c>
      <c r="L528" s="12">
        <v>1.839</v>
      </c>
    </row>
    <row r="529" spans="1:21" x14ac:dyDescent="0.25">
      <c r="A529" t="s">
        <v>121</v>
      </c>
      <c r="B529" t="s">
        <v>24</v>
      </c>
      <c r="C529" t="s">
        <v>25</v>
      </c>
      <c r="D529" s="12">
        <v>2.9540890000000002</v>
      </c>
      <c r="E529" s="12">
        <v>2.959762</v>
      </c>
      <c r="F529" s="12">
        <v>2.9130349999999998</v>
      </c>
      <c r="G529" s="12">
        <v>2.7793640000000002</v>
      </c>
      <c r="H529" s="12">
        <v>2.7460230000000001</v>
      </c>
      <c r="I529" s="12">
        <v>2.6448860000000001</v>
      </c>
      <c r="J529" s="12">
        <v>3.4083979599999998</v>
      </c>
      <c r="K529" s="12">
        <v>9.2161164600000003</v>
      </c>
      <c r="L529" s="12">
        <v>17.20747334</v>
      </c>
      <c r="M529" s="12">
        <v>-0.10199999999999999</v>
      </c>
      <c r="N529" s="12">
        <v>-1.027282E-2</v>
      </c>
      <c r="O529" s="12">
        <v>-4.9293089999999998E-2</v>
      </c>
      <c r="P529" s="12">
        <v>-4.6505289999999998E-2</v>
      </c>
      <c r="Q529" s="12">
        <v>-4.6492150000000003E-2</v>
      </c>
      <c r="R529" s="12">
        <v>-0.12003803</v>
      </c>
      <c r="S529" s="12">
        <v>0.75291321</v>
      </c>
      <c r="T529" s="12">
        <v>5.8502620099999998</v>
      </c>
      <c r="U529" s="12">
        <v>8.1219442100000006</v>
      </c>
    </row>
    <row r="530" spans="1:21" x14ac:dyDescent="0.25">
      <c r="A530" t="s">
        <v>121</v>
      </c>
      <c r="B530" t="s">
        <v>60</v>
      </c>
      <c r="C530" t="s">
        <v>61</v>
      </c>
      <c r="D530" s="12">
        <v>10.785373590000001</v>
      </c>
      <c r="E530" s="12">
        <v>10.71961164</v>
      </c>
      <c r="F530" s="12">
        <v>10.86650047</v>
      </c>
      <c r="G530" s="12">
        <v>9.9215399899999994</v>
      </c>
      <c r="H530" s="12">
        <v>11.049416239999999</v>
      </c>
      <c r="I530" s="12">
        <v>11.399354239999999</v>
      </c>
      <c r="J530" s="12">
        <v>12.31668462</v>
      </c>
      <c r="K530" s="12">
        <v>23.398343570000002</v>
      </c>
      <c r="L530" s="12">
        <v>23.330808210000001</v>
      </c>
      <c r="M530" s="12">
        <v>-0.32627743999999997</v>
      </c>
      <c r="N530" s="12">
        <v>-0.10910433</v>
      </c>
      <c r="O530" s="12">
        <v>-0.10893524</v>
      </c>
      <c r="P530" s="12">
        <v>-9.7325299999999997E-3</v>
      </c>
      <c r="Q530" s="12">
        <v>-3.8328670000000002E-2</v>
      </c>
      <c r="R530" s="12">
        <v>-1.195743E-2</v>
      </c>
      <c r="S530" s="12">
        <v>-0.36128294999999999</v>
      </c>
      <c r="T530" s="12">
        <v>8.5327040000000007E-2</v>
      </c>
      <c r="U530" s="12">
        <v>5.7905409999999997E-2</v>
      </c>
    </row>
    <row r="531" spans="1:21" x14ac:dyDescent="0.25">
      <c r="A531" t="s">
        <v>121</v>
      </c>
      <c r="B531" t="s">
        <v>81</v>
      </c>
      <c r="C531" t="s">
        <v>82</v>
      </c>
      <c r="D531" s="12">
        <v>2.1291140300000002</v>
      </c>
      <c r="E531" s="12">
        <v>1.9930424099999999</v>
      </c>
      <c r="F531" s="12">
        <v>1.41729383</v>
      </c>
      <c r="G531" s="12">
        <v>1.3372425699999999</v>
      </c>
      <c r="H531" s="12">
        <v>0</v>
      </c>
      <c r="I531" s="12">
        <v>0</v>
      </c>
      <c r="J531" s="12">
        <v>0</v>
      </c>
      <c r="K531" s="12">
        <v>0</v>
      </c>
      <c r="L531" s="12">
        <v>0</v>
      </c>
      <c r="N531" s="12">
        <v>-0.13492007</v>
      </c>
      <c r="O531" s="12">
        <v>-0.57668638000000005</v>
      </c>
      <c r="P531" s="12">
        <v>-8.0479579999999995E-2</v>
      </c>
      <c r="Q531" s="12">
        <v>-0.13803228000000001</v>
      </c>
    </row>
    <row r="532" spans="1:21" x14ac:dyDescent="0.25">
      <c r="A532" t="s">
        <v>121</v>
      </c>
      <c r="B532" t="s">
        <v>3</v>
      </c>
      <c r="C532" t="s">
        <v>4</v>
      </c>
      <c r="D532" s="12">
        <v>85.966999999999999</v>
      </c>
      <c r="E532" s="12">
        <v>84.231999999999999</v>
      </c>
      <c r="F532" s="12">
        <v>85.415000000000006</v>
      </c>
      <c r="G532" s="12">
        <v>83.85</v>
      </c>
      <c r="H532" s="12">
        <v>87.09</v>
      </c>
      <c r="I532" s="12">
        <v>96.762</v>
      </c>
      <c r="J532" s="12">
        <v>102.94499999999999</v>
      </c>
      <c r="K532" s="12">
        <v>106.70099999999999</v>
      </c>
      <c r="L532" s="12">
        <v>106.70099999999999</v>
      </c>
      <c r="M532" s="12">
        <v>1.55</v>
      </c>
      <c r="N532" s="12">
        <v>-0.83527134999999997</v>
      </c>
      <c r="O532" s="12">
        <v>-3.2996534999999998</v>
      </c>
      <c r="P532" s="12">
        <v>1.4790227600000001</v>
      </c>
      <c r="Q532" s="12">
        <v>-0.97533913999999999</v>
      </c>
      <c r="R532" s="12">
        <v>1.200809</v>
      </c>
      <c r="S532" s="12">
        <v>0.15606107</v>
      </c>
      <c r="T532" s="12">
        <v>1.29915001</v>
      </c>
      <c r="U532" s="12">
        <v>2.1970000000000001</v>
      </c>
    </row>
    <row r="533" spans="1:21" x14ac:dyDescent="0.25">
      <c r="A533" t="s">
        <v>121</v>
      </c>
      <c r="B533" t="s">
        <v>5</v>
      </c>
      <c r="C533" t="s">
        <v>6</v>
      </c>
      <c r="D533" s="12">
        <v>1.6134520000000001</v>
      </c>
      <c r="E533" s="12">
        <v>1.5423210000000001</v>
      </c>
      <c r="F533" s="12">
        <v>1.6200209999999999</v>
      </c>
      <c r="G533" s="12">
        <v>0.41450399999999998</v>
      </c>
      <c r="H533" s="12">
        <v>0.44755600000000001</v>
      </c>
      <c r="I533" s="12">
        <v>0.48610100000000001</v>
      </c>
      <c r="J533" s="12">
        <v>0.52768499999999996</v>
      </c>
      <c r="K533" s="12">
        <v>1.141988</v>
      </c>
      <c r="L533" s="12">
        <v>1.1326270000000001</v>
      </c>
      <c r="M533" s="12">
        <v>0.17780299999999999</v>
      </c>
      <c r="N533" s="12">
        <v>-7.0841730000000006E-2</v>
      </c>
      <c r="O533" s="12">
        <v>7.6682689999999998E-2</v>
      </c>
      <c r="P533" s="12">
        <v>-1.2053832200000001</v>
      </c>
      <c r="Q533" s="12">
        <v>3.265142E-2</v>
      </c>
      <c r="R533" s="12">
        <v>3.8107380000000003E-2</v>
      </c>
      <c r="S533" s="12">
        <v>4.112735E-2</v>
      </c>
      <c r="T533" s="12">
        <v>0.58048200000000005</v>
      </c>
      <c r="U533" s="12">
        <v>1.09482E-3</v>
      </c>
    </row>
    <row r="534" spans="1:21" x14ac:dyDescent="0.25">
      <c r="A534" t="s">
        <v>121</v>
      </c>
      <c r="B534" t="s">
        <v>53</v>
      </c>
      <c r="C534" t="s">
        <v>54</v>
      </c>
      <c r="D534" s="12">
        <v>118.85348269000001</v>
      </c>
      <c r="E534" s="12">
        <v>114.79960773000001</v>
      </c>
      <c r="F534" s="12">
        <v>121.72772354</v>
      </c>
      <c r="G534" s="12">
        <v>112.22285591000001</v>
      </c>
      <c r="H534" s="12">
        <v>113.59932737</v>
      </c>
      <c r="I534" s="12">
        <v>119.22549631</v>
      </c>
      <c r="J534" s="12">
        <v>113.06162454</v>
      </c>
      <c r="K534" s="12">
        <v>117.75981165</v>
      </c>
      <c r="L534" s="12">
        <v>121.5699958</v>
      </c>
      <c r="M534" s="12">
        <v>-1.2650224400000001</v>
      </c>
      <c r="N534" s="12">
        <v>-0.38558024000000002</v>
      </c>
      <c r="O534" s="12">
        <v>0.21484035000000001</v>
      </c>
      <c r="P534" s="12">
        <v>-9.13662931</v>
      </c>
      <c r="Q534" s="12">
        <v>-14.32276165</v>
      </c>
      <c r="R534" s="12">
        <v>2.4239730700000002</v>
      </c>
      <c r="S534" s="12">
        <v>1.1311662</v>
      </c>
      <c r="T534" s="12">
        <v>2.44933084</v>
      </c>
      <c r="U534" s="12">
        <v>1.4126200200000001</v>
      </c>
    </row>
    <row r="535" spans="1:21" x14ac:dyDescent="0.25">
      <c r="A535" t="s">
        <v>121</v>
      </c>
      <c r="B535" t="s">
        <v>85</v>
      </c>
      <c r="C535" t="s">
        <v>86</v>
      </c>
      <c r="D535" s="12">
        <v>4.1681236200000003</v>
      </c>
      <c r="E535" s="12">
        <v>4.1383989999999997</v>
      </c>
      <c r="F535" s="12">
        <v>3.8683149999999999</v>
      </c>
      <c r="G535" s="12">
        <v>3.7683939999999998</v>
      </c>
      <c r="H535" s="12">
        <v>4.0094029999999998</v>
      </c>
      <c r="I535" s="12">
        <v>5.7994269999999997</v>
      </c>
      <c r="J535" s="12">
        <v>7.3439500000000004</v>
      </c>
      <c r="K535" s="12">
        <v>7.9641310000000001</v>
      </c>
      <c r="L535" s="12">
        <v>7.8822169999999998</v>
      </c>
      <c r="M535" s="12">
        <v>-0.1736412</v>
      </c>
      <c r="N535" s="12">
        <v>-3.5999999999999999E-3</v>
      </c>
      <c r="O535" s="12">
        <v>-0.42985521999999998</v>
      </c>
      <c r="P535" s="12">
        <v>-0.20416171999999999</v>
      </c>
      <c r="Q535" s="12">
        <v>9.6100080000000004E-2</v>
      </c>
      <c r="R535" s="12">
        <v>1.6684749800000001</v>
      </c>
      <c r="S535" s="12">
        <v>1.30901399</v>
      </c>
      <c r="T535" s="12">
        <v>0.50251464000000001</v>
      </c>
      <c r="U535" s="12">
        <v>2.1284259999999999E-2</v>
      </c>
    </row>
    <row r="536" spans="1:21" x14ac:dyDescent="0.25">
      <c r="A536" t="s">
        <v>121</v>
      </c>
      <c r="B536" t="s">
        <v>30</v>
      </c>
      <c r="C536" t="s">
        <v>31</v>
      </c>
      <c r="D536" s="12">
        <v>55.240324999999999</v>
      </c>
      <c r="E536" s="12">
        <v>55.573419000000001</v>
      </c>
      <c r="F536" s="12">
        <v>126.873159</v>
      </c>
      <c r="G536" s="12">
        <v>132.72856300000001</v>
      </c>
      <c r="H536" s="12">
        <v>61.563878000000003</v>
      </c>
      <c r="I536" s="12">
        <v>63.681494000000001</v>
      </c>
      <c r="J536" s="12">
        <v>164.5009</v>
      </c>
      <c r="K536" s="12">
        <v>74.224344000000002</v>
      </c>
      <c r="L536" s="12">
        <v>73.867721000000003</v>
      </c>
      <c r="M536" s="12">
        <v>-1.12281907</v>
      </c>
      <c r="N536" s="12">
        <v>-0.80365940999999996</v>
      </c>
      <c r="O536" s="12">
        <v>-2.920762E-2</v>
      </c>
      <c r="P536" s="12">
        <v>0.43034198000000001</v>
      </c>
      <c r="Q536" s="12">
        <v>0.72565933000000005</v>
      </c>
      <c r="R536" s="12">
        <v>0.39962892</v>
      </c>
      <c r="S536" s="12">
        <v>2.59092579</v>
      </c>
      <c r="T536" s="12">
        <v>-0.90509441000000002</v>
      </c>
      <c r="U536" s="12">
        <v>1.1278136700000001</v>
      </c>
    </row>
    <row r="537" spans="1:21" x14ac:dyDescent="0.25">
      <c r="A537" t="s">
        <v>121</v>
      </c>
      <c r="B537" t="s">
        <v>7</v>
      </c>
      <c r="C537" t="s">
        <v>8</v>
      </c>
      <c r="D537" s="12">
        <v>222.133342</v>
      </c>
      <c r="E537" s="12">
        <v>219.45167000000001</v>
      </c>
      <c r="F537" s="12">
        <v>239.06226699999999</v>
      </c>
      <c r="G537" s="12">
        <v>233.114407</v>
      </c>
      <c r="H537" s="12">
        <v>258.39730400000002</v>
      </c>
      <c r="I537" s="12">
        <v>262.52418699999998</v>
      </c>
      <c r="J537" s="12">
        <v>278.97366570000003</v>
      </c>
      <c r="K537" s="12">
        <v>294.04925420000001</v>
      </c>
      <c r="L537" s="12">
        <v>311.41090639999999</v>
      </c>
      <c r="M537" s="12">
        <v>3.4907163799999998</v>
      </c>
      <c r="N537" s="12">
        <v>1.16178757</v>
      </c>
      <c r="O537" s="12">
        <v>3.0162231899999998</v>
      </c>
      <c r="P537" s="12">
        <v>3.10533554</v>
      </c>
      <c r="Q537" s="12">
        <v>5.7654839100000004</v>
      </c>
      <c r="R537" s="12">
        <v>4.3553387900000002</v>
      </c>
      <c r="S537" s="12">
        <v>9.0405764099999999</v>
      </c>
      <c r="T537" s="12">
        <v>5.6525067900000003</v>
      </c>
      <c r="U537" s="12">
        <v>6.3459910800000001</v>
      </c>
    </row>
    <row r="538" spans="1:21" x14ac:dyDescent="0.25">
      <c r="A538" t="s">
        <v>121</v>
      </c>
      <c r="B538" t="s">
        <v>9</v>
      </c>
      <c r="C538" t="s">
        <v>10</v>
      </c>
      <c r="D538" s="12">
        <v>129.16062324000001</v>
      </c>
      <c r="E538" s="12">
        <v>94.791215559999998</v>
      </c>
      <c r="F538" s="12">
        <v>93.183911330000001</v>
      </c>
      <c r="G538" s="12">
        <v>99.527404290000007</v>
      </c>
      <c r="H538" s="12">
        <v>103.9352847</v>
      </c>
      <c r="I538" s="12">
        <v>107.81957333</v>
      </c>
      <c r="J538" s="12">
        <v>110.45895503</v>
      </c>
      <c r="K538" s="12">
        <v>113.43380716</v>
      </c>
      <c r="L538" s="12">
        <v>109.80507405</v>
      </c>
      <c r="M538" s="12">
        <v>-5.9486839999999999E-2</v>
      </c>
      <c r="N538" s="12">
        <v>0.96953860999999997</v>
      </c>
      <c r="O538" s="12">
        <v>-0.53451501999999995</v>
      </c>
      <c r="P538" s="12">
        <v>2.0310477900000001</v>
      </c>
      <c r="Q538" s="12">
        <v>3.3943903799999999</v>
      </c>
      <c r="R538" s="12">
        <v>3.30553148</v>
      </c>
      <c r="S538" s="12">
        <v>1.24865414</v>
      </c>
      <c r="T538" s="12">
        <v>0.29130658999999998</v>
      </c>
      <c r="U538" s="12">
        <v>-0.69017565000000003</v>
      </c>
    </row>
    <row r="539" spans="1:21" x14ac:dyDescent="0.25">
      <c r="A539" t="s">
        <v>121</v>
      </c>
      <c r="B539" t="s">
        <v>11</v>
      </c>
      <c r="C539" t="s">
        <v>12</v>
      </c>
      <c r="D539" s="12">
        <v>33.210763</v>
      </c>
      <c r="E539" s="12">
        <v>33.151121000000003</v>
      </c>
      <c r="F539" s="12">
        <v>33.398541999999999</v>
      </c>
      <c r="G539" s="12">
        <v>41.127347999999998</v>
      </c>
      <c r="H539" s="12">
        <v>48.783866000000003</v>
      </c>
      <c r="I539" s="12">
        <v>49.832931000000002</v>
      </c>
      <c r="J539" s="12">
        <v>45.349533000000001</v>
      </c>
      <c r="K539" s="12">
        <v>44.215381999999998</v>
      </c>
      <c r="L539" s="12">
        <v>46.129285000000003</v>
      </c>
      <c r="M539" s="12">
        <v>0.24968399999999999</v>
      </c>
      <c r="N539" s="12">
        <v>1.366428</v>
      </c>
      <c r="O539" s="12">
        <v>1.6407244999999999</v>
      </c>
      <c r="P539" s="12">
        <v>6.2328000000000001</v>
      </c>
      <c r="Q539" s="12">
        <v>7.1699840000000004</v>
      </c>
      <c r="R539" s="12">
        <v>2.29366</v>
      </c>
      <c r="S539" s="12">
        <v>-0.37623600000000001</v>
      </c>
      <c r="T539" s="12">
        <v>0.55217000000000005</v>
      </c>
      <c r="U539" s="12">
        <v>3.6532049999999998</v>
      </c>
    </row>
    <row r="540" spans="1:21" x14ac:dyDescent="0.25">
      <c r="A540" t="s">
        <v>121</v>
      </c>
      <c r="B540" t="s">
        <v>32</v>
      </c>
      <c r="C540" t="s">
        <v>33</v>
      </c>
      <c r="D540" s="12">
        <v>4.8096216099999998</v>
      </c>
      <c r="E540" s="12">
        <v>4.9712096499999996</v>
      </c>
      <c r="F540" s="12">
        <v>0</v>
      </c>
      <c r="G540" s="12">
        <v>0</v>
      </c>
      <c r="H540" s="12">
        <v>0</v>
      </c>
      <c r="I540" s="12">
        <v>0</v>
      </c>
      <c r="J540" s="12">
        <v>0</v>
      </c>
      <c r="K540" s="12">
        <v>0</v>
      </c>
      <c r="L540" s="12">
        <v>0</v>
      </c>
      <c r="M540" s="12">
        <v>-8.9975120000000006E-2</v>
      </c>
      <c r="N540" s="12">
        <v>8.2533819999999994E-2</v>
      </c>
      <c r="O540" s="12">
        <v>-2.7159754399999998</v>
      </c>
    </row>
    <row r="541" spans="1:21" x14ac:dyDescent="0.25">
      <c r="A541" t="s">
        <v>121</v>
      </c>
      <c r="B541" t="s">
        <v>13</v>
      </c>
      <c r="C541" t="s">
        <v>14</v>
      </c>
      <c r="D541" s="12">
        <v>98.312547859999995</v>
      </c>
      <c r="E541" s="12">
        <v>99.776720690000005</v>
      </c>
      <c r="F541" s="12">
        <v>100.12824524</v>
      </c>
      <c r="G541" s="12">
        <v>100.34024973</v>
      </c>
      <c r="H541" s="12">
        <v>105.25515882000001</v>
      </c>
      <c r="I541" s="12">
        <v>103.63059876</v>
      </c>
      <c r="J541" s="12">
        <v>106.45945037</v>
      </c>
      <c r="K541" s="12">
        <v>104.79061426</v>
      </c>
      <c r="L541" s="12">
        <v>104.94976047</v>
      </c>
      <c r="M541" s="12">
        <v>-0.14184732</v>
      </c>
      <c r="N541" s="12">
        <v>-3.13522021</v>
      </c>
      <c r="O541" s="12">
        <v>-4.5614703499999996</v>
      </c>
      <c r="P541" s="12">
        <v>-5.1781090499999998</v>
      </c>
      <c r="Q541" s="12">
        <v>-0.55357698</v>
      </c>
      <c r="R541" s="12">
        <v>-5.6880507400000004</v>
      </c>
      <c r="S541" s="12">
        <v>0.47649662999999998</v>
      </c>
      <c r="T541" s="12">
        <v>-6.7357486599999996</v>
      </c>
      <c r="U541" s="12">
        <v>-0.77181557000000001</v>
      </c>
    </row>
    <row r="542" spans="1:21" x14ac:dyDescent="0.25">
      <c r="A542" t="s">
        <v>121</v>
      </c>
      <c r="B542" t="s">
        <v>34</v>
      </c>
      <c r="C542" t="s">
        <v>35</v>
      </c>
      <c r="D542" s="12">
        <v>95.210204289999993</v>
      </c>
      <c r="E542" s="12">
        <v>104.28762043</v>
      </c>
      <c r="F542" s="12">
        <v>104.85021089</v>
      </c>
      <c r="G542" s="12">
        <v>106.40795339</v>
      </c>
      <c r="H542" s="12">
        <v>109.38531209999999</v>
      </c>
      <c r="I542" s="12">
        <v>111.79329436</v>
      </c>
      <c r="J542" s="12">
        <v>122.64244674</v>
      </c>
      <c r="K542" s="12">
        <v>154.08211724</v>
      </c>
      <c r="L542" s="12">
        <v>154.13664736000001</v>
      </c>
      <c r="M542" s="12">
        <v>0.15815989999999999</v>
      </c>
      <c r="N542" s="12">
        <v>-1.80454315</v>
      </c>
      <c r="O542" s="12">
        <v>-0.88140302000000004</v>
      </c>
      <c r="P542" s="12">
        <v>3.2155434700000001</v>
      </c>
      <c r="Q542" s="12">
        <v>1.1570676799999999</v>
      </c>
      <c r="R542" s="12">
        <v>-1.6392080499999999</v>
      </c>
      <c r="S542" s="12">
        <v>5.1922417799999998</v>
      </c>
      <c r="T542" s="12">
        <v>25.21068309</v>
      </c>
      <c r="U542" s="12">
        <v>2.2853495700000002</v>
      </c>
    </row>
    <row r="543" spans="1:21" x14ac:dyDescent="0.25">
      <c r="A543" t="s">
        <v>121</v>
      </c>
      <c r="B543" t="s">
        <v>36</v>
      </c>
      <c r="C543" t="s">
        <v>37</v>
      </c>
      <c r="D543" s="12">
        <v>305.78122015999998</v>
      </c>
      <c r="E543" s="12">
        <v>336.32986173</v>
      </c>
      <c r="F543" s="12">
        <v>350.61268394000001</v>
      </c>
      <c r="G543" s="12">
        <v>347.88997790000002</v>
      </c>
      <c r="H543" s="12">
        <v>362.98545141</v>
      </c>
      <c r="I543" s="12">
        <v>377.93761052999997</v>
      </c>
      <c r="J543" s="12">
        <v>398.20815507999998</v>
      </c>
      <c r="K543" s="12">
        <v>422.78382345</v>
      </c>
      <c r="L543" s="12">
        <v>431.15417749</v>
      </c>
      <c r="M543" s="12">
        <v>2.2000000000000002</v>
      </c>
      <c r="N543" s="12">
        <v>1.4</v>
      </c>
      <c r="O543" s="12">
        <v>0.9</v>
      </c>
      <c r="P543" s="12">
        <v>-0.8</v>
      </c>
      <c r="Q543" s="12">
        <v>-3.4099400000000002E-2</v>
      </c>
      <c r="R543" s="12">
        <v>-0.1</v>
      </c>
      <c r="S543" s="12">
        <v>0.3</v>
      </c>
      <c r="T543" s="12">
        <v>1.2</v>
      </c>
      <c r="U543" s="12">
        <v>-0.1</v>
      </c>
    </row>
    <row r="544" spans="1:21" x14ac:dyDescent="0.25">
      <c r="A544" t="s">
        <v>121</v>
      </c>
      <c r="B544" t="s">
        <v>38</v>
      </c>
      <c r="C544" t="s">
        <v>39</v>
      </c>
      <c r="D544" s="12">
        <v>9.0176936699999999</v>
      </c>
      <c r="E544" s="12">
        <v>9.3442583100000007</v>
      </c>
      <c r="F544" s="12">
        <v>8.9475733399999999</v>
      </c>
      <c r="G544" s="12">
        <v>8.7586381699999993</v>
      </c>
      <c r="H544" s="12">
        <v>17.417554639999999</v>
      </c>
      <c r="I544" s="12">
        <v>17.845776040000001</v>
      </c>
      <c r="J544" s="12">
        <v>18.36231038</v>
      </c>
      <c r="K544" s="12">
        <v>16.990486879999999</v>
      </c>
      <c r="L544" s="12">
        <v>16.902679379999999</v>
      </c>
      <c r="M544" s="12">
        <v>-3.0599177100000001</v>
      </c>
      <c r="N544" s="12">
        <v>0.26789576999999998</v>
      </c>
      <c r="O544" s="12">
        <v>-0.39271774999999998</v>
      </c>
      <c r="P544" s="12">
        <v>-3.7684080000000002E-2</v>
      </c>
      <c r="Q544" s="12">
        <v>0.11267668</v>
      </c>
      <c r="R544" s="12">
        <v>-5.4145289999999999E-2</v>
      </c>
      <c r="S544" s="12">
        <v>-9.5961879999999999E-2</v>
      </c>
      <c r="T544" s="12">
        <v>8.5665299999999993E-3</v>
      </c>
      <c r="U544" s="12">
        <v>-8.8501189999999993E-2</v>
      </c>
    </row>
    <row r="545" spans="1:21" x14ac:dyDescent="0.25">
      <c r="A545" t="s">
        <v>121</v>
      </c>
      <c r="B545" t="s">
        <v>15</v>
      </c>
      <c r="C545" t="s">
        <v>16</v>
      </c>
      <c r="D545" s="12">
        <v>228.68909554000001</v>
      </c>
      <c r="E545" s="12">
        <v>235.66494084999999</v>
      </c>
      <c r="F545" s="12">
        <v>234.90224211</v>
      </c>
      <c r="G545" s="12">
        <v>242.28325156</v>
      </c>
      <c r="H545" s="12">
        <v>248.85883000999999</v>
      </c>
      <c r="I545" s="12">
        <v>249.13608822</v>
      </c>
      <c r="J545" s="12">
        <v>258.02056861</v>
      </c>
      <c r="K545" s="12">
        <v>253.46716837</v>
      </c>
      <c r="L545" s="12">
        <v>248.08</v>
      </c>
      <c r="M545" s="12">
        <v>3.254</v>
      </c>
      <c r="N545" s="12">
        <v>0.45950997999999998</v>
      </c>
      <c r="O545" s="12">
        <v>-1.49059334</v>
      </c>
      <c r="P545" s="12">
        <v>0.80406991999999999</v>
      </c>
      <c r="Q545" s="12">
        <v>-4.4779999999999998</v>
      </c>
      <c r="R545" s="12">
        <v>-0.70348856000000004</v>
      </c>
      <c r="S545" s="12">
        <v>17.031022</v>
      </c>
      <c r="T545" s="12">
        <v>-9.5469307000000008</v>
      </c>
      <c r="U545" s="12">
        <v>-3.3521679999999998</v>
      </c>
    </row>
    <row r="546" spans="1:21" x14ac:dyDescent="0.25">
      <c r="A546" t="s">
        <v>121</v>
      </c>
      <c r="B546" t="s">
        <v>42</v>
      </c>
      <c r="C546" t="s">
        <v>43</v>
      </c>
      <c r="D546" s="12">
        <v>42.264819000000003</v>
      </c>
      <c r="E546" s="12">
        <v>40.682898000000002</v>
      </c>
      <c r="F546" s="12">
        <v>40.998652999999997</v>
      </c>
      <c r="G546" s="12">
        <v>64.047303999999997</v>
      </c>
      <c r="H546" s="12">
        <v>65.625826480000001</v>
      </c>
      <c r="I546" s="12">
        <v>129.50442491999999</v>
      </c>
      <c r="J546" s="12">
        <v>135.73882022999999</v>
      </c>
      <c r="K546" s="12">
        <v>142.64792643000001</v>
      </c>
      <c r="L546" s="12">
        <v>144.90031042000001</v>
      </c>
      <c r="M546" s="12">
        <v>-0.22366668000000001</v>
      </c>
      <c r="N546" s="12">
        <v>0.02</v>
      </c>
      <c r="O546" s="12">
        <v>0.01</v>
      </c>
      <c r="P546" s="12">
        <v>21.101671249999999</v>
      </c>
      <c r="R546" s="12">
        <v>-0.51100000000000001</v>
      </c>
      <c r="S546" s="12">
        <v>0.47305258</v>
      </c>
      <c r="T546" s="12">
        <v>6.5130069999999998E-2</v>
      </c>
      <c r="U546" s="12">
        <v>3.69487231</v>
      </c>
    </row>
    <row r="547" spans="1:21" x14ac:dyDescent="0.25">
      <c r="A547" t="s">
        <v>121</v>
      </c>
      <c r="B547" t="s">
        <v>17</v>
      </c>
      <c r="C547" t="s">
        <v>18</v>
      </c>
      <c r="D547" s="12">
        <v>156.98146428000001</v>
      </c>
      <c r="E547" s="12">
        <v>167.73514155000001</v>
      </c>
      <c r="F547" s="12">
        <v>169.73462161</v>
      </c>
      <c r="G547" s="12">
        <v>161.96648296000001</v>
      </c>
      <c r="H547" s="12">
        <v>169.44954668</v>
      </c>
      <c r="I547" s="12">
        <v>179.27217250000001</v>
      </c>
      <c r="J547" s="12">
        <v>193.64017949000001</v>
      </c>
      <c r="K547" s="12">
        <v>175.44935329</v>
      </c>
      <c r="L547" s="12">
        <v>163.15723313000001</v>
      </c>
      <c r="M547" s="12">
        <v>-2.6411439200000002</v>
      </c>
      <c r="N547" s="12">
        <v>4.54992296</v>
      </c>
      <c r="O547" s="12">
        <v>1.7345888199999999</v>
      </c>
      <c r="P547" s="12">
        <v>1.82967996</v>
      </c>
      <c r="Q547" s="12">
        <v>-1.38000853</v>
      </c>
      <c r="R547" s="12">
        <v>3.4565224300000001</v>
      </c>
      <c r="S547" s="12">
        <v>13.369972260000001</v>
      </c>
      <c r="T547" s="12">
        <v>-18.099507859999999</v>
      </c>
      <c r="U547" s="12">
        <v>-9.8859724799999995</v>
      </c>
    </row>
    <row r="548" spans="1:21" x14ac:dyDescent="0.25">
      <c r="A548" t="s">
        <v>121</v>
      </c>
      <c r="B548" t="s">
        <v>44</v>
      </c>
      <c r="C548" t="s">
        <v>45</v>
      </c>
      <c r="D548" s="12">
        <v>2.46068007</v>
      </c>
      <c r="E548" s="12">
        <v>2.6633598799999998</v>
      </c>
      <c r="F548" s="12">
        <v>2.6166983500000001</v>
      </c>
      <c r="G548" s="12">
        <v>2.7400225699999998</v>
      </c>
      <c r="H548" s="12">
        <v>2.5812198500000001</v>
      </c>
      <c r="I548" s="12">
        <v>2.9050112000000001</v>
      </c>
      <c r="J548" s="12">
        <v>3.0474644799999999</v>
      </c>
      <c r="K548" s="12">
        <v>3.1846824300000001</v>
      </c>
      <c r="L548" s="12">
        <v>3.1606898399999999</v>
      </c>
      <c r="M548" s="12">
        <v>-8.7643120000000005E-2</v>
      </c>
      <c r="N548" s="12">
        <v>-1.24032E-2</v>
      </c>
      <c r="O548" s="12">
        <v>-7.7897820000000007E-2</v>
      </c>
      <c r="P548" s="12">
        <v>-1.367021E-2</v>
      </c>
      <c r="Q548" s="12">
        <v>-0.28784558999999998</v>
      </c>
      <c r="R548" s="12">
        <v>0.17749635999999999</v>
      </c>
      <c r="S548" s="12">
        <v>-1.5020810000000001E-2</v>
      </c>
      <c r="T548" s="12">
        <v>-1.6053990000000001E-2</v>
      </c>
      <c r="U548" s="12">
        <v>-1.684281E-2</v>
      </c>
    </row>
    <row r="549" spans="1:21" x14ac:dyDescent="0.25">
      <c r="A549" t="s">
        <v>121</v>
      </c>
      <c r="B549" t="s">
        <v>122</v>
      </c>
      <c r="C549" t="s">
        <v>123</v>
      </c>
      <c r="D549" s="12">
        <v>50.692471509999997</v>
      </c>
      <c r="E549" s="12">
        <v>47.09150202</v>
      </c>
      <c r="F549" s="12">
        <v>49.994572040000001</v>
      </c>
      <c r="G549" s="12">
        <v>50.957714770000003</v>
      </c>
      <c r="H549" s="12">
        <v>54.28054229</v>
      </c>
      <c r="I549" s="12">
        <v>53.508276340000002</v>
      </c>
      <c r="J549" s="12">
        <v>55.760097979999998</v>
      </c>
      <c r="K549" s="12">
        <v>54.536421850000004</v>
      </c>
      <c r="L549" s="12">
        <v>47.491454179999998</v>
      </c>
      <c r="M549" s="12">
        <v>1.34380615</v>
      </c>
      <c r="N549" s="12">
        <v>-0.91145894000000005</v>
      </c>
      <c r="O549" s="12">
        <v>-0.71810406999999998</v>
      </c>
      <c r="P549" s="12">
        <v>-1.3474119999999999E-2</v>
      </c>
      <c r="Q549" s="12">
        <v>0.41096329999999998</v>
      </c>
      <c r="R549" s="12">
        <v>-2.3645890000000001</v>
      </c>
      <c r="S549" s="12">
        <v>7.5029659999999998E-2</v>
      </c>
      <c r="T549" s="12">
        <v>-1.39195106</v>
      </c>
      <c r="U549" s="12">
        <v>-7.9244743099999999</v>
      </c>
    </row>
    <row r="550" spans="1:21" x14ac:dyDescent="0.25">
      <c r="A550" t="s">
        <v>121</v>
      </c>
      <c r="B550" t="s">
        <v>21</v>
      </c>
      <c r="C550" t="s">
        <v>22</v>
      </c>
      <c r="D550" s="12">
        <v>23.301580229999999</v>
      </c>
      <c r="E550" s="12">
        <v>24.21295125</v>
      </c>
      <c r="F550" s="12">
        <v>23.664798940000001</v>
      </c>
      <c r="G550" s="12">
        <v>23.141542619999999</v>
      </c>
      <c r="H550" s="12">
        <v>23.00945647</v>
      </c>
      <c r="I550" s="12">
        <v>21.821405049999999</v>
      </c>
      <c r="J550" s="12">
        <v>29.019370259999999</v>
      </c>
      <c r="K550" s="12">
        <v>29.664260339999998</v>
      </c>
      <c r="L550" s="12">
        <v>27.950571610000001</v>
      </c>
      <c r="M550" s="12">
        <v>-0.74874311999999998</v>
      </c>
      <c r="N550" s="12">
        <v>-0.96522019999999997</v>
      </c>
      <c r="O550" s="12">
        <v>-0.27444748000000002</v>
      </c>
      <c r="P550" s="12">
        <v>-0.90446614999999997</v>
      </c>
      <c r="Q550" s="12">
        <v>-1.43193762</v>
      </c>
      <c r="R550" s="12">
        <v>-1.53018779</v>
      </c>
      <c r="S550" s="12">
        <v>4.9062454600000001</v>
      </c>
      <c r="T550" s="12">
        <v>2.14087198</v>
      </c>
      <c r="U550" s="12">
        <v>1.7693040900000001</v>
      </c>
    </row>
    <row r="551" spans="1:21" x14ac:dyDescent="0.25">
      <c r="A551" t="s">
        <v>121</v>
      </c>
      <c r="B551" t="s">
        <v>48</v>
      </c>
      <c r="C551" t="s">
        <v>49</v>
      </c>
      <c r="D551" s="12">
        <v>13.026930999999999</v>
      </c>
      <c r="E551" s="12">
        <v>13.321524999999999</v>
      </c>
      <c r="F551" s="12">
        <v>12.323086</v>
      </c>
      <c r="G551" s="12">
        <v>12.016437</v>
      </c>
      <c r="H551" s="12">
        <v>11.646424</v>
      </c>
      <c r="I551" s="12">
        <v>11.371664000000001</v>
      </c>
      <c r="J551" s="12">
        <v>11.620393</v>
      </c>
      <c r="K551" s="12">
        <v>11.849093999999999</v>
      </c>
      <c r="L551" s="12">
        <v>11.417078</v>
      </c>
      <c r="M551" s="12">
        <v>-7.6067910000000002E-2</v>
      </c>
      <c r="N551" s="12">
        <v>-0.22696274</v>
      </c>
      <c r="O551" s="12">
        <v>-1.27321266</v>
      </c>
      <c r="P551" s="12">
        <v>-0.34859468999999998</v>
      </c>
      <c r="Q551" s="12">
        <v>-0.61639577999999995</v>
      </c>
      <c r="R551" s="12">
        <v>-0.42750387000000001</v>
      </c>
      <c r="S551" s="12">
        <v>1.373337E-2</v>
      </c>
      <c r="T551" s="12">
        <v>-8.7217950000000002E-2</v>
      </c>
      <c r="U551" s="12">
        <v>-9.9281339999999996E-2</v>
      </c>
    </row>
    <row r="552" spans="1:21" x14ac:dyDescent="0.25">
      <c r="A552" t="s">
        <v>121</v>
      </c>
      <c r="B552" t="s">
        <v>73</v>
      </c>
      <c r="C552" t="s">
        <v>74</v>
      </c>
      <c r="D552" s="12">
        <v>0</v>
      </c>
      <c r="E552" s="12">
        <v>0</v>
      </c>
      <c r="F552" s="12">
        <v>0</v>
      </c>
      <c r="G552" s="12">
        <v>0</v>
      </c>
      <c r="H552" s="12">
        <v>0</v>
      </c>
      <c r="I552" s="12">
        <v>0.41954200000000003</v>
      </c>
      <c r="J552" s="12">
        <v>0.92374100000000003</v>
      </c>
      <c r="K552" s="12">
        <v>5.9563230000000003</v>
      </c>
      <c r="L552" s="12">
        <v>16.779323000000002</v>
      </c>
      <c r="R552" s="12">
        <v>0.41881400000000002</v>
      </c>
      <c r="S552" s="12">
        <v>0.50502100000000005</v>
      </c>
      <c r="T552" s="12">
        <v>5.069312</v>
      </c>
      <c r="U552" s="12">
        <v>11.033213460000001</v>
      </c>
    </row>
    <row r="553" spans="1:21" x14ac:dyDescent="0.25">
      <c r="A553" t="s">
        <v>121</v>
      </c>
      <c r="B553" t="s">
        <v>50</v>
      </c>
      <c r="C553" t="s">
        <v>51</v>
      </c>
      <c r="D553" s="12">
        <v>106.03549393999999</v>
      </c>
      <c r="E553" s="12">
        <v>102.13666120000001</v>
      </c>
      <c r="F553" s="12">
        <v>105.46909388</v>
      </c>
      <c r="G553" s="12">
        <v>106.89948291</v>
      </c>
      <c r="H553" s="12">
        <v>107.81880468</v>
      </c>
      <c r="I553" s="12">
        <v>109.62591048</v>
      </c>
      <c r="J553" s="12">
        <v>114.12249606</v>
      </c>
      <c r="K553" s="12">
        <v>118.84834816999999</v>
      </c>
      <c r="L553" s="12">
        <v>115.63673215999999</v>
      </c>
      <c r="M553" s="12">
        <v>-3.6158154900000001</v>
      </c>
      <c r="N553" s="12">
        <v>-3.95046879</v>
      </c>
      <c r="O553" s="12">
        <v>-2.5999265999999999</v>
      </c>
      <c r="P553" s="12">
        <v>-1.6774683100000001</v>
      </c>
      <c r="Q553" s="12">
        <v>-0.27984914999999999</v>
      </c>
      <c r="R553" s="12">
        <v>-5.0766525700000003</v>
      </c>
      <c r="S553" s="12">
        <v>0.54709109</v>
      </c>
      <c r="T553" s="12">
        <v>1.34695158</v>
      </c>
      <c r="U553" s="12">
        <v>-0.10984356000000001</v>
      </c>
    </row>
    <row r="554" spans="1:21" x14ac:dyDescent="0.25">
      <c r="A554" t="s">
        <v>124</v>
      </c>
      <c r="B554" t="s">
        <v>3</v>
      </c>
      <c r="C554" t="s">
        <v>4</v>
      </c>
      <c r="D554" s="12">
        <v>10.33210796</v>
      </c>
      <c r="E554" s="12">
        <v>13.36593315</v>
      </c>
      <c r="F554" s="12">
        <v>10.53328172</v>
      </c>
      <c r="G554" s="12">
        <v>9.5803522500000007</v>
      </c>
      <c r="H554" s="12">
        <v>10.24728365</v>
      </c>
      <c r="I554" s="12">
        <v>10.90777338</v>
      </c>
      <c r="J554" s="12">
        <v>11.76148354</v>
      </c>
      <c r="K554" s="12">
        <v>12.211870810000001</v>
      </c>
      <c r="L554" s="12">
        <v>12.22124509</v>
      </c>
      <c r="N554" s="12">
        <v>2.9698199299999999</v>
      </c>
      <c r="O554" s="12">
        <v>-3.2321327800000001</v>
      </c>
      <c r="P554" s="12">
        <v>-0.46660327000000001</v>
      </c>
      <c r="Q554" s="12">
        <v>-8.6053560000000001E-2</v>
      </c>
      <c r="R554" s="12">
        <v>-3.7327970000000002E-2</v>
      </c>
      <c r="S554" s="12">
        <v>0.10713837</v>
      </c>
      <c r="T554" s="12">
        <v>-0.18643617000000001</v>
      </c>
      <c r="U554" s="12">
        <v>1.379205E-2</v>
      </c>
    </row>
    <row r="555" spans="1:21" x14ac:dyDescent="0.25">
      <c r="A555" t="s">
        <v>124</v>
      </c>
      <c r="B555" t="s">
        <v>5</v>
      </c>
      <c r="C555" t="s">
        <v>6</v>
      </c>
      <c r="D555" s="12">
        <v>8.19</v>
      </c>
      <c r="E555" s="12">
        <v>9.9600000000000009</v>
      </c>
      <c r="F555" s="12">
        <v>10.220000000000001</v>
      </c>
      <c r="G555" s="12">
        <v>9.68</v>
      </c>
      <c r="H555" s="12">
        <v>10.1543119</v>
      </c>
      <c r="I555" s="12">
        <v>10.68320915</v>
      </c>
      <c r="J555" s="12">
        <v>11.795780000000001</v>
      </c>
      <c r="K555" s="12">
        <v>12.181279999999999</v>
      </c>
      <c r="L555" s="12">
        <v>12.943429999999999</v>
      </c>
      <c r="N555" s="12">
        <v>2.0344454999999999</v>
      </c>
      <c r="O555" s="12">
        <v>-0.18305189999999999</v>
      </c>
      <c r="P555" s="12">
        <v>-9.2349500000000001E-2</v>
      </c>
      <c r="Q555" s="12">
        <v>-0.25479741</v>
      </c>
      <c r="R555" s="12">
        <v>-4.3509449999999998E-2</v>
      </c>
      <c r="S555" s="12">
        <v>0.75290701999999998</v>
      </c>
      <c r="T555" s="12">
        <v>-3.9133729999999999E-2</v>
      </c>
      <c r="U555" s="12">
        <v>1.02219075</v>
      </c>
    </row>
    <row r="556" spans="1:21" x14ac:dyDescent="0.25">
      <c r="A556" t="s">
        <v>124</v>
      </c>
      <c r="B556" t="s">
        <v>7</v>
      </c>
      <c r="C556" t="s">
        <v>8</v>
      </c>
      <c r="D556" s="12">
        <v>5.3579999999999997</v>
      </c>
      <c r="E556" s="12">
        <v>5.87</v>
      </c>
      <c r="F556" s="12">
        <v>7.1989999999999998</v>
      </c>
      <c r="G556" s="12">
        <v>11.028</v>
      </c>
      <c r="H556" s="12">
        <v>12.723000000000001</v>
      </c>
      <c r="I556" s="12">
        <v>12.797000000000001</v>
      </c>
      <c r="J556" s="12">
        <v>13.836</v>
      </c>
      <c r="K556" s="12">
        <v>13.689</v>
      </c>
      <c r="L556" s="12">
        <v>13.689</v>
      </c>
    </row>
    <row r="557" spans="1:21" x14ac:dyDescent="0.25">
      <c r="A557" t="s">
        <v>124</v>
      </c>
      <c r="B557" t="s">
        <v>9</v>
      </c>
      <c r="C557" t="s">
        <v>10</v>
      </c>
      <c r="D557" s="12">
        <v>0.54191962000000005</v>
      </c>
      <c r="E557" s="12">
        <v>0.54907300000000003</v>
      </c>
      <c r="F557" s="12">
        <v>3.0800939999999999</v>
      </c>
      <c r="G557" s="12">
        <v>3.3447710000000002</v>
      </c>
      <c r="H557" s="12">
        <v>3.8946459999999998</v>
      </c>
      <c r="I557" s="12">
        <v>4.4437369999999996</v>
      </c>
      <c r="J557" s="12">
        <v>4.5125479999999998</v>
      </c>
      <c r="K557" s="12">
        <v>4.6531750000000001</v>
      </c>
      <c r="L557" s="12">
        <v>4.7223600000000001</v>
      </c>
      <c r="N557" s="12">
        <v>7.0406399999999999E-3</v>
      </c>
      <c r="O557" s="12">
        <v>2.53004578</v>
      </c>
      <c r="P557" s="12">
        <v>0.26179358000000003</v>
      </c>
      <c r="Q557" s="12">
        <v>0.54851161000000004</v>
      </c>
      <c r="R557" s="12">
        <v>0.54751225999999997</v>
      </c>
      <c r="S557" s="12">
        <v>6.7909990000000003E-2</v>
      </c>
      <c r="T557" s="12">
        <v>0.13861419999999999</v>
      </c>
      <c r="U557" s="12">
        <v>6.9964209999999999E-2</v>
      </c>
    </row>
    <row r="558" spans="1:21" x14ac:dyDescent="0.25">
      <c r="A558" t="s">
        <v>124</v>
      </c>
      <c r="B558" t="s">
        <v>42</v>
      </c>
      <c r="C558" t="s">
        <v>43</v>
      </c>
      <c r="D558" s="12">
        <v>7.1053569999999996E-2</v>
      </c>
      <c r="E558" s="12">
        <v>7.7068399999999995E-2</v>
      </c>
      <c r="F558" s="12">
        <v>7.9773239999999995E-2</v>
      </c>
      <c r="G558" s="12">
        <v>0</v>
      </c>
      <c r="H558" s="12">
        <v>0</v>
      </c>
      <c r="I558" s="12">
        <v>0</v>
      </c>
      <c r="J558" s="12">
        <v>0</v>
      </c>
      <c r="K558" s="12">
        <v>0</v>
      </c>
      <c r="L558" s="12">
        <v>0</v>
      </c>
      <c r="N558" s="12">
        <v>5.2631099999999997E-3</v>
      </c>
      <c r="O558" s="12">
        <v>-2.0011899999999999E-3</v>
      </c>
    </row>
    <row r="559" spans="1:21" x14ac:dyDescent="0.25">
      <c r="A559" t="s">
        <v>124</v>
      </c>
      <c r="B559" t="s">
        <v>50</v>
      </c>
      <c r="C559" t="s">
        <v>51</v>
      </c>
      <c r="D559" s="12">
        <v>31.19749813</v>
      </c>
      <c r="E559" s="12">
        <v>30.377680000000002</v>
      </c>
      <c r="F559" s="12">
        <v>29.920036</v>
      </c>
      <c r="G559" s="12">
        <v>28.144684000000002</v>
      </c>
      <c r="H559" s="12">
        <v>28.99943</v>
      </c>
      <c r="I559" s="12">
        <v>29.354734000000001</v>
      </c>
      <c r="J559" s="12">
        <v>30.657449</v>
      </c>
      <c r="K559" s="12">
        <v>31.916283</v>
      </c>
      <c r="L559" s="12">
        <v>31.769967000000001</v>
      </c>
      <c r="N559" s="12">
        <v>-1.2994941499999999</v>
      </c>
      <c r="O559" s="12">
        <v>-1.59782935</v>
      </c>
      <c r="P559" s="12">
        <v>-1.1813232899999999</v>
      </c>
      <c r="Q559" s="12">
        <v>-0.95975109000000003</v>
      </c>
      <c r="R559" s="12">
        <v>-1.04695586</v>
      </c>
      <c r="S559" s="12">
        <v>-1.02666E-3</v>
      </c>
      <c r="T559" s="12">
        <v>-0.40167331000000001</v>
      </c>
      <c r="U559" s="12">
        <v>-0.14612849999999999</v>
      </c>
    </row>
    <row r="560" spans="1:21" x14ac:dyDescent="0.25">
      <c r="A560" t="s">
        <v>125</v>
      </c>
      <c r="B560" t="s">
        <v>97</v>
      </c>
      <c r="C560" t="s">
        <v>98</v>
      </c>
      <c r="D560" s="12">
        <v>22.549499999999998</v>
      </c>
      <c r="E560" s="12">
        <v>23.640599999999999</v>
      </c>
      <c r="F560" s="12">
        <v>3.286</v>
      </c>
      <c r="G560" s="12">
        <v>2.1604999999999999</v>
      </c>
      <c r="H560" s="12">
        <v>1.5676000000000001</v>
      </c>
      <c r="I560" s="12">
        <v>1.7115</v>
      </c>
      <c r="J560" s="12">
        <v>0.94120000000000004</v>
      </c>
    </row>
    <row r="561" spans="1:21" x14ac:dyDescent="0.25">
      <c r="A561" t="s">
        <v>125</v>
      </c>
      <c r="B561" t="s">
        <v>63</v>
      </c>
      <c r="C561" t="s">
        <v>64</v>
      </c>
      <c r="D561" s="12">
        <v>0.14950669</v>
      </c>
      <c r="E561" s="12">
        <v>0.15586989000000001</v>
      </c>
      <c r="F561" s="12">
        <v>0.16188411</v>
      </c>
      <c r="G561" s="12">
        <v>0.15218762</v>
      </c>
      <c r="H561" s="12">
        <v>0.15397452</v>
      </c>
      <c r="I561" s="12">
        <v>0.15617682999999999</v>
      </c>
      <c r="J561" s="12">
        <v>0.26485276000000002</v>
      </c>
      <c r="K561" s="12">
        <v>0.25662225</v>
      </c>
      <c r="L561" s="12">
        <v>0.25116937</v>
      </c>
      <c r="S561" s="12">
        <v>0.1</v>
      </c>
    </row>
    <row r="562" spans="1:21" x14ac:dyDescent="0.25">
      <c r="A562" t="s">
        <v>125</v>
      </c>
      <c r="B562" t="s">
        <v>65</v>
      </c>
      <c r="C562" t="s">
        <v>66</v>
      </c>
      <c r="D562" s="12">
        <v>80.283425030000004</v>
      </c>
      <c r="E562" s="12">
        <v>131.02526144999999</v>
      </c>
      <c r="F562" s="12">
        <v>156.3392795</v>
      </c>
      <c r="G562" s="12">
        <v>185.50243782000001</v>
      </c>
      <c r="H562" s="12">
        <v>203.42865703000001</v>
      </c>
      <c r="I562" s="12">
        <v>218.74857143</v>
      </c>
      <c r="J562" s="12">
        <v>215.68310586000001</v>
      </c>
      <c r="K562" s="12">
        <v>216.85187182999999</v>
      </c>
      <c r="L562" s="12">
        <v>204.05749883999999</v>
      </c>
      <c r="M562" s="12">
        <v>33.721466579999998</v>
      </c>
      <c r="N562" s="12">
        <v>48.008723879999998</v>
      </c>
      <c r="O562" s="12">
        <v>43.734032040000002</v>
      </c>
      <c r="P562" s="12">
        <v>26.906851</v>
      </c>
      <c r="Q562" s="12">
        <v>11.88539623</v>
      </c>
      <c r="R562" s="12">
        <v>12.11334793</v>
      </c>
      <c r="S562" s="12">
        <v>-7.5585680999999996</v>
      </c>
      <c r="T562" s="12">
        <v>-3.6430273</v>
      </c>
      <c r="U562" s="12">
        <v>-8.7764891299999999</v>
      </c>
    </row>
    <row r="563" spans="1:21" x14ac:dyDescent="0.25">
      <c r="A563" t="s">
        <v>125</v>
      </c>
      <c r="B563" t="s">
        <v>24</v>
      </c>
      <c r="C563" t="s">
        <v>25</v>
      </c>
      <c r="D563" s="12">
        <v>11.52941747</v>
      </c>
      <c r="E563" s="12">
        <v>10.69321062</v>
      </c>
      <c r="F563" s="12">
        <v>10.5130552</v>
      </c>
      <c r="G563" s="12">
        <v>8.2238379800000008</v>
      </c>
      <c r="H563" s="12">
        <v>10.5202832</v>
      </c>
      <c r="I563" s="12">
        <v>10.170616089999999</v>
      </c>
      <c r="J563" s="12">
        <v>13.96678314</v>
      </c>
      <c r="K563" s="12">
        <v>14.662615219999999</v>
      </c>
      <c r="L563" s="12">
        <v>14.44776858</v>
      </c>
      <c r="M563" s="12">
        <v>-1.0732039499999999</v>
      </c>
      <c r="N563" s="12">
        <v>-1.3871108700000001</v>
      </c>
      <c r="O563" s="12">
        <v>-0.24146802000000001</v>
      </c>
      <c r="P563" s="12">
        <v>-2.2153161300000002</v>
      </c>
      <c r="Q563" s="12">
        <v>1.9733525000000001</v>
      </c>
      <c r="R563" s="12">
        <v>-0.41544573000000001</v>
      </c>
      <c r="S563" s="12">
        <v>3.5367061199999998</v>
      </c>
      <c r="T563" s="12">
        <v>0.51315427999999996</v>
      </c>
      <c r="U563" s="12">
        <v>-0.47541734000000002</v>
      </c>
    </row>
    <row r="564" spans="1:21" x14ac:dyDescent="0.25">
      <c r="A564" t="s">
        <v>125</v>
      </c>
      <c r="B564" t="s">
        <v>26</v>
      </c>
      <c r="C564" t="s">
        <v>27</v>
      </c>
      <c r="D564" s="12">
        <v>79.516021769999995</v>
      </c>
      <c r="E564" s="12">
        <v>76.57678233</v>
      </c>
      <c r="F564" s="12">
        <v>72.615296330000007</v>
      </c>
      <c r="G564" s="12">
        <v>69.034969000000004</v>
      </c>
      <c r="H564" s="12">
        <v>68.5803346</v>
      </c>
      <c r="I564" s="12">
        <v>67.575210179999999</v>
      </c>
      <c r="J564" s="12">
        <v>69.894706650000003</v>
      </c>
      <c r="K564" s="12">
        <v>69.32860522</v>
      </c>
      <c r="L564" s="12">
        <v>66.65731074</v>
      </c>
      <c r="M564" s="12">
        <v>-0.64152670999999994</v>
      </c>
      <c r="N564" s="12">
        <v>-3.3276646599999999</v>
      </c>
      <c r="O564" s="12">
        <v>-3.9617484699999999</v>
      </c>
      <c r="P564" s="12">
        <v>-3.1515401000000001</v>
      </c>
      <c r="Q564" s="12">
        <v>-0.72294528999999996</v>
      </c>
      <c r="R564" s="12">
        <v>-1.1681736</v>
      </c>
      <c r="S564" s="12">
        <v>1.97539227</v>
      </c>
      <c r="T564" s="12">
        <v>-0.49750106999999999</v>
      </c>
      <c r="U564" s="12">
        <v>-2.7252411300000001</v>
      </c>
    </row>
    <row r="565" spans="1:21" x14ac:dyDescent="0.25">
      <c r="A565" t="s">
        <v>125</v>
      </c>
      <c r="B565" t="s">
        <v>60</v>
      </c>
      <c r="C565" t="s">
        <v>61</v>
      </c>
      <c r="D565" s="12">
        <v>70.745824749999997</v>
      </c>
      <c r="E565" s="12">
        <v>74.668405820000004</v>
      </c>
      <c r="F565" s="12">
        <v>80.665686640000004</v>
      </c>
      <c r="G565" s="12">
        <v>77.231021760000004</v>
      </c>
      <c r="H565" s="12">
        <v>89.557601930000004</v>
      </c>
      <c r="I565" s="12">
        <v>83.206886190000006</v>
      </c>
      <c r="J565" s="12">
        <v>94.962965249999996</v>
      </c>
      <c r="K565" s="12">
        <v>101.77138764</v>
      </c>
      <c r="L565" s="12">
        <v>101.70369061</v>
      </c>
      <c r="M565" s="12">
        <v>-0.95077193999999998</v>
      </c>
      <c r="N565" s="12">
        <v>-0.24695364</v>
      </c>
      <c r="O565" s="12">
        <v>0.13918815000000001</v>
      </c>
      <c r="P565" s="12">
        <v>-0.13729879</v>
      </c>
      <c r="Q565" s="12">
        <v>3.3751716900000002</v>
      </c>
      <c r="R565" s="12">
        <v>-9.6139118799999999</v>
      </c>
      <c r="S565" s="12">
        <v>1.7375692599999999</v>
      </c>
      <c r="T565" s="12">
        <v>2.0740935999999999</v>
      </c>
      <c r="U565" s="12">
        <v>1.8670614000000001</v>
      </c>
    </row>
    <row r="566" spans="1:21" x14ac:dyDescent="0.25">
      <c r="A566" t="s">
        <v>125</v>
      </c>
      <c r="B566" t="s">
        <v>81</v>
      </c>
      <c r="C566" t="s">
        <v>82</v>
      </c>
      <c r="D566" s="12">
        <v>3.1189738</v>
      </c>
      <c r="E566" s="12">
        <v>2.456</v>
      </c>
      <c r="F566" s="12">
        <v>3.15928677</v>
      </c>
      <c r="G566" s="12">
        <v>3.0718102200000001</v>
      </c>
      <c r="H566" s="12">
        <v>3.2654398699999998</v>
      </c>
      <c r="I566" s="12">
        <v>3.44387489</v>
      </c>
      <c r="J566" s="12">
        <v>0.72772225999999995</v>
      </c>
      <c r="K566" s="12">
        <v>0.72570095000000001</v>
      </c>
      <c r="L566" s="12">
        <v>0.30811718999999999</v>
      </c>
      <c r="N566" s="12">
        <v>3.7345199999999999E-3</v>
      </c>
      <c r="O566" s="12">
        <v>3.03893E-3</v>
      </c>
      <c r="P566" s="12">
        <v>1.6346110000000001E-2</v>
      </c>
      <c r="Q566" s="12">
        <v>1.762468E-2</v>
      </c>
      <c r="R566" s="12">
        <v>7.6415700000000003E-3</v>
      </c>
      <c r="S566" s="12">
        <v>-2.7164794799999998</v>
      </c>
      <c r="T566" s="12">
        <v>-2.01666E-3</v>
      </c>
      <c r="U566" s="12">
        <v>-0.43599979999999999</v>
      </c>
    </row>
    <row r="567" spans="1:21" x14ac:dyDescent="0.25">
      <c r="A567" t="s">
        <v>125</v>
      </c>
      <c r="B567" t="s">
        <v>1</v>
      </c>
      <c r="C567" t="s">
        <v>2</v>
      </c>
      <c r="D567" s="12">
        <v>3.4933955600000002</v>
      </c>
      <c r="E567" s="12">
        <v>3.8524751300000002</v>
      </c>
      <c r="F567" s="12">
        <v>4.1370329999999997</v>
      </c>
      <c r="G567" s="12">
        <v>5.7485519700000003</v>
      </c>
      <c r="H567" s="12">
        <v>6.8126743799999998</v>
      </c>
      <c r="I567" s="12">
        <v>9.1410432799999999</v>
      </c>
      <c r="J567" s="12">
        <v>12.08491968</v>
      </c>
      <c r="K567" s="12">
        <v>13.68213199</v>
      </c>
      <c r="L567" s="12">
        <v>16.526171439999999</v>
      </c>
      <c r="M567" s="12">
        <v>0.39500000000000002</v>
      </c>
      <c r="N567" s="12">
        <v>0.49128642</v>
      </c>
      <c r="O567" s="12">
        <v>4.3222249999999997E-2</v>
      </c>
      <c r="P567" s="12">
        <v>1.2555094499999999</v>
      </c>
      <c r="Q567" s="12">
        <v>1.31413833</v>
      </c>
      <c r="R567" s="12">
        <v>3.5087860399999999</v>
      </c>
      <c r="S567" s="12">
        <v>4.0834826800000004</v>
      </c>
      <c r="T567" s="12">
        <v>0.98718826000000004</v>
      </c>
      <c r="U567" s="12">
        <v>4.2279474800000001</v>
      </c>
    </row>
    <row r="568" spans="1:21" x14ac:dyDescent="0.25">
      <c r="A568" t="s">
        <v>125</v>
      </c>
      <c r="B568" t="s">
        <v>3</v>
      </c>
      <c r="C568" t="s">
        <v>4</v>
      </c>
      <c r="D568" s="12">
        <v>414.37032649999998</v>
      </c>
      <c r="E568" s="12">
        <v>418.94903625000001</v>
      </c>
      <c r="F568" s="12">
        <v>423.69048803999999</v>
      </c>
      <c r="G568" s="12">
        <v>400.22277264000002</v>
      </c>
      <c r="H568" s="12">
        <v>403.99891665000001</v>
      </c>
      <c r="I568" s="12">
        <v>419.59443041999998</v>
      </c>
      <c r="J568" s="12">
        <v>447.19966757999998</v>
      </c>
      <c r="K568" s="12">
        <v>470.89775079999998</v>
      </c>
      <c r="L568" s="12">
        <v>470.86238621000001</v>
      </c>
      <c r="M568" s="12">
        <v>3.84402855</v>
      </c>
      <c r="N568" s="12">
        <v>5.4674479900000001</v>
      </c>
      <c r="O568" s="12">
        <v>-6.2482447700000003</v>
      </c>
      <c r="P568" s="12">
        <v>1.3417286500000001</v>
      </c>
      <c r="Q568" s="12">
        <v>-11.67134379</v>
      </c>
      <c r="R568" s="12">
        <v>-11.574952769999999</v>
      </c>
      <c r="S568" s="12">
        <v>2.7390843600000001</v>
      </c>
      <c r="T568" s="12">
        <v>0.81783908000000005</v>
      </c>
      <c r="U568" s="12">
        <v>0.76584956999999998</v>
      </c>
    </row>
    <row r="569" spans="1:21" x14ac:dyDescent="0.25">
      <c r="A569" t="s">
        <v>125</v>
      </c>
      <c r="B569" t="s">
        <v>5</v>
      </c>
      <c r="C569" t="s">
        <v>6</v>
      </c>
      <c r="D569" s="12">
        <v>258.47466437000003</v>
      </c>
      <c r="E569" s="12">
        <v>247.58835181000001</v>
      </c>
      <c r="F569" s="12">
        <v>254.4331076</v>
      </c>
      <c r="G569" s="12">
        <v>244.25011637</v>
      </c>
      <c r="H569" s="12">
        <v>249.84278834</v>
      </c>
      <c r="I569" s="12">
        <v>236.46292767</v>
      </c>
      <c r="J569" s="12">
        <v>223.56778589999999</v>
      </c>
      <c r="K569" s="12">
        <v>186.23124601999999</v>
      </c>
      <c r="L569" s="12">
        <v>136.06212683000001</v>
      </c>
      <c r="M569" s="12">
        <v>-1.7668216999999999</v>
      </c>
      <c r="N569" s="12">
        <v>-3.2719757700000001</v>
      </c>
      <c r="O569" s="12">
        <v>-4.0592221799999999</v>
      </c>
      <c r="P569" s="12">
        <v>1.4145514400000001</v>
      </c>
      <c r="Q569" s="12">
        <v>-11.97701378</v>
      </c>
      <c r="R569" s="12">
        <v>-26.319781620000001</v>
      </c>
      <c r="S569" s="12">
        <v>-21.055980399999999</v>
      </c>
      <c r="T569" s="12">
        <v>-45.054972069999998</v>
      </c>
      <c r="U569" s="12">
        <v>-48.556600209999999</v>
      </c>
    </row>
    <row r="570" spans="1:21" x14ac:dyDescent="0.25">
      <c r="A570" t="s">
        <v>125</v>
      </c>
      <c r="B570" t="s">
        <v>53</v>
      </c>
      <c r="C570" t="s">
        <v>54</v>
      </c>
      <c r="D570" s="12">
        <v>149.53983066999999</v>
      </c>
      <c r="E570" s="12">
        <v>139.17031051999999</v>
      </c>
      <c r="F570" s="12">
        <v>141.67709024000001</v>
      </c>
      <c r="G570" s="12">
        <v>140.25196586999999</v>
      </c>
      <c r="H570" s="12">
        <v>137.29134013999999</v>
      </c>
      <c r="I570" s="12">
        <v>138.82338694000001</v>
      </c>
      <c r="J570" s="12">
        <v>143.08338269000001</v>
      </c>
      <c r="K570" s="12">
        <v>148.09116183</v>
      </c>
      <c r="L570" s="12">
        <v>147.67774857000001</v>
      </c>
      <c r="M570" s="12">
        <v>0.80457988999999996</v>
      </c>
      <c r="N570" s="12">
        <v>-8.3318579400000008</v>
      </c>
      <c r="O570" s="12">
        <v>-5.7463878299999998</v>
      </c>
      <c r="P570" s="12">
        <v>-4.6009174899999996</v>
      </c>
      <c r="Q570" s="12">
        <v>-1.43946423</v>
      </c>
      <c r="R570" s="12">
        <v>-0.51863239999999999</v>
      </c>
      <c r="S570" s="12">
        <v>-0.16339712000000001</v>
      </c>
      <c r="T570" s="12">
        <v>1.9892310099999999</v>
      </c>
      <c r="U570" s="12">
        <v>-1.14818244</v>
      </c>
    </row>
    <row r="571" spans="1:21" x14ac:dyDescent="0.25">
      <c r="A571" t="s">
        <v>125</v>
      </c>
      <c r="B571" t="s">
        <v>69</v>
      </c>
      <c r="C571" t="s">
        <v>70</v>
      </c>
      <c r="D571" s="12">
        <v>0</v>
      </c>
      <c r="E571" s="12">
        <v>1.0075210000000001</v>
      </c>
      <c r="F571" s="12">
        <v>1.006456</v>
      </c>
      <c r="G571" s="12">
        <v>0.98420799999999997</v>
      </c>
      <c r="H571" s="12">
        <v>0.98914599999999997</v>
      </c>
      <c r="I571" s="12">
        <v>1.695065</v>
      </c>
      <c r="J571" s="12">
        <v>1.698752</v>
      </c>
      <c r="K571" s="12">
        <v>1.6926920000000001</v>
      </c>
      <c r="L571" s="12">
        <v>1.9065749999999999</v>
      </c>
      <c r="N571" s="12">
        <v>1</v>
      </c>
      <c r="R571" s="12">
        <v>0.7</v>
      </c>
      <c r="U571" s="12">
        <v>0.22500000000000001</v>
      </c>
    </row>
    <row r="572" spans="1:21" x14ac:dyDescent="0.25">
      <c r="A572" t="s">
        <v>125</v>
      </c>
      <c r="B572" t="s">
        <v>105</v>
      </c>
      <c r="C572" t="s">
        <v>106</v>
      </c>
      <c r="D572" s="12">
        <v>199.05234129999999</v>
      </c>
      <c r="E572" s="12">
        <v>203.7154534</v>
      </c>
      <c r="F572" s="12">
        <v>208.81351000000001</v>
      </c>
      <c r="G572" s="12">
        <v>208.12888129999999</v>
      </c>
      <c r="H572" s="12">
        <v>205.29550839999999</v>
      </c>
      <c r="I572" s="12">
        <v>228.22197180000001</v>
      </c>
      <c r="J572" s="12">
        <v>242.46996039999999</v>
      </c>
      <c r="K572" s="12">
        <v>246.2528342</v>
      </c>
      <c r="L572" s="12">
        <v>231.93513479999999</v>
      </c>
      <c r="M572" s="12">
        <v>-5.0669322599999997</v>
      </c>
      <c r="N572" s="12">
        <v>0.78987425</v>
      </c>
      <c r="O572" s="12">
        <v>0.17814132999999999</v>
      </c>
      <c r="P572" s="12">
        <v>2.1450539000000002</v>
      </c>
      <c r="Q572" s="12">
        <v>-6.4851233800000001</v>
      </c>
      <c r="R572" s="12">
        <v>18.634521800000002</v>
      </c>
      <c r="S572" s="12">
        <v>10.76311432</v>
      </c>
      <c r="T572" s="12">
        <v>2.2884051200000002</v>
      </c>
      <c r="U572" s="12">
        <v>-9.4649114300000008</v>
      </c>
    </row>
    <row r="573" spans="1:21" x14ac:dyDescent="0.25">
      <c r="A573" t="s">
        <v>125</v>
      </c>
      <c r="B573" t="s">
        <v>28</v>
      </c>
      <c r="C573" t="s">
        <v>29</v>
      </c>
      <c r="D573" s="12">
        <v>6.5988899999999999</v>
      </c>
      <c r="E573" s="12">
        <v>6.9955610000000004</v>
      </c>
      <c r="F573" s="12">
        <v>7.0035449999999999</v>
      </c>
      <c r="G573" s="12">
        <v>6.7006019999999999</v>
      </c>
      <c r="H573" s="12">
        <v>2.1636739999999999</v>
      </c>
      <c r="I573" s="12">
        <v>2.1892960000000001</v>
      </c>
      <c r="J573" s="12">
        <v>1.9559880000000001</v>
      </c>
      <c r="K573" s="12">
        <v>1.9639949999999999</v>
      </c>
      <c r="L573" s="12">
        <v>1.7925340000000001</v>
      </c>
      <c r="M573" s="12">
        <v>-0.44697350000000002</v>
      </c>
      <c r="N573" s="12">
        <v>0.28299999999999997</v>
      </c>
      <c r="O573" s="12">
        <v>-1.9E-2</v>
      </c>
      <c r="P573" s="12">
        <v>-0.159</v>
      </c>
      <c r="Q573" s="12">
        <v>-4.5588074299999999</v>
      </c>
      <c r="S573" s="12">
        <v>-0.25</v>
      </c>
      <c r="T573" s="12">
        <v>6.08298E-3</v>
      </c>
      <c r="U573" s="12">
        <v>-0.13800000000000001</v>
      </c>
    </row>
    <row r="574" spans="1:21" x14ac:dyDescent="0.25">
      <c r="A574" t="s">
        <v>125</v>
      </c>
      <c r="B574" t="s">
        <v>85</v>
      </c>
      <c r="C574" t="s">
        <v>86</v>
      </c>
      <c r="D574" s="12">
        <v>12.62631124</v>
      </c>
      <c r="E574" s="12">
        <v>13.17721905</v>
      </c>
      <c r="F574" s="12">
        <v>13.701487699999999</v>
      </c>
      <c r="G574" s="12">
        <v>14.46789499</v>
      </c>
      <c r="H574" s="12">
        <v>15.067777510000001</v>
      </c>
      <c r="I574" s="12">
        <v>15.461225750000001</v>
      </c>
      <c r="J574" s="12">
        <v>17.272898609999999</v>
      </c>
      <c r="K574" s="12">
        <v>17.188789239999998</v>
      </c>
      <c r="L574" s="12">
        <v>15.949065170000001</v>
      </c>
      <c r="M574" s="12">
        <v>3.8241536100000002</v>
      </c>
      <c r="N574" s="12">
        <v>0.87815878999999997</v>
      </c>
      <c r="O574" s="12">
        <v>0.36234325000000001</v>
      </c>
      <c r="P574" s="12">
        <v>0.49426457000000001</v>
      </c>
      <c r="Q574" s="12">
        <v>9.5981559999999994E-2</v>
      </c>
      <c r="R574" s="12">
        <v>7.7915609999999996E-2</v>
      </c>
      <c r="S574" s="12">
        <v>0.99298538999999997</v>
      </c>
      <c r="T574" s="12">
        <v>1.04313813</v>
      </c>
      <c r="U574" s="12">
        <v>-0.94774649</v>
      </c>
    </row>
    <row r="575" spans="1:21" x14ac:dyDescent="0.25">
      <c r="A575" t="s">
        <v>125</v>
      </c>
      <c r="B575" t="s">
        <v>30</v>
      </c>
      <c r="C575" t="s">
        <v>31</v>
      </c>
      <c r="D575" s="12">
        <v>112.76888952</v>
      </c>
      <c r="E575" s="12">
        <v>129.66822715000001</v>
      </c>
      <c r="F575" s="12">
        <v>151.88070948999999</v>
      </c>
      <c r="G575" s="12">
        <v>176.66881469</v>
      </c>
      <c r="H575" s="12">
        <v>199.70223111000001</v>
      </c>
      <c r="I575" s="12">
        <v>221.51661637000001</v>
      </c>
      <c r="J575" s="12">
        <v>234.65813202999999</v>
      </c>
      <c r="K575" s="12">
        <v>253.90066952000001</v>
      </c>
      <c r="L575" s="12">
        <v>256.31879491000001</v>
      </c>
      <c r="M575" s="12">
        <v>29.398311140000001</v>
      </c>
      <c r="N575" s="12">
        <v>13.58719842</v>
      </c>
      <c r="O575" s="12">
        <v>13.93033294</v>
      </c>
      <c r="P575" s="12">
        <v>16.031186770000001</v>
      </c>
      <c r="Q575" s="12">
        <v>13.57924622</v>
      </c>
      <c r="R575" s="12">
        <v>11.727951750000001</v>
      </c>
      <c r="S575" s="12">
        <v>4.4999065800000002</v>
      </c>
      <c r="T575" s="12">
        <v>6.3884063700000002</v>
      </c>
      <c r="U575" s="12">
        <v>8.0079448499999994</v>
      </c>
    </row>
    <row r="576" spans="1:21" x14ac:dyDescent="0.25">
      <c r="A576" t="s">
        <v>125</v>
      </c>
      <c r="B576" t="s">
        <v>7</v>
      </c>
      <c r="C576" t="s">
        <v>8</v>
      </c>
      <c r="D576" s="12">
        <v>143.54602306999999</v>
      </c>
      <c r="E576" s="12">
        <v>140.92109375000001</v>
      </c>
      <c r="F576" s="12">
        <v>122.49340657</v>
      </c>
      <c r="G576" s="12">
        <v>125.12126372</v>
      </c>
      <c r="H576" s="12">
        <v>137.27087485000001</v>
      </c>
      <c r="I576" s="12">
        <v>146.83562388999999</v>
      </c>
      <c r="J576" s="12">
        <v>169.37445975</v>
      </c>
      <c r="K576" s="12">
        <v>180.89711333</v>
      </c>
      <c r="L576" s="12">
        <v>185.60547452</v>
      </c>
      <c r="M576" s="12">
        <v>2.4477933900000002</v>
      </c>
      <c r="N576" s="12">
        <v>-0.67538971000000003</v>
      </c>
      <c r="O576" s="12">
        <v>-2.2779525299999999</v>
      </c>
      <c r="P576" s="12">
        <v>0.52462218999999999</v>
      </c>
      <c r="Q576" s="12">
        <v>3.3479338300000001</v>
      </c>
      <c r="R576" s="12">
        <v>7.1328248299999997</v>
      </c>
      <c r="S576" s="12">
        <v>13.795426580000001</v>
      </c>
      <c r="T576" s="12">
        <v>1.2888676400000001</v>
      </c>
      <c r="U576" s="12">
        <v>4.7908274899999999</v>
      </c>
    </row>
    <row r="577" spans="1:21" x14ac:dyDescent="0.25">
      <c r="A577" t="s">
        <v>125</v>
      </c>
      <c r="B577" t="s">
        <v>9</v>
      </c>
      <c r="C577" t="s">
        <v>10</v>
      </c>
      <c r="D577" s="12">
        <v>234.39849133999999</v>
      </c>
      <c r="E577" s="12">
        <v>250.09687611999999</v>
      </c>
      <c r="F577" s="12">
        <v>256.65709711</v>
      </c>
      <c r="G577" s="12">
        <v>270.62490377</v>
      </c>
      <c r="H577" s="12">
        <v>285.68801723000001</v>
      </c>
      <c r="I577" s="12">
        <v>291.41041988000001</v>
      </c>
      <c r="J577" s="12">
        <v>293.55752921999999</v>
      </c>
      <c r="K577" s="12">
        <v>298.79325745</v>
      </c>
      <c r="L577" s="12">
        <v>275.28453191</v>
      </c>
      <c r="M577" s="12">
        <v>2.3947424499999999</v>
      </c>
      <c r="N577" s="12">
        <v>5.4829513800000003</v>
      </c>
      <c r="O577" s="12">
        <v>6.48523725</v>
      </c>
      <c r="P577" s="12">
        <v>7.1570435100000003</v>
      </c>
      <c r="Q577" s="12">
        <v>6.7866282</v>
      </c>
      <c r="R577" s="12">
        <v>1.83150871</v>
      </c>
      <c r="S577" s="12">
        <v>-3.0058812100000001</v>
      </c>
      <c r="T577" s="12">
        <v>-4.0922794600000003</v>
      </c>
      <c r="U577" s="12">
        <v>-9.7627464600000007</v>
      </c>
    </row>
    <row r="578" spans="1:21" x14ac:dyDescent="0.25">
      <c r="A578" t="s">
        <v>125</v>
      </c>
      <c r="B578" t="s">
        <v>11</v>
      </c>
      <c r="C578" t="s">
        <v>12</v>
      </c>
      <c r="D578" s="12">
        <v>63.897121499999997</v>
      </c>
      <c r="E578" s="12">
        <v>64.438343639999999</v>
      </c>
      <c r="F578" s="12">
        <v>25.714597999999999</v>
      </c>
      <c r="G578" s="12">
        <v>26.746937330000002</v>
      </c>
      <c r="H578" s="12">
        <v>27.743954280000001</v>
      </c>
      <c r="I578" s="12">
        <v>28.631083019999998</v>
      </c>
      <c r="J578" s="12">
        <v>29.246753699999999</v>
      </c>
      <c r="K578" s="12">
        <v>31.502308769999999</v>
      </c>
      <c r="L578" s="12">
        <v>33.319018309999997</v>
      </c>
      <c r="N578" s="12">
        <v>-3.4748099999999997E-2</v>
      </c>
      <c r="O578" s="12">
        <v>-0.23647414999999999</v>
      </c>
      <c r="P578" s="12">
        <v>0.97278211999999997</v>
      </c>
      <c r="Q578" s="12">
        <v>0.14531568</v>
      </c>
      <c r="R578" s="12">
        <v>0.33826242000000001</v>
      </c>
      <c r="S578" s="12">
        <v>-0.24378801999999999</v>
      </c>
      <c r="T578" s="12">
        <v>0.92848392999999996</v>
      </c>
      <c r="U578" s="12">
        <v>1.54106108</v>
      </c>
    </row>
    <row r="579" spans="1:21" x14ac:dyDescent="0.25">
      <c r="A579" t="s">
        <v>125</v>
      </c>
      <c r="B579" t="s">
        <v>32</v>
      </c>
      <c r="C579" t="s">
        <v>33</v>
      </c>
      <c r="D579" s="12">
        <v>8.2059625399999998</v>
      </c>
      <c r="E579" s="12">
        <v>9.0423332900000002</v>
      </c>
      <c r="F579" s="12">
        <v>8.7122555300000002</v>
      </c>
      <c r="G579" s="12">
        <v>9.4427058699999993</v>
      </c>
      <c r="H579" s="12">
        <v>10.46158911</v>
      </c>
      <c r="I579" s="12">
        <v>11.92975128</v>
      </c>
      <c r="J579" s="12">
        <v>12.60679994</v>
      </c>
      <c r="K579" s="12">
        <v>13.503348920000001</v>
      </c>
      <c r="L579" s="12">
        <v>13.06364016</v>
      </c>
      <c r="M579" s="12">
        <v>1.08807257</v>
      </c>
      <c r="N579" s="12">
        <v>0.90710648000000005</v>
      </c>
      <c r="O579" s="12">
        <v>-0.58927324000000003</v>
      </c>
      <c r="P579" s="12">
        <v>0.16942872</v>
      </c>
      <c r="Q579" s="12">
        <v>0.59102635000000003</v>
      </c>
      <c r="R579" s="12">
        <v>1.2194014200000001</v>
      </c>
      <c r="S579" s="12">
        <v>0.33288316000000001</v>
      </c>
      <c r="T579" s="12">
        <v>0.42076419999999998</v>
      </c>
      <c r="U579" s="12">
        <v>-8.2588980000000006E-2</v>
      </c>
    </row>
    <row r="580" spans="1:21" x14ac:dyDescent="0.25">
      <c r="A580" t="s">
        <v>125</v>
      </c>
      <c r="B580" t="s">
        <v>13</v>
      </c>
      <c r="C580" t="s">
        <v>14</v>
      </c>
      <c r="D580" s="12">
        <v>85.491705010000004</v>
      </c>
      <c r="E580" s="12">
        <v>99.76813636</v>
      </c>
      <c r="F580" s="12">
        <v>113.57444913</v>
      </c>
      <c r="G580" s="12">
        <v>138.78309992000001</v>
      </c>
      <c r="H580" s="12">
        <v>163.10202193000001</v>
      </c>
      <c r="I580" s="12">
        <v>179.71153495999999</v>
      </c>
      <c r="J580" s="12">
        <v>196.44850084999999</v>
      </c>
      <c r="K580" s="12">
        <v>219.23915291</v>
      </c>
      <c r="L580" s="12">
        <v>233.49651863</v>
      </c>
      <c r="M580" s="12">
        <v>1.1350979299999999</v>
      </c>
      <c r="N580" s="12">
        <v>11.87705749</v>
      </c>
      <c r="O580" s="12">
        <v>10.101045210000001</v>
      </c>
      <c r="P580" s="12">
        <v>21.834357149999999</v>
      </c>
      <c r="Q580" s="12">
        <v>14.32367114</v>
      </c>
      <c r="R580" s="12">
        <v>10.212930569999999</v>
      </c>
      <c r="S580" s="12">
        <v>10.34327966</v>
      </c>
      <c r="T580" s="12">
        <v>13.81982079</v>
      </c>
      <c r="U580" s="12">
        <v>12.35852191</v>
      </c>
    </row>
    <row r="581" spans="1:21" x14ac:dyDescent="0.25">
      <c r="A581" t="s">
        <v>125</v>
      </c>
      <c r="B581" t="s">
        <v>34</v>
      </c>
      <c r="C581" t="s">
        <v>35</v>
      </c>
      <c r="D581" s="12">
        <v>2983.9923954400001</v>
      </c>
      <c r="E581" s="12">
        <v>3388.32554497</v>
      </c>
      <c r="F581" s="12">
        <v>3603.9357455099998</v>
      </c>
      <c r="G581" s="12">
        <v>3541.86255493</v>
      </c>
      <c r="H581" s="12">
        <v>3608.6001590400001</v>
      </c>
      <c r="I581" s="12">
        <v>3745.9676751100001</v>
      </c>
      <c r="J581" s="12">
        <v>3853.9138911099999</v>
      </c>
      <c r="K581" s="12">
        <v>3895.1628176600002</v>
      </c>
      <c r="L581" s="12">
        <v>3834.3821442499998</v>
      </c>
      <c r="M581" s="12">
        <v>229.23635037</v>
      </c>
      <c r="N581" s="12">
        <v>337.80967281</v>
      </c>
      <c r="O581" s="12">
        <v>230.6993344</v>
      </c>
      <c r="P581" s="12">
        <v>88.770965149999995</v>
      </c>
      <c r="Q581" s="12">
        <v>17.43371874</v>
      </c>
      <c r="R581" s="12">
        <v>58.826299939999998</v>
      </c>
      <c r="S581" s="12">
        <v>70.301746850000001</v>
      </c>
      <c r="T581" s="12">
        <v>33.882796499999998</v>
      </c>
      <c r="U581" s="12">
        <v>1.1692838000000001</v>
      </c>
    </row>
    <row r="582" spans="1:21" x14ac:dyDescent="0.25">
      <c r="A582" t="s">
        <v>125</v>
      </c>
      <c r="B582" t="s">
        <v>36</v>
      </c>
      <c r="C582" t="s">
        <v>37</v>
      </c>
      <c r="D582" s="12">
        <v>1342.0575695699999</v>
      </c>
      <c r="E582" s="12">
        <v>1391.5391429900001</v>
      </c>
      <c r="F582" s="12">
        <v>52.972248209999997</v>
      </c>
      <c r="G582" s="12">
        <v>47.228092369999999</v>
      </c>
      <c r="H582" s="12">
        <v>52.993328959999999</v>
      </c>
      <c r="I582" s="12">
        <v>54.090729469999999</v>
      </c>
      <c r="J582" s="12">
        <v>66.684788909999995</v>
      </c>
      <c r="K582" s="12">
        <v>67.461776510000007</v>
      </c>
      <c r="L582" s="12">
        <v>71.436704590000005</v>
      </c>
      <c r="N582" s="12">
        <v>-3.00213E-3</v>
      </c>
      <c r="O582" s="12">
        <v>-3.6791409999999997E-2</v>
      </c>
      <c r="P582" s="12">
        <v>-6.9946839999999996E-2</v>
      </c>
      <c r="Q582" s="12">
        <v>2.1934928999999999</v>
      </c>
      <c r="R582" s="12">
        <v>2.7880220900000001</v>
      </c>
      <c r="S582" s="12">
        <v>-0.15281354</v>
      </c>
      <c r="T582" s="12">
        <v>0.77335843000000004</v>
      </c>
      <c r="U582" s="12">
        <v>1.1747542</v>
      </c>
    </row>
    <row r="583" spans="1:21" x14ac:dyDescent="0.25">
      <c r="A583" t="s">
        <v>125</v>
      </c>
      <c r="B583" t="s">
        <v>38</v>
      </c>
      <c r="C583" t="s">
        <v>39</v>
      </c>
      <c r="D583" s="12">
        <v>37.074940509999998</v>
      </c>
      <c r="E583" s="12">
        <v>22.582665290000001</v>
      </c>
      <c r="F583" s="12">
        <v>23.118498339999999</v>
      </c>
      <c r="G583" s="12">
        <v>22.817387020000002</v>
      </c>
      <c r="H583" s="12">
        <v>23.157831120000001</v>
      </c>
      <c r="I583" s="12">
        <v>22.96546961</v>
      </c>
      <c r="J583" s="12">
        <v>36.653549679999998</v>
      </c>
      <c r="K583" s="12">
        <v>41.706098740000002</v>
      </c>
      <c r="L583" s="12">
        <v>42.779474540000002</v>
      </c>
      <c r="M583" s="12">
        <v>0.77053943999999996</v>
      </c>
      <c r="N583" s="12">
        <v>-14.52155958</v>
      </c>
      <c r="O583" s="12">
        <v>0.57588293000000002</v>
      </c>
      <c r="P583" s="12">
        <v>0.32386473999999998</v>
      </c>
      <c r="Q583" s="12">
        <v>6.3200690000000004E-2</v>
      </c>
      <c r="R583" s="12">
        <v>-6.770996E-2</v>
      </c>
      <c r="S583" s="12">
        <v>13.69566038</v>
      </c>
      <c r="T583" s="12">
        <v>5.57390249</v>
      </c>
      <c r="U583" s="12">
        <v>1.6900011399999999</v>
      </c>
    </row>
    <row r="584" spans="1:21" x14ac:dyDescent="0.25">
      <c r="A584" t="s">
        <v>125</v>
      </c>
      <c r="B584" t="s">
        <v>15</v>
      </c>
      <c r="C584" t="s">
        <v>16</v>
      </c>
      <c r="D584" s="12">
        <v>83.44081371</v>
      </c>
      <c r="E584" s="12">
        <v>87.451430310000006</v>
      </c>
      <c r="F584" s="12">
        <v>107.58999583000001</v>
      </c>
      <c r="G584" s="12">
        <v>123.25346334</v>
      </c>
      <c r="H584" s="12">
        <v>149.97581711999999</v>
      </c>
      <c r="I584" s="12">
        <v>159.66577708</v>
      </c>
      <c r="J584" s="12">
        <v>167.08003873999999</v>
      </c>
      <c r="K584" s="12">
        <v>175.72079135999999</v>
      </c>
      <c r="L584" s="12">
        <v>176.70075119000001</v>
      </c>
      <c r="M584" s="12">
        <v>-0.29524656999999999</v>
      </c>
      <c r="N584" s="12">
        <v>0.89972748999999996</v>
      </c>
      <c r="O584" s="12">
        <v>16.296167019999999</v>
      </c>
      <c r="P584" s="12">
        <v>7.0212561100000004</v>
      </c>
      <c r="Q584" s="12">
        <v>22.32949116</v>
      </c>
      <c r="R584" s="12">
        <v>8.4299943299999995</v>
      </c>
      <c r="S584" s="12">
        <v>1.67310709</v>
      </c>
      <c r="T584" s="12">
        <v>3.52394791</v>
      </c>
      <c r="U584" s="12">
        <v>5.5533540300000004</v>
      </c>
    </row>
    <row r="585" spans="1:21" x14ac:dyDescent="0.25">
      <c r="A585" t="s">
        <v>125</v>
      </c>
      <c r="B585" t="s">
        <v>42</v>
      </c>
      <c r="C585" t="s">
        <v>43</v>
      </c>
      <c r="D585" s="12">
        <v>8.1406971400000003</v>
      </c>
      <c r="E585" s="12">
        <v>6.0338140999999998</v>
      </c>
      <c r="F585" s="12">
        <v>8.7077585800000001</v>
      </c>
      <c r="G585" s="12">
        <v>13.853918269999999</v>
      </c>
      <c r="H585" s="12">
        <v>13.508819129999999</v>
      </c>
      <c r="I585" s="12">
        <v>13.821667769999999</v>
      </c>
      <c r="J585" s="12">
        <v>13.220272380000001</v>
      </c>
      <c r="K585" s="12">
        <v>14.02636867</v>
      </c>
      <c r="L585" s="12">
        <v>13.39044782</v>
      </c>
      <c r="O585" s="12">
        <v>3.7213332399999999</v>
      </c>
      <c r="P585" s="12">
        <v>1.9602655600000001</v>
      </c>
      <c r="Q585" s="12">
        <v>-1.6701089999999998E-2</v>
      </c>
      <c r="R585" s="12">
        <v>5.7326059999999998E-2</v>
      </c>
      <c r="S585" s="12">
        <v>-0.81729341</v>
      </c>
      <c r="T585" s="12">
        <v>0.34020889999999998</v>
      </c>
      <c r="U585" s="12">
        <v>-0.30993287000000003</v>
      </c>
    </row>
    <row r="586" spans="1:21" x14ac:dyDescent="0.25">
      <c r="A586" t="s">
        <v>125</v>
      </c>
      <c r="B586" t="s">
        <v>17</v>
      </c>
      <c r="C586" t="s">
        <v>18</v>
      </c>
      <c r="D586" s="12">
        <v>497.45872400000002</v>
      </c>
      <c r="E586" s="12">
        <v>556.8267128</v>
      </c>
      <c r="F586" s="12">
        <v>586.93917309999995</v>
      </c>
      <c r="G586" s="12">
        <v>560.99568399999998</v>
      </c>
      <c r="H586" s="12">
        <v>576.02694210000004</v>
      </c>
      <c r="I586" s="12">
        <v>595.84002009999995</v>
      </c>
      <c r="J586" s="12">
        <v>601.2799387</v>
      </c>
      <c r="K586" s="12">
        <v>602.87794599999995</v>
      </c>
      <c r="L586" s="12">
        <v>565.47559039999999</v>
      </c>
      <c r="M586" s="12">
        <v>31.832252050000001</v>
      </c>
      <c r="N586" s="12">
        <v>38.720667110000001</v>
      </c>
      <c r="O586" s="12">
        <v>28.621804130000001</v>
      </c>
      <c r="P586" s="12">
        <v>7.3706107599999999</v>
      </c>
      <c r="Q586" s="12">
        <v>-16.872136690000001</v>
      </c>
      <c r="R586" s="12">
        <v>-7.1348510000000004E-2</v>
      </c>
      <c r="S586" s="12">
        <v>2.21996561</v>
      </c>
      <c r="T586" s="12">
        <v>-0.10651952000000001</v>
      </c>
      <c r="U586" s="12">
        <v>-30.612981229999999</v>
      </c>
    </row>
    <row r="587" spans="1:21" x14ac:dyDescent="0.25">
      <c r="A587" t="s">
        <v>125</v>
      </c>
      <c r="B587" t="s">
        <v>19</v>
      </c>
      <c r="C587" t="s">
        <v>20</v>
      </c>
      <c r="D587" s="12">
        <v>5.9207729799999997</v>
      </c>
      <c r="E587" s="12">
        <v>6.9225601599999997</v>
      </c>
      <c r="F587" s="12">
        <v>9.4866325200000006</v>
      </c>
      <c r="G587" s="12">
        <v>12.312161789999999</v>
      </c>
      <c r="H587" s="12">
        <v>16.276800659999999</v>
      </c>
      <c r="I587" s="12">
        <v>17.321753609999998</v>
      </c>
      <c r="J587" s="12">
        <v>18.27176008</v>
      </c>
      <c r="K587" s="12">
        <v>18.35648226</v>
      </c>
      <c r="L587" s="12">
        <v>18.370285299999999</v>
      </c>
      <c r="M587" s="12">
        <v>0.442</v>
      </c>
      <c r="N587" s="12">
        <v>0.85040899999999997</v>
      </c>
      <c r="O587" s="12">
        <v>2.011879</v>
      </c>
      <c r="P587" s="12">
        <v>2.0879758499999999</v>
      </c>
      <c r="Q587" s="12">
        <v>3.7145087299999999</v>
      </c>
      <c r="R587" s="12">
        <v>1.1910439900000001</v>
      </c>
      <c r="S587" s="12">
        <v>0.19128000000000001</v>
      </c>
      <c r="T587" s="12">
        <v>-0.53465996999999998</v>
      </c>
      <c r="U587" s="12">
        <v>-0.24980735000000001</v>
      </c>
    </row>
    <row r="588" spans="1:21" x14ac:dyDescent="0.25">
      <c r="A588" t="s">
        <v>125</v>
      </c>
      <c r="B588" t="s">
        <v>44</v>
      </c>
      <c r="C588" t="s">
        <v>45</v>
      </c>
      <c r="D588" s="12">
        <v>34.530054010000001</v>
      </c>
      <c r="E588" s="12">
        <v>32.908474460000001</v>
      </c>
      <c r="F588" s="12">
        <v>31.288737650000002</v>
      </c>
      <c r="G588" s="12">
        <v>31.470683139999998</v>
      </c>
      <c r="H588" s="12">
        <v>31.597540070000001</v>
      </c>
      <c r="I588" s="12">
        <v>30.408452390000001</v>
      </c>
      <c r="J588" s="12">
        <v>30.62718374</v>
      </c>
      <c r="K588" s="12">
        <v>31.364088120000002</v>
      </c>
      <c r="L588" s="12">
        <v>30.90523147</v>
      </c>
      <c r="M588" s="12">
        <v>-0.23055142000000001</v>
      </c>
      <c r="N588" s="12">
        <v>-2.3061923200000001</v>
      </c>
      <c r="O588" s="12">
        <v>-4.4299669699999997</v>
      </c>
      <c r="P588" s="12">
        <v>-0.47970910999999999</v>
      </c>
      <c r="Q588" s="12">
        <v>-1.7230075</v>
      </c>
      <c r="R588" s="12">
        <v>-2.3207427900000002</v>
      </c>
      <c r="S588" s="12">
        <v>-1.3111016799999999</v>
      </c>
      <c r="T588" s="12">
        <v>-1.0186331900000001</v>
      </c>
      <c r="U588" s="12">
        <v>-2.0026916300000002</v>
      </c>
    </row>
    <row r="589" spans="1:21" x14ac:dyDescent="0.25">
      <c r="A589" t="s">
        <v>125</v>
      </c>
      <c r="B589" t="s">
        <v>21</v>
      </c>
      <c r="C589" t="s">
        <v>22</v>
      </c>
      <c r="D589" s="12">
        <v>38.009016639999999</v>
      </c>
      <c r="E589" s="12">
        <v>45.48997533</v>
      </c>
      <c r="F589" s="12">
        <v>45.551183010000003</v>
      </c>
      <c r="G589" s="12">
        <v>42.628388360000002</v>
      </c>
      <c r="H589" s="12">
        <v>43.196802089999998</v>
      </c>
      <c r="I589" s="12">
        <v>13.358631770000001</v>
      </c>
      <c r="J589" s="12">
        <v>12.84553356</v>
      </c>
      <c r="K589" s="12">
        <v>14.29873781</v>
      </c>
      <c r="L589" s="12">
        <v>12.75992359</v>
      </c>
      <c r="M589" s="12">
        <v>-7.0958679999999996E-2</v>
      </c>
      <c r="N589" s="12">
        <v>4.4351809199999996</v>
      </c>
      <c r="O589" s="12">
        <v>0.14172281</v>
      </c>
      <c r="P589" s="12">
        <v>-1.3359942600000001</v>
      </c>
      <c r="Q589" s="12">
        <v>-0.57993125999999995</v>
      </c>
      <c r="R589" s="12">
        <v>-30.72126029</v>
      </c>
      <c r="S589" s="12">
        <v>-0.64023348999999996</v>
      </c>
      <c r="T589" s="12">
        <v>0.98447783</v>
      </c>
      <c r="U589" s="12">
        <v>-0.74828130000000004</v>
      </c>
    </row>
    <row r="590" spans="1:21" x14ac:dyDescent="0.25">
      <c r="A590" t="s">
        <v>125</v>
      </c>
      <c r="B590" t="s">
        <v>46</v>
      </c>
      <c r="C590" t="s">
        <v>47</v>
      </c>
      <c r="D590" s="12">
        <v>31.582356699999998</v>
      </c>
      <c r="E590" s="12">
        <v>32.90909869</v>
      </c>
      <c r="F590" s="12">
        <v>35.877156319999997</v>
      </c>
      <c r="G590" s="12">
        <v>40.759545029999998</v>
      </c>
      <c r="H590" s="12">
        <v>42.506831460000001</v>
      </c>
      <c r="I590" s="12">
        <v>41.319689400000001</v>
      </c>
      <c r="J590" s="12">
        <v>40.782857819999997</v>
      </c>
      <c r="K590" s="12">
        <v>40.754233679999999</v>
      </c>
      <c r="L590" s="12">
        <v>38.90015434</v>
      </c>
      <c r="M590" s="12">
        <v>1.0083066899999999</v>
      </c>
      <c r="N590" s="12">
        <v>0.11819001</v>
      </c>
      <c r="O590" s="12">
        <v>0.50203260999999999</v>
      </c>
      <c r="P590" s="12">
        <v>0.73843475999999997</v>
      </c>
      <c r="Q590" s="12">
        <v>1.68825096</v>
      </c>
      <c r="R590" s="12">
        <v>-0.39200657999999999</v>
      </c>
      <c r="S590" s="12">
        <v>-1.9786665999999999</v>
      </c>
      <c r="T590" s="12">
        <v>-1.5120188999999999</v>
      </c>
      <c r="U590" s="12">
        <v>-1.3163100400000001</v>
      </c>
    </row>
    <row r="591" spans="1:21" x14ac:dyDescent="0.25">
      <c r="A591" t="s">
        <v>125</v>
      </c>
      <c r="B591" t="s">
        <v>73</v>
      </c>
      <c r="C591" t="s">
        <v>74</v>
      </c>
      <c r="D591" s="12">
        <v>0</v>
      </c>
      <c r="E591" s="12">
        <v>0</v>
      </c>
      <c r="F591" s="12">
        <v>0</v>
      </c>
      <c r="G591" s="12">
        <v>1.5314526399999999</v>
      </c>
      <c r="H591" s="12">
        <v>6.5677141399999996</v>
      </c>
      <c r="I591" s="12">
        <v>24.661697960000001</v>
      </c>
      <c r="J591" s="12">
        <v>45.801613979999999</v>
      </c>
      <c r="K591" s="12">
        <v>62.355312130000002</v>
      </c>
      <c r="L591" s="12">
        <v>67.971314419999999</v>
      </c>
      <c r="P591" s="12">
        <v>1.56401879</v>
      </c>
      <c r="Q591" s="12">
        <v>5.06281274</v>
      </c>
      <c r="R591" s="12">
        <v>18.078411020000001</v>
      </c>
      <c r="S591" s="12">
        <v>20.27605849</v>
      </c>
      <c r="T591" s="12">
        <v>16.421653939999999</v>
      </c>
      <c r="U591" s="12">
        <v>7.3953116699999999</v>
      </c>
    </row>
    <row r="592" spans="1:21" x14ac:dyDescent="0.25">
      <c r="A592" t="s">
        <v>125</v>
      </c>
      <c r="B592" t="s">
        <v>50</v>
      </c>
      <c r="C592" t="s">
        <v>51</v>
      </c>
      <c r="D592" s="12">
        <v>112.26659735</v>
      </c>
      <c r="E592" s="12">
        <v>111.72314706</v>
      </c>
      <c r="F592" s="12">
        <v>121.04474282</v>
      </c>
      <c r="G592" s="12">
        <v>122.64868216000001</v>
      </c>
      <c r="H592" s="12">
        <v>127.47326667999999</v>
      </c>
      <c r="I592" s="12">
        <v>132.74828733999999</v>
      </c>
      <c r="J592" s="12">
        <v>140.55470511999999</v>
      </c>
      <c r="K592" s="12">
        <v>147.08821037000001</v>
      </c>
      <c r="L592" s="12">
        <v>146.07616167</v>
      </c>
      <c r="M592" s="12">
        <v>0.42460240999999999</v>
      </c>
      <c r="N592" s="12">
        <v>-1.4165096100000001</v>
      </c>
      <c r="O592" s="12">
        <v>2.4992306700000002</v>
      </c>
      <c r="P592" s="12">
        <v>0.26775296999999998</v>
      </c>
      <c r="Q592" s="12">
        <v>-1.4639533899999999</v>
      </c>
      <c r="R592" s="12">
        <v>-0.96918866000000004</v>
      </c>
      <c r="S592" s="12">
        <v>1.59640513</v>
      </c>
      <c r="T592" s="12">
        <v>1.451983</v>
      </c>
      <c r="U592" s="12">
        <v>0.77795035999999995</v>
      </c>
    </row>
    <row r="593" spans="1:21" x14ac:dyDescent="0.25">
      <c r="A593" t="s">
        <v>126</v>
      </c>
      <c r="B593" t="s">
        <v>24</v>
      </c>
      <c r="C593" t="s">
        <v>25</v>
      </c>
      <c r="D593" s="12">
        <v>198.257597</v>
      </c>
      <c r="E593" s="12">
        <v>224.35602</v>
      </c>
      <c r="F593" s="12">
        <v>228.47758999999999</v>
      </c>
      <c r="G593" s="12">
        <v>257.72500200000002</v>
      </c>
      <c r="H593" s="12">
        <v>273.31100500000002</v>
      </c>
      <c r="I593" s="12">
        <v>283.27302400000002</v>
      </c>
      <c r="J593" s="12">
        <v>278.01617399999998</v>
      </c>
      <c r="K593" s="12">
        <v>322.91702700000002</v>
      </c>
      <c r="L593" s="12">
        <v>281.73342400000001</v>
      </c>
      <c r="M593" s="12">
        <v>25.946200489999999</v>
      </c>
      <c r="N593" s="12">
        <v>23.347973830000001</v>
      </c>
      <c r="O593" s="12">
        <v>19.3702702</v>
      </c>
      <c r="P593" s="12">
        <v>19.175129989999999</v>
      </c>
      <c r="Q593" s="12">
        <v>13.12785523</v>
      </c>
      <c r="R593" s="12">
        <v>7.4945660700000003</v>
      </c>
      <c r="S593" s="12">
        <v>26.620326540000001</v>
      </c>
      <c r="T593" s="12">
        <v>12.12474628</v>
      </c>
      <c r="U593" s="12">
        <v>16.398253069999999</v>
      </c>
    </row>
    <row r="594" spans="1:21" x14ac:dyDescent="0.25">
      <c r="A594" t="s">
        <v>126</v>
      </c>
      <c r="B594" t="s">
        <v>60</v>
      </c>
      <c r="C594" t="s">
        <v>61</v>
      </c>
      <c r="D594" s="12">
        <v>24.335000000000001</v>
      </c>
      <c r="E594" s="12">
        <v>22.943000000000001</v>
      </c>
      <c r="F594" s="12">
        <v>25.928999999999998</v>
      </c>
      <c r="G594" s="12">
        <v>26.181999999999999</v>
      </c>
      <c r="H594" s="12">
        <v>29.887</v>
      </c>
      <c r="I594" s="12">
        <v>31.952000000000002</v>
      </c>
      <c r="J594" s="12">
        <v>35.645000000000003</v>
      </c>
      <c r="K594" s="12">
        <v>39.585999999999999</v>
      </c>
      <c r="L594" s="12">
        <v>39.585999999999999</v>
      </c>
      <c r="M594" s="12">
        <v>-0.97499999999999998</v>
      </c>
      <c r="N594" s="12">
        <v>0.17899999999999999</v>
      </c>
      <c r="O594" s="12">
        <v>-2.0270000000000001</v>
      </c>
      <c r="P594" s="12">
        <v>1.2410000000000001</v>
      </c>
      <c r="Q594" s="12">
        <v>3.1E-2</v>
      </c>
      <c r="R594" s="12">
        <v>3.88</v>
      </c>
      <c r="S594" s="12">
        <v>1.4430000000000001</v>
      </c>
      <c r="T594" s="12">
        <v>0.192</v>
      </c>
      <c r="U594" s="12">
        <v>0.192</v>
      </c>
    </row>
    <row r="595" spans="1:21" x14ac:dyDescent="0.25">
      <c r="A595" t="s">
        <v>126</v>
      </c>
      <c r="B595" t="s">
        <v>3</v>
      </c>
      <c r="C595" t="s">
        <v>4</v>
      </c>
      <c r="D595" s="12">
        <v>30.552</v>
      </c>
      <c r="E595" s="12">
        <v>33.767000000000003</v>
      </c>
      <c r="F595" s="12">
        <v>23.774999999999999</v>
      </c>
      <c r="G595" s="12">
        <v>24.542000000000002</v>
      </c>
      <c r="H595" s="12">
        <v>26.247</v>
      </c>
      <c r="I595" s="12">
        <v>63.225999999999999</v>
      </c>
      <c r="J595" s="12">
        <v>82.926000000000002</v>
      </c>
      <c r="K595" s="12">
        <v>106.95399999999999</v>
      </c>
      <c r="L595" s="12">
        <v>106.95399999999999</v>
      </c>
      <c r="N595" s="12">
        <v>3.22307203</v>
      </c>
      <c r="O595" s="12">
        <v>14.987</v>
      </c>
      <c r="P595" s="12">
        <v>1.8586018200000001</v>
      </c>
      <c r="Q595" s="12">
        <v>0.13300000000000001</v>
      </c>
      <c r="R595" s="12">
        <v>33.833889839999998</v>
      </c>
      <c r="S595" s="12">
        <v>15.48665707</v>
      </c>
      <c r="T595" s="12">
        <v>19.747250340000001</v>
      </c>
    </row>
    <row r="596" spans="1:21" x14ac:dyDescent="0.25">
      <c r="A596" t="s">
        <v>126</v>
      </c>
      <c r="B596" t="s">
        <v>5</v>
      </c>
      <c r="C596" t="s">
        <v>6</v>
      </c>
      <c r="D596" s="12">
        <v>0</v>
      </c>
      <c r="E596" s="12">
        <v>0</v>
      </c>
      <c r="F596" s="12">
        <v>0</v>
      </c>
      <c r="G596" s="12">
        <v>0</v>
      </c>
      <c r="H596" s="12">
        <v>0</v>
      </c>
      <c r="I596" s="12">
        <v>0</v>
      </c>
      <c r="J596" s="12">
        <v>0</v>
      </c>
      <c r="K596" s="12">
        <v>4.3475915299999999</v>
      </c>
      <c r="L596" s="12">
        <v>5.2970566699999999</v>
      </c>
      <c r="U596" s="12">
        <v>1.0492872499999999</v>
      </c>
    </row>
    <row r="597" spans="1:21" x14ac:dyDescent="0.25">
      <c r="A597" t="s">
        <v>126</v>
      </c>
      <c r="B597" t="s">
        <v>71</v>
      </c>
      <c r="C597" t="s">
        <v>72</v>
      </c>
      <c r="D597" s="12">
        <v>6.9752080000000003</v>
      </c>
      <c r="E597" s="12">
        <v>8.1264479999999999</v>
      </c>
      <c r="F597" s="12">
        <v>8.1413379999999993</v>
      </c>
      <c r="G597" s="12">
        <v>9.0276379999999996</v>
      </c>
      <c r="H597" s="12">
        <v>10.710137</v>
      </c>
      <c r="I597" s="12">
        <v>13.843928999999999</v>
      </c>
      <c r="J597" s="12">
        <v>11.164718000000001</v>
      </c>
      <c r="K597" s="12">
        <v>13.312984</v>
      </c>
      <c r="L597" s="12">
        <v>10.120380000000001</v>
      </c>
      <c r="M597" s="12">
        <v>0.60051072000000005</v>
      </c>
      <c r="N597" s="12">
        <v>1.3768822700000001</v>
      </c>
      <c r="O597" s="12">
        <v>6.7887299999999998E-3</v>
      </c>
      <c r="P597" s="12">
        <v>0.74163902999999998</v>
      </c>
      <c r="Q597" s="12">
        <v>1.7184144299999999</v>
      </c>
      <c r="R597" s="12">
        <v>3.15625453</v>
      </c>
      <c r="S597" s="12">
        <v>-1.03467581</v>
      </c>
      <c r="T597" s="12">
        <v>1.54196201</v>
      </c>
      <c r="U597" s="12">
        <v>1.07568877</v>
      </c>
    </row>
    <row r="598" spans="1:21" x14ac:dyDescent="0.25">
      <c r="A598" t="s">
        <v>126</v>
      </c>
      <c r="B598" t="s">
        <v>7</v>
      </c>
      <c r="C598" t="s">
        <v>8</v>
      </c>
      <c r="D598" s="12">
        <v>442.75369189999998</v>
      </c>
      <c r="E598" s="12">
        <v>422.1868705</v>
      </c>
      <c r="F598" s="12">
        <v>453.20788540000001</v>
      </c>
      <c r="G598" s="12">
        <v>468.76982659999999</v>
      </c>
      <c r="H598" s="12">
        <v>526.50080500000001</v>
      </c>
      <c r="I598" s="12">
        <v>536.92489820000003</v>
      </c>
      <c r="J598" s="12">
        <v>504.32126944999999</v>
      </c>
      <c r="K598" s="12">
        <v>532.65525475000004</v>
      </c>
      <c r="L598" s="12">
        <v>523.94218383999998</v>
      </c>
      <c r="M598" s="12">
        <v>15.75</v>
      </c>
      <c r="N598" s="12">
        <v>-4.1179658899999998</v>
      </c>
      <c r="O598" s="12">
        <v>-10.584615449999999</v>
      </c>
      <c r="P598" s="12">
        <v>22.697365300000001</v>
      </c>
      <c r="Q598" s="12">
        <v>40.459582070000003</v>
      </c>
      <c r="R598" s="12">
        <v>29.068249959999999</v>
      </c>
      <c r="S598" s="12">
        <v>-34.820558200000001</v>
      </c>
      <c r="T598" s="12">
        <v>-25.037370979999999</v>
      </c>
      <c r="U598" s="12">
        <v>-52.40635588</v>
      </c>
    </row>
    <row r="599" spans="1:21" x14ac:dyDescent="0.25">
      <c r="A599" t="s">
        <v>126</v>
      </c>
      <c r="B599" t="s">
        <v>9</v>
      </c>
      <c r="C599" t="s">
        <v>10</v>
      </c>
      <c r="D599" s="12">
        <v>48.341000000000001</v>
      </c>
      <c r="E599" s="12">
        <v>46.707999999999998</v>
      </c>
      <c r="F599" s="12">
        <v>52.3</v>
      </c>
      <c r="G599" s="12">
        <v>55.667000000000002</v>
      </c>
      <c r="H599" s="12">
        <v>58.973999999999997</v>
      </c>
      <c r="I599" s="12">
        <v>58.732999999999997</v>
      </c>
      <c r="J599" s="12">
        <v>58.637999999999998</v>
      </c>
      <c r="K599" s="12">
        <v>62.127000000000002</v>
      </c>
      <c r="L599" s="12">
        <v>62.127000000000002</v>
      </c>
      <c r="M599" s="12">
        <v>0.58799999999999997</v>
      </c>
      <c r="N599" s="12">
        <v>0.32500000000000001</v>
      </c>
      <c r="O599" s="12">
        <v>-0.13400000000000001</v>
      </c>
      <c r="P599" s="12">
        <v>0.84</v>
      </c>
      <c r="Q599" s="12">
        <v>2.367</v>
      </c>
      <c r="R599" s="12">
        <v>1.1100000000000001</v>
      </c>
      <c r="S599" s="12">
        <v>-0.626</v>
      </c>
      <c r="T599" s="12">
        <v>-3.0579999999999998</v>
      </c>
      <c r="U599" s="12">
        <v>-3.0579999999999998</v>
      </c>
    </row>
    <row r="600" spans="1:21" x14ac:dyDescent="0.25">
      <c r="A600" t="s">
        <v>126</v>
      </c>
      <c r="B600" t="s">
        <v>11</v>
      </c>
      <c r="C600" t="s">
        <v>12</v>
      </c>
      <c r="D600" s="12">
        <v>0.85</v>
      </c>
      <c r="E600" s="12">
        <v>1.2290000000000001</v>
      </c>
      <c r="F600" s="12">
        <v>8.5329999999999995</v>
      </c>
      <c r="G600" s="12">
        <v>8.5039999999999996</v>
      </c>
      <c r="H600" s="12">
        <v>9.48</v>
      </c>
      <c r="I600" s="12">
        <v>14.516</v>
      </c>
      <c r="J600" s="12">
        <v>16.132999999999999</v>
      </c>
      <c r="K600" s="12">
        <v>2.266</v>
      </c>
      <c r="L600" s="12">
        <v>2.266</v>
      </c>
      <c r="M600" s="12">
        <v>0.13900000000000001</v>
      </c>
      <c r="N600" s="12">
        <v>0.36219560000000001</v>
      </c>
      <c r="O600" s="12">
        <v>4.5270000000000001</v>
      </c>
      <c r="P600" s="12">
        <v>2.3929999999999998</v>
      </c>
      <c r="Q600" s="12">
        <v>-0.11899999999999999</v>
      </c>
      <c r="R600" s="12">
        <v>5.3810000000000002</v>
      </c>
      <c r="S600" s="12">
        <v>0.79100000000000004</v>
      </c>
      <c r="T600" s="12">
        <v>-13.212</v>
      </c>
      <c r="U600" s="12">
        <v>-13.212</v>
      </c>
    </row>
    <row r="601" spans="1:21" x14ac:dyDescent="0.25">
      <c r="A601" t="s">
        <v>126</v>
      </c>
      <c r="B601" t="s">
        <v>13</v>
      </c>
      <c r="C601" t="s">
        <v>14</v>
      </c>
      <c r="D601" s="12">
        <v>16.951121000000001</v>
      </c>
      <c r="E601" s="12">
        <v>16.951121000000001</v>
      </c>
      <c r="F601" s="12">
        <v>16.951121000000001</v>
      </c>
      <c r="G601" s="12">
        <v>16.951121000000001</v>
      </c>
      <c r="H601" s="12">
        <v>16.951121000000001</v>
      </c>
      <c r="I601" s="12">
        <v>16.951121000000001</v>
      </c>
      <c r="J601" s="12">
        <v>16.951121000000001</v>
      </c>
      <c r="K601" s="12">
        <v>16.951121000000001</v>
      </c>
      <c r="L601" s="12">
        <v>16.951121000000001</v>
      </c>
      <c r="N601" s="12">
        <v>-0.55546688</v>
      </c>
      <c r="O601" s="12">
        <v>-0.83995238999999999</v>
      </c>
      <c r="P601" s="12">
        <v>-0.91927228000000005</v>
      </c>
      <c r="Q601" s="12">
        <v>-0.88395931999999999</v>
      </c>
      <c r="R601" s="12">
        <v>-0.66592145999999997</v>
      </c>
      <c r="S601" s="12">
        <v>-0.37880868000000001</v>
      </c>
      <c r="T601" s="12">
        <v>-0.82868361999999995</v>
      </c>
      <c r="U601" s="12">
        <v>-0.14733128000000001</v>
      </c>
    </row>
    <row r="602" spans="1:21" x14ac:dyDescent="0.25">
      <c r="A602" t="s">
        <v>126</v>
      </c>
      <c r="B602" t="s">
        <v>34</v>
      </c>
      <c r="C602" t="s">
        <v>35</v>
      </c>
      <c r="D602" s="12">
        <v>1.25162679</v>
      </c>
      <c r="E602" s="12">
        <v>6.59883402</v>
      </c>
      <c r="F602" s="12">
        <v>10.423140739999999</v>
      </c>
      <c r="G602" s="12">
        <v>10.59569894</v>
      </c>
      <c r="H602" s="12">
        <v>10.901465740000001</v>
      </c>
      <c r="I602" s="12">
        <v>10.952576069999999</v>
      </c>
      <c r="J602" s="12">
        <v>5.87175884</v>
      </c>
      <c r="K602" s="12">
        <v>1.8837274900000001</v>
      </c>
      <c r="L602" s="12">
        <v>0.80210031999999998</v>
      </c>
      <c r="M602" s="12">
        <v>0.51273844000000002</v>
      </c>
      <c r="N602" s="12">
        <v>5.3388350500000001</v>
      </c>
      <c r="O602" s="12">
        <v>3.8163452499999999</v>
      </c>
      <c r="P602" s="12">
        <v>0.52599412000000001</v>
      </c>
      <c r="Q602" s="12">
        <v>0.12160596</v>
      </c>
      <c r="R602" s="12">
        <v>-0.19685506</v>
      </c>
      <c r="S602" s="12">
        <v>-5.1938160299999998</v>
      </c>
      <c r="T602" s="12">
        <v>-3.9927385599999998</v>
      </c>
      <c r="U602" s="12">
        <v>-1.0508175500000001</v>
      </c>
    </row>
    <row r="603" spans="1:21" x14ac:dyDescent="0.25">
      <c r="A603" t="s">
        <v>126</v>
      </c>
      <c r="B603" t="s">
        <v>17</v>
      </c>
      <c r="C603" t="s">
        <v>18</v>
      </c>
      <c r="D603" s="12">
        <v>80.794514500000005</v>
      </c>
      <c r="E603" s="12">
        <v>91.342220249999997</v>
      </c>
      <c r="F603" s="12">
        <v>99.463599040000005</v>
      </c>
      <c r="G603" s="12">
        <v>90.550365889999995</v>
      </c>
      <c r="H603" s="12">
        <v>99.229251689999998</v>
      </c>
      <c r="I603" s="12">
        <v>103.827628</v>
      </c>
      <c r="J603" s="12">
        <v>103.223051</v>
      </c>
      <c r="K603" s="12">
        <v>105.5001808</v>
      </c>
      <c r="L603" s="12">
        <v>109.3179585</v>
      </c>
      <c r="M603" s="12">
        <v>4.1167468300000003</v>
      </c>
      <c r="N603" s="12">
        <v>6.3299363399999997</v>
      </c>
      <c r="O603" s="12">
        <v>5.7152687599999998</v>
      </c>
      <c r="P603" s="12">
        <v>-3.4234659999999999</v>
      </c>
      <c r="Q603" s="12">
        <v>2.3469715999999998</v>
      </c>
      <c r="R603" s="12">
        <v>1.13493705</v>
      </c>
      <c r="S603" s="12">
        <v>1.098428</v>
      </c>
      <c r="T603" s="12">
        <v>3.6686024000000002</v>
      </c>
      <c r="U603" s="12">
        <v>4.1585283000000004</v>
      </c>
    </row>
    <row r="604" spans="1:21" x14ac:dyDescent="0.25">
      <c r="A604" t="s">
        <v>126</v>
      </c>
      <c r="B604" t="s">
        <v>50</v>
      </c>
      <c r="C604" t="s">
        <v>51</v>
      </c>
      <c r="D604" s="12">
        <v>19.611999999999998</v>
      </c>
      <c r="E604" s="12">
        <v>17.93</v>
      </c>
      <c r="F604" s="12">
        <v>16.143000000000001</v>
      </c>
      <c r="G604" s="12">
        <v>15.826000000000001</v>
      </c>
      <c r="H604" s="12">
        <v>20.206</v>
      </c>
      <c r="I604" s="12">
        <v>15.571999999999999</v>
      </c>
      <c r="J604" s="12">
        <v>15.528</v>
      </c>
      <c r="M604" s="12">
        <v>0.121</v>
      </c>
      <c r="N604" s="12">
        <v>0.24099999999999999</v>
      </c>
      <c r="O604" s="12">
        <v>-2.1019999999999999</v>
      </c>
      <c r="P604" s="12">
        <v>-2.7730000000000001</v>
      </c>
      <c r="Q604" s="12">
        <v>2.4089999999999998</v>
      </c>
      <c r="R604" s="12">
        <v>-3.8180000000000001</v>
      </c>
      <c r="S604" s="12">
        <v>-0.433</v>
      </c>
      <c r="T604" s="12">
        <v>-14.353</v>
      </c>
      <c r="U604" s="12">
        <v>-14.353</v>
      </c>
    </row>
    <row r="605" spans="1:21" x14ac:dyDescent="0.25">
      <c r="A605" t="s">
        <v>127</v>
      </c>
      <c r="B605" t="s">
        <v>3</v>
      </c>
      <c r="C605" t="s">
        <v>4</v>
      </c>
      <c r="D605" s="12">
        <v>11.901999999999999</v>
      </c>
      <c r="E605" s="12">
        <v>11.717000000000001</v>
      </c>
      <c r="F605" s="12">
        <v>11.879</v>
      </c>
      <c r="G605" s="12">
        <v>10.901</v>
      </c>
      <c r="H605" s="12">
        <v>11.44</v>
      </c>
      <c r="I605" s="12">
        <v>11.958</v>
      </c>
      <c r="J605" s="12">
        <v>15.023999999999999</v>
      </c>
      <c r="K605" s="12">
        <v>15.614000000000001</v>
      </c>
      <c r="L605" s="12">
        <v>15.614000000000001</v>
      </c>
      <c r="N605" s="12">
        <v>-0.25042462999999998</v>
      </c>
      <c r="O605" s="12">
        <v>-0.22629578</v>
      </c>
      <c r="P605" s="12">
        <v>-0.42154154999999999</v>
      </c>
      <c r="Q605" s="12">
        <v>-0.31136547999999997</v>
      </c>
      <c r="R605" s="12">
        <v>-0.25690666000000001</v>
      </c>
      <c r="S605" s="12">
        <v>2.1762415700000002</v>
      </c>
      <c r="T605" s="12">
        <v>-0.22566728</v>
      </c>
    </row>
    <row r="606" spans="1:21" x14ac:dyDescent="0.25">
      <c r="A606" t="s">
        <v>127</v>
      </c>
      <c r="B606" t="s">
        <v>7</v>
      </c>
      <c r="C606" t="s">
        <v>8</v>
      </c>
      <c r="D606" s="12">
        <v>4.4016999999999999</v>
      </c>
      <c r="E606" s="12">
        <v>4.2229999999999999</v>
      </c>
    </row>
    <row r="607" spans="1:21" x14ac:dyDescent="0.25">
      <c r="A607" t="s">
        <v>127</v>
      </c>
      <c r="B607" t="s">
        <v>46</v>
      </c>
      <c r="C607" t="s">
        <v>47</v>
      </c>
      <c r="D607" s="12">
        <v>14.89987665</v>
      </c>
      <c r="E607" s="12">
        <v>15.67518701</v>
      </c>
      <c r="F607" s="12">
        <v>16.38995164</v>
      </c>
      <c r="G607" s="12">
        <v>17.423701860000001</v>
      </c>
      <c r="H607" s="12">
        <v>17.608063340000001</v>
      </c>
      <c r="I607" s="12">
        <v>18.817352540000002</v>
      </c>
      <c r="J607" s="12">
        <v>18.606618000000001</v>
      </c>
      <c r="K607" s="12">
        <v>20.579532050000001</v>
      </c>
      <c r="L607" s="12">
        <v>20.425028640000001</v>
      </c>
      <c r="N607" s="12">
        <v>0.47414598000000002</v>
      </c>
      <c r="O607" s="12">
        <v>-0.42034127999999998</v>
      </c>
      <c r="P607" s="12">
        <v>-1.00521309</v>
      </c>
      <c r="Q607" s="12">
        <v>-3.1083880000000001E-2</v>
      </c>
      <c r="R607" s="12">
        <v>0.78857564999999996</v>
      </c>
      <c r="S607" s="12">
        <v>-1.16130339</v>
      </c>
      <c r="T607" s="12">
        <v>0.89529491999999999</v>
      </c>
      <c r="U607" s="12">
        <v>-0.53379560000000004</v>
      </c>
    </row>
    <row r="608" spans="1:21" x14ac:dyDescent="0.25">
      <c r="A608" t="s">
        <v>127</v>
      </c>
      <c r="B608" t="s">
        <v>73</v>
      </c>
      <c r="C608" t="s">
        <v>74</v>
      </c>
      <c r="I608" s="12">
        <v>0.66100000000000003</v>
      </c>
      <c r="J608" s="12">
        <v>1.3415999999999999</v>
      </c>
      <c r="K608" s="12">
        <v>0.9375</v>
      </c>
    </row>
    <row r="609" spans="1:21" x14ac:dyDescent="0.25">
      <c r="A609" t="s">
        <v>128</v>
      </c>
      <c r="B609" t="s">
        <v>1</v>
      </c>
      <c r="C609" t="s">
        <v>2</v>
      </c>
      <c r="D609" s="12">
        <v>0.3</v>
      </c>
      <c r="E609" s="12">
        <v>0.3</v>
      </c>
      <c r="F609" s="12">
        <v>0.3</v>
      </c>
      <c r="G609" s="12">
        <v>0.3</v>
      </c>
      <c r="H609" s="12">
        <v>0.4</v>
      </c>
      <c r="I609" s="12">
        <v>0.4</v>
      </c>
      <c r="J609" s="12">
        <v>0.4</v>
      </c>
      <c r="K609" s="12">
        <v>0.4</v>
      </c>
      <c r="L609" s="12">
        <v>0</v>
      </c>
      <c r="M609" s="12">
        <v>-0.2</v>
      </c>
      <c r="N609" s="12">
        <v>1.329E-2</v>
      </c>
      <c r="O609" s="12">
        <v>-2.205E-2</v>
      </c>
      <c r="P609" s="12">
        <v>-6.1199999999999996E-3</v>
      </c>
      <c r="Q609" s="12">
        <v>7.3749999999999996E-2</v>
      </c>
      <c r="R609" s="12">
        <v>-2.1440000000000001E-2</v>
      </c>
      <c r="S609" s="12">
        <v>-3.6360000000000003E-2</v>
      </c>
      <c r="T609" s="12">
        <v>-2.0959999999999999E-2</v>
      </c>
      <c r="U609" s="12">
        <v>-0.01</v>
      </c>
    </row>
    <row r="610" spans="1:21" x14ac:dyDescent="0.25">
      <c r="A610" t="s">
        <v>128</v>
      </c>
      <c r="B610" t="s">
        <v>3</v>
      </c>
      <c r="C610" t="s">
        <v>4</v>
      </c>
      <c r="D610" s="12">
        <v>3.69094794</v>
      </c>
      <c r="E610" s="12">
        <v>3.5880265100000002</v>
      </c>
      <c r="F610" s="12">
        <v>3.7</v>
      </c>
      <c r="G610" s="12">
        <v>3.5</v>
      </c>
      <c r="H610" s="12">
        <v>3.9</v>
      </c>
      <c r="I610" s="12">
        <v>4.0999999999999996</v>
      </c>
      <c r="J610" s="12">
        <v>4.3</v>
      </c>
      <c r="K610" s="12">
        <v>2.6</v>
      </c>
      <c r="L610" s="12">
        <v>2.2999999999999998</v>
      </c>
      <c r="M610" s="12">
        <v>-0.19</v>
      </c>
      <c r="N610" s="12">
        <v>5.1050000000000001E-5</v>
      </c>
      <c r="O610" s="12">
        <v>-0.20587585999999999</v>
      </c>
      <c r="P610" s="12">
        <v>-0.01</v>
      </c>
      <c r="Q610" s="12">
        <v>-0.02</v>
      </c>
      <c r="R610" s="12">
        <v>-0.03</v>
      </c>
      <c r="S610" s="12">
        <v>-4.0239999999999998E-2</v>
      </c>
      <c r="T610" s="12">
        <v>-1.82</v>
      </c>
      <c r="U610" s="12">
        <v>-0.35</v>
      </c>
    </row>
    <row r="611" spans="1:21" x14ac:dyDescent="0.25">
      <c r="A611" t="s">
        <v>128</v>
      </c>
      <c r="B611" t="s">
        <v>5</v>
      </c>
      <c r="C611" t="s">
        <v>6</v>
      </c>
      <c r="D611" s="12">
        <v>0.47327796999999999</v>
      </c>
      <c r="E611" s="12">
        <v>0.46254203999999999</v>
      </c>
      <c r="F611" s="12">
        <v>0.49072684</v>
      </c>
      <c r="G611" s="12">
        <v>0.47403381</v>
      </c>
      <c r="H611" s="12">
        <v>0.49722110000000003</v>
      </c>
      <c r="I611" s="12">
        <v>0.65421635</v>
      </c>
      <c r="J611" s="12">
        <v>0.70545230999999997</v>
      </c>
      <c r="K611" s="12">
        <v>0.74890248999999998</v>
      </c>
      <c r="L611" s="12">
        <v>0.77025246000000003</v>
      </c>
      <c r="M611" s="12">
        <v>-2.7090349999999999E-2</v>
      </c>
      <c r="N611" s="12">
        <v>-1.94112E-3</v>
      </c>
      <c r="O611" s="12">
        <v>-1.89701E-3</v>
      </c>
      <c r="P611" s="12">
        <v>-2.01111E-3</v>
      </c>
      <c r="Q611" s="12">
        <v>-1.9425499999999999E-3</v>
      </c>
      <c r="R611" s="12">
        <v>9.9925539999999993E-2</v>
      </c>
      <c r="S611" s="12">
        <v>5.0623509999999997E-2</v>
      </c>
      <c r="T611" s="12">
        <v>-1.9017E-4</v>
      </c>
      <c r="U611" s="12">
        <v>2.1203590000000001E-2</v>
      </c>
    </row>
    <row r="612" spans="1:21" x14ac:dyDescent="0.25">
      <c r="A612" t="s">
        <v>128</v>
      </c>
      <c r="B612" t="s">
        <v>71</v>
      </c>
      <c r="C612" t="s">
        <v>72</v>
      </c>
      <c r="D612" s="12">
        <v>0.119237</v>
      </c>
      <c r="E612" s="12">
        <v>0.12031537</v>
      </c>
      <c r="F612" s="12">
        <v>0.11995064</v>
      </c>
      <c r="G612" s="12">
        <v>0.11726597</v>
      </c>
      <c r="H612" s="12">
        <v>0.11760197999999999</v>
      </c>
      <c r="I612" s="12">
        <v>0.11817226</v>
      </c>
      <c r="J612" s="12">
        <v>0.11834770999999999</v>
      </c>
      <c r="K612" s="12">
        <v>0.11768873000000001</v>
      </c>
      <c r="L612" s="12">
        <v>0.11662066</v>
      </c>
      <c r="M612" s="12">
        <v>-0.10873325</v>
      </c>
      <c r="N612" s="12">
        <v>1.06485E-3</v>
      </c>
      <c r="O612" s="12">
        <v>-3.6350999999999999E-4</v>
      </c>
      <c r="P612" s="12">
        <v>-2.6602700000000002E-3</v>
      </c>
      <c r="Q612" s="12">
        <v>3.3023999999999998E-4</v>
      </c>
      <c r="R612" s="12">
        <v>5.6205000000000003E-4</v>
      </c>
      <c r="S612" s="12">
        <v>1.7123E-4</v>
      </c>
      <c r="T612" s="12">
        <v>-6.5490999999999998E-4</v>
      </c>
      <c r="U612" s="12">
        <v>-1.0598999999999999E-3</v>
      </c>
    </row>
    <row r="613" spans="1:21" x14ac:dyDescent="0.25">
      <c r="A613" t="s">
        <v>128</v>
      </c>
      <c r="B613" t="s">
        <v>30</v>
      </c>
      <c r="C613" t="s">
        <v>31</v>
      </c>
      <c r="D613" s="12">
        <v>26.653235800000001</v>
      </c>
      <c r="E613" s="12">
        <v>27.128019739999999</v>
      </c>
      <c r="F613" s="12">
        <v>28.033015290000002</v>
      </c>
      <c r="G613" s="12">
        <v>28.39367528</v>
      </c>
      <c r="H613" s="12">
        <v>31.589046140000001</v>
      </c>
      <c r="I613" s="12">
        <v>33.05901729</v>
      </c>
      <c r="J613" s="12">
        <v>34.079106770000003</v>
      </c>
      <c r="K613" s="12">
        <v>37.058702660000002</v>
      </c>
      <c r="L613" s="12">
        <v>38.1951818</v>
      </c>
      <c r="M613" s="12">
        <v>1.5671990099999999</v>
      </c>
      <c r="N613" s="12">
        <v>-0.24650385</v>
      </c>
      <c r="O613" s="12">
        <v>0.37913291999999998</v>
      </c>
      <c r="P613" s="12">
        <v>-3.4830979999999997E-2</v>
      </c>
      <c r="Q613" s="12">
        <v>1.8479086499999999</v>
      </c>
      <c r="R613" s="12">
        <v>0.74479435999999999</v>
      </c>
      <c r="S613" s="12">
        <v>0.32762208999999998</v>
      </c>
      <c r="T613" s="12">
        <v>0.82230833000000003</v>
      </c>
      <c r="U613" s="12">
        <v>1.0599421</v>
      </c>
    </row>
    <row r="614" spans="1:21" x14ac:dyDescent="0.25">
      <c r="A614" t="s">
        <v>128</v>
      </c>
      <c r="B614" t="s">
        <v>7</v>
      </c>
      <c r="C614" t="s">
        <v>8</v>
      </c>
      <c r="D614" s="12">
        <v>86.254486499999999</v>
      </c>
      <c r="E614" s="12">
        <v>86.968876030000004</v>
      </c>
      <c r="F614" s="12">
        <v>92.544082799999998</v>
      </c>
      <c r="G614" s="12">
        <v>93.828404210000002</v>
      </c>
      <c r="H614" s="12">
        <v>98.909059459999995</v>
      </c>
      <c r="I614" s="12">
        <v>100.59985299</v>
      </c>
      <c r="J614" s="12">
        <v>101.60058432</v>
      </c>
      <c r="K614" s="12">
        <v>101.86667180000001</v>
      </c>
      <c r="L614" s="12">
        <v>105.04640333</v>
      </c>
      <c r="M614" s="12">
        <v>-1.57953798</v>
      </c>
      <c r="N614" s="12">
        <v>6.6699200000000002E-3</v>
      </c>
      <c r="O614" s="12">
        <v>-1.0068840299999999</v>
      </c>
      <c r="P614" s="12">
        <v>-1.51618528</v>
      </c>
      <c r="Q614" s="12">
        <v>-1.3922889199999999</v>
      </c>
      <c r="R614" s="12">
        <v>9.4597379999999995E-2</v>
      </c>
      <c r="S614" s="12">
        <v>-1.5638284899999999</v>
      </c>
      <c r="T614" s="12">
        <v>-4.5821595400000001</v>
      </c>
      <c r="U614" s="12">
        <v>-1.0363347199999999</v>
      </c>
    </row>
    <row r="615" spans="1:21" x14ac:dyDescent="0.25">
      <c r="A615" t="s">
        <v>128</v>
      </c>
      <c r="B615" t="s">
        <v>9</v>
      </c>
      <c r="C615" t="s">
        <v>10</v>
      </c>
      <c r="D615" s="12">
        <v>10.916813080000001</v>
      </c>
      <c r="E615" s="12">
        <v>11.07656514</v>
      </c>
      <c r="F615" s="12">
        <v>10.760511790000001</v>
      </c>
      <c r="G615" s="12">
        <v>6.5799546700000002</v>
      </c>
      <c r="H615" s="12">
        <v>6.77766951</v>
      </c>
      <c r="I615" s="12">
        <v>7.3171780599999998</v>
      </c>
      <c r="J615" s="12">
        <v>7.5331262299999997</v>
      </c>
      <c r="K615" s="12">
        <v>9.3823457099999992</v>
      </c>
      <c r="L615" s="12">
        <v>9.6724542000000007</v>
      </c>
      <c r="M615" s="12">
        <v>-0.86410105999999998</v>
      </c>
      <c r="N615" s="12">
        <v>-3.1161290000000001E-2</v>
      </c>
      <c r="O615" s="12">
        <v>-0.66084829</v>
      </c>
      <c r="P615" s="12">
        <v>-1.1901606</v>
      </c>
      <c r="Q615" s="12">
        <v>-3.369275E-2</v>
      </c>
      <c r="R615" s="12">
        <v>0.47571827</v>
      </c>
      <c r="S615" s="12">
        <v>3.8285799999999998E-3</v>
      </c>
      <c r="T615" s="12">
        <v>1.2904104000000001</v>
      </c>
      <c r="U615" s="12">
        <v>0.37035752999999999</v>
      </c>
    </row>
    <row r="616" spans="1:21" x14ac:dyDescent="0.25">
      <c r="A616" t="s">
        <v>128</v>
      </c>
      <c r="B616" t="s">
        <v>11</v>
      </c>
      <c r="C616" t="s">
        <v>12</v>
      </c>
      <c r="D616" s="12">
        <v>0.15943771000000001</v>
      </c>
      <c r="E616" s="12">
        <v>0.14622509</v>
      </c>
      <c r="F616" s="12">
        <v>0.15123146000000001</v>
      </c>
      <c r="G616" s="12">
        <v>0.14241200000000001</v>
      </c>
      <c r="H616" s="12">
        <v>0.12487259000000001</v>
      </c>
      <c r="I616" s="12">
        <v>0.12837554000000001</v>
      </c>
      <c r="J616" s="12">
        <v>0.13235261000000001</v>
      </c>
      <c r="K616" s="12">
        <v>0.13780895000000001</v>
      </c>
      <c r="L616" s="12">
        <v>0.13852833000000001</v>
      </c>
      <c r="M616" s="12">
        <v>-6.4694000000000004E-4</v>
      </c>
      <c r="N616" s="12">
        <v>-1.5698360000000001E-2</v>
      </c>
      <c r="O616" s="12">
        <v>-6.4081999999999995E-4</v>
      </c>
      <c r="P616" s="12">
        <v>-8.6603200000000009E-3</v>
      </c>
      <c r="Q616" s="12">
        <v>-2.312173E-2</v>
      </c>
      <c r="R616" s="12">
        <v>-5.4485999999999998E-4</v>
      </c>
      <c r="S616" s="12">
        <v>-5.5721999999999998E-4</v>
      </c>
      <c r="T616" s="12">
        <v>-5.6988999999999998E-4</v>
      </c>
      <c r="U616" s="12">
        <v>-5.8474000000000004E-4</v>
      </c>
    </row>
    <row r="617" spans="1:21" x14ac:dyDescent="0.25">
      <c r="A617" t="s">
        <v>128</v>
      </c>
      <c r="B617" t="s">
        <v>32</v>
      </c>
      <c r="C617" t="s">
        <v>33</v>
      </c>
      <c r="D617" s="12">
        <v>0</v>
      </c>
      <c r="E617" s="12">
        <v>0</v>
      </c>
      <c r="F617" s="12">
        <v>0</v>
      </c>
      <c r="G617" s="12">
        <v>0</v>
      </c>
      <c r="H617" s="12">
        <v>0.28031666</v>
      </c>
      <c r="I617" s="12">
        <v>0.27819818000000002</v>
      </c>
      <c r="J617" s="12">
        <v>0.28223933000000001</v>
      </c>
      <c r="K617" s="12">
        <v>0.29757365000000002</v>
      </c>
      <c r="L617" s="12">
        <v>0.2955082</v>
      </c>
      <c r="M617" s="12">
        <v>-0.45153917999999998</v>
      </c>
      <c r="R617" s="12">
        <v>-2.1798500000000001E-3</v>
      </c>
      <c r="S617" s="12">
        <v>3.9580400000000003E-3</v>
      </c>
      <c r="T617" s="12">
        <v>1.522543E-2</v>
      </c>
      <c r="U617" s="12">
        <v>-1.9904300000000001E-3</v>
      </c>
    </row>
    <row r="618" spans="1:21" x14ac:dyDescent="0.25">
      <c r="A618" t="s">
        <v>128</v>
      </c>
      <c r="B618" t="s">
        <v>13</v>
      </c>
      <c r="C618" t="s">
        <v>14</v>
      </c>
      <c r="D618" s="12">
        <v>0.33832922999999998</v>
      </c>
      <c r="E618" s="12">
        <v>0.55159709000000001</v>
      </c>
      <c r="F618" s="12">
        <v>0.55804745</v>
      </c>
      <c r="G618" s="12">
        <v>0.58091411999999998</v>
      </c>
      <c r="H618" s="12">
        <v>0.62046687</v>
      </c>
      <c r="I618" s="12">
        <v>1.1523776100000001</v>
      </c>
      <c r="J618" s="12">
        <v>1.17387547</v>
      </c>
      <c r="K618" s="12">
        <v>1.2284184499999999</v>
      </c>
      <c r="L618" s="12">
        <v>1.24776201</v>
      </c>
      <c r="N618" s="12">
        <v>0.19693770999999999</v>
      </c>
      <c r="O618" s="12">
        <v>-2.4822799999999999E-3</v>
      </c>
      <c r="P618" s="12">
        <v>-1.621E-3</v>
      </c>
      <c r="Q618" s="12">
        <v>-5.3188300000000001E-3</v>
      </c>
      <c r="R618" s="12">
        <v>0.50301337000000002</v>
      </c>
      <c r="S618" s="12">
        <v>-5.6029900000000004E-3</v>
      </c>
      <c r="T618" s="12">
        <v>1.0220659999999999E-2</v>
      </c>
      <c r="U618" s="12">
        <v>5.4769500000000004E-3</v>
      </c>
    </row>
    <row r="619" spans="1:21" x14ac:dyDescent="0.25">
      <c r="A619" t="s">
        <v>128</v>
      </c>
      <c r="B619" t="s">
        <v>34</v>
      </c>
      <c r="C619" t="s">
        <v>35</v>
      </c>
      <c r="D619" s="12">
        <v>0</v>
      </c>
      <c r="E619" s="12">
        <v>5.2219621299999996</v>
      </c>
      <c r="F619" s="12">
        <v>5.1997088099999997</v>
      </c>
      <c r="G619" s="12">
        <v>4.9968141800000003</v>
      </c>
      <c r="H619" s="12">
        <v>5.0555383200000001</v>
      </c>
      <c r="I619" s="12">
        <v>5.14502902</v>
      </c>
      <c r="J619" s="12">
        <v>5.1962064300000002</v>
      </c>
      <c r="K619" s="12">
        <v>5.2364565000000001</v>
      </c>
      <c r="L619" s="12">
        <v>3.1701841100000001</v>
      </c>
      <c r="M619" s="12">
        <v>-9.3479400000000008E-3</v>
      </c>
      <c r="N619" s="12">
        <v>-9.4564000000000002E-3</v>
      </c>
      <c r="O619" s="12">
        <v>-9.72897E-3</v>
      </c>
      <c r="P619" s="12">
        <v>-9.6927000000000003E-3</v>
      </c>
      <c r="Q619" s="12">
        <v>-9.3100300000000004E-3</v>
      </c>
      <c r="R619" s="12">
        <v>-1.436492E-2</v>
      </c>
      <c r="S619" s="12">
        <v>-9.5838699999999995E-3</v>
      </c>
      <c r="T619" s="12">
        <v>-9.6819599999999999E-3</v>
      </c>
      <c r="U619" s="12">
        <v>-2.0097673299999999</v>
      </c>
    </row>
    <row r="620" spans="1:21" x14ac:dyDescent="0.25">
      <c r="A620" t="s">
        <v>128</v>
      </c>
      <c r="B620" t="s">
        <v>36</v>
      </c>
      <c r="C620" t="s">
        <v>37</v>
      </c>
      <c r="D620" s="12">
        <v>8.2071000000000005</v>
      </c>
      <c r="E620" s="12">
        <v>8.4077000000000002</v>
      </c>
      <c r="F620" s="12">
        <v>8.3717000000000006</v>
      </c>
      <c r="G620" s="12">
        <v>8.0069999999999997</v>
      </c>
      <c r="H620" s="12">
        <v>8.1224000000000007</v>
      </c>
      <c r="I620" s="12">
        <v>8.2523</v>
      </c>
      <c r="J620" s="12">
        <v>8.2597000000000005</v>
      </c>
      <c r="K620" s="12">
        <v>8.1946999999999992</v>
      </c>
      <c r="L620" s="12">
        <v>8.0739999999999998</v>
      </c>
    </row>
    <row r="621" spans="1:21" x14ac:dyDescent="0.25">
      <c r="A621" t="s">
        <v>128</v>
      </c>
      <c r="B621" t="s">
        <v>38</v>
      </c>
      <c r="C621" t="s">
        <v>39</v>
      </c>
      <c r="D621" s="12">
        <v>0.92234943000000003</v>
      </c>
      <c r="E621" s="12">
        <v>0.92620921000000001</v>
      </c>
      <c r="F621" s="12">
        <v>0.91377832999999997</v>
      </c>
      <c r="G621" s="12">
        <v>0.88761902000000004</v>
      </c>
      <c r="H621" s="12">
        <v>0.87495181</v>
      </c>
      <c r="I621" s="12">
        <v>0.87228240999999995</v>
      </c>
      <c r="J621" s="12">
        <v>0.87291026999999999</v>
      </c>
      <c r="K621" s="12">
        <v>0.86129624000000005</v>
      </c>
      <c r="L621" s="12">
        <v>0.71085767</v>
      </c>
      <c r="M621" s="12">
        <v>-2.7613470000000001E-2</v>
      </c>
      <c r="N621" s="12">
        <v>-3.4053099999999999E-3</v>
      </c>
      <c r="O621" s="12">
        <v>-1.081797E-2</v>
      </c>
      <c r="P621" s="12">
        <v>-5.8379699999999996E-3</v>
      </c>
      <c r="Q621" s="12">
        <v>-2.2134350000000001E-2</v>
      </c>
      <c r="R621" s="12">
        <v>-1.136729E-2</v>
      </c>
      <c r="S621" s="12">
        <v>-2.0870200000000002E-3</v>
      </c>
      <c r="T621" s="12">
        <v>-6.8246100000000001E-3</v>
      </c>
      <c r="U621" s="12">
        <v>-0.14423014000000001</v>
      </c>
    </row>
    <row r="622" spans="1:21" x14ac:dyDescent="0.25">
      <c r="A622" t="s">
        <v>128</v>
      </c>
      <c r="B622" t="s">
        <v>42</v>
      </c>
      <c r="C622" t="s">
        <v>43</v>
      </c>
      <c r="D622" s="12">
        <v>9.4202263800000008</v>
      </c>
      <c r="E622" s="12">
        <v>9.5224075199999998</v>
      </c>
      <c r="F622" s="12">
        <v>10.062559090000001</v>
      </c>
      <c r="G622" s="12">
        <v>6.1993879200000004</v>
      </c>
      <c r="H622" s="12">
        <v>8.9573326600000005</v>
      </c>
      <c r="I622" s="12">
        <v>7.8761038399999999</v>
      </c>
      <c r="J622" s="12">
        <v>8.1266183699999992</v>
      </c>
      <c r="K622" s="12">
        <v>8.9228763999999998</v>
      </c>
      <c r="L622" s="12">
        <v>8.8187055900000004</v>
      </c>
      <c r="M622" s="12">
        <v>-1.36813629</v>
      </c>
      <c r="N622" s="12">
        <v>-7.5085180000000001E-2</v>
      </c>
      <c r="O622" s="12">
        <v>-9.2973239999999999E-2</v>
      </c>
      <c r="P622" s="12">
        <v>-4.2780253000000004</v>
      </c>
      <c r="Q622" s="12">
        <v>2.7458406599999998</v>
      </c>
      <c r="R622" s="12">
        <v>-1.2978235600000001</v>
      </c>
      <c r="S622" s="12">
        <v>-4.9712850000000003E-2</v>
      </c>
      <c r="T622" s="12">
        <v>0.35388903999999999</v>
      </c>
      <c r="U622" s="12">
        <v>-4.0040890000000003E-2</v>
      </c>
    </row>
    <row r="623" spans="1:21" x14ac:dyDescent="0.25">
      <c r="A623" t="s">
        <v>128</v>
      </c>
      <c r="B623" t="s">
        <v>19</v>
      </c>
      <c r="C623" t="s">
        <v>20</v>
      </c>
      <c r="D623" s="12">
        <v>0.10971282</v>
      </c>
      <c r="E623" s="12">
        <v>0.11590465</v>
      </c>
      <c r="F623" s="12">
        <v>0.12414284</v>
      </c>
      <c r="G623" s="12">
        <v>0.13810615000000001</v>
      </c>
      <c r="H623" s="12">
        <v>0.14044864000000001</v>
      </c>
      <c r="I623" s="12">
        <v>0.14195358</v>
      </c>
      <c r="J623" s="12">
        <v>0.14709385</v>
      </c>
      <c r="K623" s="12">
        <v>0.15221096000000001</v>
      </c>
      <c r="L623" s="12">
        <v>0.14483267999999999</v>
      </c>
      <c r="M623" s="12">
        <v>0.1</v>
      </c>
      <c r="N623" s="12">
        <v>6.1253899999999997E-3</v>
      </c>
      <c r="O623" s="12">
        <v>8.1496999999999993E-3</v>
      </c>
      <c r="P623" s="12">
        <v>1.3816760000000001E-2</v>
      </c>
      <c r="Q623" s="12">
        <v>2.3145599999999998E-3</v>
      </c>
      <c r="R623" s="12">
        <v>1.4856299999999999E-3</v>
      </c>
      <c r="S623" s="12">
        <v>5.0839700000000002E-3</v>
      </c>
      <c r="T623" s="12">
        <v>5.0735299999999997E-3</v>
      </c>
      <c r="U623" s="12">
        <v>-7.3094500000000003E-3</v>
      </c>
    </row>
    <row r="624" spans="1:21" x14ac:dyDescent="0.25">
      <c r="A624" t="s">
        <v>128</v>
      </c>
      <c r="B624" t="s">
        <v>48</v>
      </c>
      <c r="C624" t="s">
        <v>49</v>
      </c>
      <c r="D624" s="12">
        <v>15.436747009999999</v>
      </c>
      <c r="E624" s="12">
        <v>16.695500320000001</v>
      </c>
      <c r="F624" s="12">
        <v>16.5118665</v>
      </c>
      <c r="G624" s="12">
        <v>16.648329669999999</v>
      </c>
      <c r="H624" s="12">
        <v>17.231013659999999</v>
      </c>
      <c r="I624" s="12">
        <v>17.4002515</v>
      </c>
      <c r="J624" s="12">
        <v>20.322382059999999</v>
      </c>
      <c r="K624" s="12">
        <v>21.107191239999999</v>
      </c>
      <c r="L624" s="12">
        <v>20.865112669999998</v>
      </c>
      <c r="M624" s="12">
        <v>-0.17713466</v>
      </c>
      <c r="N624" s="12">
        <v>0.82402818</v>
      </c>
      <c r="O624" s="12">
        <v>-0.52662732000000001</v>
      </c>
      <c r="P624" s="12">
        <v>-0.1823177</v>
      </c>
      <c r="Q624" s="12">
        <v>-7.3517719999999995E-2</v>
      </c>
      <c r="R624" s="12">
        <v>-0.14001225</v>
      </c>
      <c r="S624" s="12">
        <v>2.4650400499999998</v>
      </c>
      <c r="T624" s="12">
        <v>-0.1123837</v>
      </c>
      <c r="U624" s="12">
        <v>0.13865506999999999</v>
      </c>
    </row>
    <row r="625" spans="1:21" x14ac:dyDescent="0.25">
      <c r="A625" t="s">
        <v>128</v>
      </c>
      <c r="B625" t="s">
        <v>50</v>
      </c>
      <c r="C625" t="s">
        <v>51</v>
      </c>
      <c r="D625" s="12">
        <v>4.9432951999999997</v>
      </c>
      <c r="E625" s="12">
        <v>4.7034943299999998</v>
      </c>
      <c r="F625" s="12">
        <v>5.2323443599999999</v>
      </c>
      <c r="G625" s="12">
        <v>5.1828995300000003</v>
      </c>
      <c r="H625" s="12">
        <v>5.2681703300000002</v>
      </c>
      <c r="I625" s="12">
        <v>5.4393026200000003</v>
      </c>
      <c r="J625" s="12">
        <v>5.0860520600000001</v>
      </c>
      <c r="K625" s="12">
        <v>5.1972451499999996</v>
      </c>
      <c r="L625" s="12">
        <v>5.1651166599999998</v>
      </c>
      <c r="M625" s="12">
        <v>-8.4650380100000007</v>
      </c>
      <c r="N625" s="12">
        <v>0.33534776999999999</v>
      </c>
      <c r="O625" s="12">
        <v>0.19565346</v>
      </c>
      <c r="P625" s="12">
        <v>-0.17738928000000001</v>
      </c>
      <c r="Q625" s="12">
        <v>-0.19170656</v>
      </c>
      <c r="R625" s="12">
        <v>-0.14128489999999999</v>
      </c>
      <c r="S625" s="12">
        <v>-0.62002358999999996</v>
      </c>
      <c r="T625" s="12">
        <v>-1.13705382</v>
      </c>
      <c r="U625" s="12">
        <v>-1.1571437200000001</v>
      </c>
    </row>
    <row r="626" spans="1:21" x14ac:dyDescent="0.25">
      <c r="A626" t="s">
        <v>128</v>
      </c>
      <c r="B626" t="s">
        <v>129</v>
      </c>
      <c r="C626" t="s">
        <v>130</v>
      </c>
      <c r="D626" s="12">
        <v>1.42717549</v>
      </c>
      <c r="E626" s="12">
        <v>1.43429155</v>
      </c>
      <c r="F626" s="12">
        <v>1.5160035000000001</v>
      </c>
      <c r="G626" s="12">
        <v>1.5114227</v>
      </c>
      <c r="H626" s="12">
        <v>1.5925563599999999</v>
      </c>
      <c r="I626" s="12">
        <v>1.6840134600000001</v>
      </c>
      <c r="J626" s="12">
        <v>1.77451889</v>
      </c>
      <c r="K626" s="12">
        <v>1.8987931899999999</v>
      </c>
      <c r="L626" s="12">
        <v>1.7812832000000001</v>
      </c>
      <c r="M626" s="12">
        <v>-5.0578300000000001E-3</v>
      </c>
      <c r="N626" s="12">
        <v>-4.9664699999999997E-3</v>
      </c>
      <c r="O626" s="12">
        <v>-4.9906400000000002E-3</v>
      </c>
      <c r="P626" s="12">
        <v>-5.2742300000000004E-3</v>
      </c>
      <c r="Q626" s="12">
        <v>-5.2570500000000001E-3</v>
      </c>
      <c r="R626" s="12">
        <v>3.2449579999999999E-2</v>
      </c>
      <c r="S626" s="12">
        <v>3.1887489999999998E-2</v>
      </c>
      <c r="T626" s="12">
        <v>1.325283E-2</v>
      </c>
      <c r="U626" s="12">
        <v>-0.10010789</v>
      </c>
    </row>
    <row r="627" spans="1:21" x14ac:dyDescent="0.25">
      <c r="A627" t="s">
        <v>131</v>
      </c>
      <c r="B627" t="s">
        <v>97</v>
      </c>
      <c r="C627" t="s">
        <v>98</v>
      </c>
      <c r="D627" s="12">
        <v>2.9733999999999998</v>
      </c>
      <c r="E627" s="12">
        <v>2.9883000000000002</v>
      </c>
      <c r="F627" s="12">
        <v>3.0415999999999999</v>
      </c>
      <c r="G627" s="12">
        <v>3.0392000000000001</v>
      </c>
      <c r="H627" s="12">
        <v>3.1316999999999999</v>
      </c>
      <c r="I627" s="12">
        <v>3.2364000000000002</v>
      </c>
      <c r="J627" s="12">
        <v>3.3523000000000001</v>
      </c>
      <c r="K627" s="12">
        <v>3.5339999999999998</v>
      </c>
      <c r="L627" s="12">
        <v>3.516</v>
      </c>
    </row>
    <row r="628" spans="1:21" x14ac:dyDescent="0.25">
      <c r="A628" t="s">
        <v>131</v>
      </c>
      <c r="B628" t="s">
        <v>65</v>
      </c>
      <c r="C628" t="s">
        <v>66</v>
      </c>
      <c r="D628" s="12">
        <v>2.8091300000000001</v>
      </c>
      <c r="E628" s="12">
        <v>2.8705440000000002</v>
      </c>
      <c r="F628" s="12">
        <v>2.8772570000000002</v>
      </c>
      <c r="G628" s="12">
        <v>2.87785</v>
      </c>
      <c r="H628" s="12">
        <v>2.940623</v>
      </c>
      <c r="I628" s="12">
        <v>4.4022670000000002</v>
      </c>
      <c r="J628" s="12">
        <v>4.6631039999999997</v>
      </c>
      <c r="K628" s="12">
        <v>3.0707499999999999</v>
      </c>
      <c r="L628" s="12">
        <v>2.985455</v>
      </c>
      <c r="M628" s="12">
        <v>-3.69755E-3</v>
      </c>
      <c r="N628" s="12">
        <v>-1.67322E-3</v>
      </c>
      <c r="O628" s="12">
        <v>-9.4226799999999993E-3</v>
      </c>
      <c r="P628" s="12">
        <v>-5.1083700000000001E-3</v>
      </c>
      <c r="Q628" s="12">
        <v>5.9007000000000005E-4</v>
      </c>
      <c r="R628" s="12">
        <v>1.4174643899999999</v>
      </c>
      <c r="S628" s="12">
        <v>-1.9866129999999999E-2</v>
      </c>
      <c r="T628" s="12">
        <v>-1.69473568</v>
      </c>
      <c r="U628" s="12">
        <v>-1.8546300000000002E-2</v>
      </c>
    </row>
    <row r="629" spans="1:21" x14ac:dyDescent="0.25">
      <c r="A629" t="s">
        <v>131</v>
      </c>
      <c r="B629" t="s">
        <v>24</v>
      </c>
      <c r="C629" t="s">
        <v>25</v>
      </c>
      <c r="D629" s="12">
        <v>63.371515860000002</v>
      </c>
      <c r="E629" s="12">
        <v>66.352525259999993</v>
      </c>
      <c r="F629" s="12">
        <v>71.394208219999996</v>
      </c>
      <c r="G629" s="12">
        <v>72.919696070000001</v>
      </c>
      <c r="H629" s="12">
        <v>81.695098099999996</v>
      </c>
      <c r="I629" s="12">
        <v>83.936680050000007</v>
      </c>
      <c r="J629" s="12">
        <v>98.146572770000006</v>
      </c>
      <c r="K629" s="12">
        <v>103.68308516</v>
      </c>
      <c r="L629" s="12">
        <v>104.09411715</v>
      </c>
      <c r="M629" s="12">
        <v>2.8760941199999999</v>
      </c>
      <c r="N629" s="12">
        <v>1.61363316</v>
      </c>
      <c r="O629" s="12">
        <v>4.5732748399999998</v>
      </c>
      <c r="P629" s="12">
        <v>4.04328574</v>
      </c>
      <c r="Q629" s="12">
        <v>8.1117653000000001</v>
      </c>
      <c r="R629" s="12">
        <v>1.1528717799999999</v>
      </c>
      <c r="S629" s="12">
        <v>13.60465864</v>
      </c>
      <c r="T629" s="12">
        <v>5.2218793000000003</v>
      </c>
      <c r="U629" s="12">
        <v>1.93352065</v>
      </c>
    </row>
    <row r="630" spans="1:21" x14ac:dyDescent="0.25">
      <c r="A630" t="s">
        <v>131</v>
      </c>
      <c r="B630" t="s">
        <v>3</v>
      </c>
      <c r="C630" t="s">
        <v>4</v>
      </c>
      <c r="D630" s="12">
        <v>0.66694328999999997</v>
      </c>
      <c r="E630" s="12">
        <v>0.66058167000000001</v>
      </c>
      <c r="F630" s="12">
        <v>0.71189362</v>
      </c>
      <c r="G630" s="12">
        <v>0.43982059000000001</v>
      </c>
      <c r="H630" s="12">
        <v>0.46371783999999999</v>
      </c>
      <c r="I630" s="12">
        <v>0.48483964000000002</v>
      </c>
      <c r="J630" s="12">
        <v>0.51350289000000005</v>
      </c>
      <c r="K630" s="12">
        <v>0.53796263</v>
      </c>
      <c r="L630" s="12">
        <v>0.91620435</v>
      </c>
      <c r="M630" s="12">
        <v>-1.5753240000000002E-2</v>
      </c>
      <c r="N630" s="12">
        <v>-2.1742699999999998E-3</v>
      </c>
      <c r="O630" s="12">
        <v>-2.1492500000000001E-3</v>
      </c>
      <c r="P630" s="12">
        <v>-0.26507921000000001</v>
      </c>
      <c r="Q630" s="12">
        <v>-1.5704E-3</v>
      </c>
      <c r="R630" s="12">
        <v>-1.6519600000000001E-3</v>
      </c>
      <c r="S630" s="12">
        <v>-1.7265E-3</v>
      </c>
      <c r="T630" s="12">
        <v>-1.82102E-3</v>
      </c>
      <c r="U630" s="12">
        <v>0.39609207000000002</v>
      </c>
    </row>
    <row r="631" spans="1:21" x14ac:dyDescent="0.25">
      <c r="A631" t="s">
        <v>131</v>
      </c>
      <c r="B631" t="s">
        <v>5</v>
      </c>
      <c r="C631" t="s">
        <v>6</v>
      </c>
      <c r="D631" s="12">
        <v>32.252382470000001</v>
      </c>
      <c r="E631" s="12">
        <v>27.462405319999998</v>
      </c>
      <c r="F631" s="12">
        <v>24.693258889999999</v>
      </c>
      <c r="G631" s="12">
        <v>16.62177273</v>
      </c>
      <c r="H631" s="12">
        <v>11.738387360000001</v>
      </c>
      <c r="I631" s="12">
        <v>12.57922671</v>
      </c>
      <c r="J631" s="12">
        <v>13.092876690000001</v>
      </c>
      <c r="K631" s="12">
        <v>14.798892560000001</v>
      </c>
      <c r="L631" s="12">
        <v>15.93972003</v>
      </c>
      <c r="M631" s="12">
        <v>-5.4357909700000002</v>
      </c>
      <c r="N631" s="12">
        <v>-3.7575029199999999</v>
      </c>
      <c r="O631" s="12">
        <v>-3.8485666300000001</v>
      </c>
      <c r="P631" s="12">
        <v>-6.9031404700000003</v>
      </c>
      <c r="Q631" s="12">
        <v>-5.7094220099999999</v>
      </c>
      <c r="R631" s="12">
        <v>0.19387686000000001</v>
      </c>
      <c r="S631" s="12">
        <v>7.8895350000000003E-2</v>
      </c>
      <c r="T631" s="12">
        <v>1.2035567599999999</v>
      </c>
      <c r="U631" s="12">
        <v>1.41694981</v>
      </c>
    </row>
    <row r="632" spans="1:21" x14ac:dyDescent="0.25">
      <c r="A632" t="s">
        <v>131</v>
      </c>
      <c r="B632" t="s">
        <v>53</v>
      </c>
      <c r="C632" t="s">
        <v>54</v>
      </c>
      <c r="D632" s="12">
        <v>57.203170190000002</v>
      </c>
      <c r="E632" s="12">
        <v>54.422772999999999</v>
      </c>
      <c r="F632" s="12">
        <v>55.535060000000001</v>
      </c>
      <c r="G632" s="12">
        <v>53.927675000000001</v>
      </c>
      <c r="H632" s="12">
        <v>60.009596000000002</v>
      </c>
      <c r="I632" s="12">
        <v>62.444020999999999</v>
      </c>
      <c r="J632" s="12">
        <v>67.538681999999994</v>
      </c>
      <c r="K632" s="12">
        <v>72.776056999999994</v>
      </c>
      <c r="L632" s="12">
        <v>74.096941000000001</v>
      </c>
      <c r="M632" s="12">
        <v>-0.39088098999999998</v>
      </c>
      <c r="N632" s="12">
        <v>-8.6204349999999999E-2</v>
      </c>
      <c r="O632" s="12">
        <v>-2.1377893800000001</v>
      </c>
      <c r="P632" s="12">
        <v>-1.9154216100000001</v>
      </c>
      <c r="Q632" s="12">
        <v>1.57882547</v>
      </c>
      <c r="R632" s="12">
        <v>0.82425711000000002</v>
      </c>
      <c r="S632" s="12">
        <v>3.02184031</v>
      </c>
      <c r="T632" s="12">
        <v>-0.31553914999999999</v>
      </c>
      <c r="U632" s="12">
        <v>1.4307901000000001</v>
      </c>
    </row>
    <row r="633" spans="1:21" x14ac:dyDescent="0.25">
      <c r="A633" t="s">
        <v>131</v>
      </c>
      <c r="B633" t="s">
        <v>69</v>
      </c>
      <c r="C633" t="s">
        <v>70</v>
      </c>
      <c r="D633" s="12">
        <v>1.3863000000000001</v>
      </c>
      <c r="E633" s="12">
        <v>1.3897999999999999</v>
      </c>
      <c r="F633" s="12">
        <v>1.3749</v>
      </c>
      <c r="G633" s="12">
        <v>1.3343</v>
      </c>
      <c r="H633" s="12">
        <v>1.3278000000000001</v>
      </c>
      <c r="I633" s="12">
        <v>1.3285</v>
      </c>
      <c r="J633" s="12">
        <v>1.3199000000000001</v>
      </c>
      <c r="K633" s="12">
        <v>1.5504</v>
      </c>
      <c r="L633" s="12">
        <v>1.5099</v>
      </c>
    </row>
    <row r="634" spans="1:21" x14ac:dyDescent="0.25">
      <c r="A634" t="s">
        <v>131</v>
      </c>
      <c r="B634" t="s">
        <v>71</v>
      </c>
      <c r="C634" t="s">
        <v>72</v>
      </c>
      <c r="D634" s="12">
        <v>0.51549299999999998</v>
      </c>
      <c r="E634" s="12">
        <v>0.51954199999999995</v>
      </c>
      <c r="F634" s="12">
        <v>0.51952100000000001</v>
      </c>
      <c r="G634" s="12">
        <v>0.506494</v>
      </c>
      <c r="H634" s="12">
        <v>0.50925799999999999</v>
      </c>
      <c r="I634" s="12">
        <v>0.51118699999999995</v>
      </c>
      <c r="J634" s="12">
        <v>0.51299300000000003</v>
      </c>
      <c r="K634" s="12">
        <v>0.50940600000000003</v>
      </c>
      <c r="L634" s="12">
        <v>0</v>
      </c>
      <c r="N634" s="12">
        <v>3.9905799999999996E-3</v>
      </c>
      <c r="O634" s="12">
        <v>-1.5739999999999998E-5</v>
      </c>
      <c r="P634" s="12">
        <v>-1.2921459999999999E-2</v>
      </c>
      <c r="Q634" s="12">
        <v>-3.6997800000000002E-3</v>
      </c>
      <c r="R634" s="12">
        <v>1.8933999999999999E-3</v>
      </c>
      <c r="S634" s="12">
        <v>1.78773E-3</v>
      </c>
      <c r="T634" s="12">
        <v>-3.5693600000000002E-3</v>
      </c>
      <c r="U634" s="12">
        <v>-0.50636199999999998</v>
      </c>
    </row>
    <row r="635" spans="1:21" x14ac:dyDescent="0.25">
      <c r="A635" t="s">
        <v>131</v>
      </c>
      <c r="B635" t="s">
        <v>85</v>
      </c>
      <c r="C635" t="s">
        <v>86</v>
      </c>
      <c r="D635" s="12">
        <v>1.12376779</v>
      </c>
      <c r="E635" s="12">
        <v>1.0021439999999999</v>
      </c>
      <c r="F635" s="12">
        <v>1.025317</v>
      </c>
      <c r="G635" s="12">
        <v>1.0038119999999999</v>
      </c>
      <c r="H635" s="12">
        <v>1.1269610000000001</v>
      </c>
      <c r="I635" s="12">
        <v>1.2317560000000001</v>
      </c>
      <c r="J635" s="12">
        <v>1.528057</v>
      </c>
      <c r="K635" s="12">
        <v>1.4668829999999999</v>
      </c>
      <c r="L635" s="12">
        <v>1.44842</v>
      </c>
      <c r="M635" s="12">
        <v>-3.0384000000000001E-2</v>
      </c>
      <c r="N635" s="12">
        <v>-0.11621658</v>
      </c>
      <c r="O635" s="12">
        <v>-1.0500000000000001E-2</v>
      </c>
      <c r="P635" s="12">
        <v>-4.5449999999999997E-2</v>
      </c>
      <c r="Q635" s="12">
        <v>-0.10816054999999999</v>
      </c>
      <c r="R635" s="12">
        <v>9.9500000000000005E-2</v>
      </c>
      <c r="S635" s="12">
        <v>0.24500273</v>
      </c>
      <c r="T635" s="12">
        <v>-0.29289359999999998</v>
      </c>
      <c r="U635" s="12">
        <v>-1E-3</v>
      </c>
    </row>
    <row r="636" spans="1:21" x14ac:dyDescent="0.25">
      <c r="A636" t="s">
        <v>131</v>
      </c>
      <c r="B636" t="s">
        <v>30</v>
      </c>
      <c r="C636" t="s">
        <v>31</v>
      </c>
      <c r="D636" s="12">
        <v>144.74374139</v>
      </c>
      <c r="E636" s="12">
        <v>153.02536495000001</v>
      </c>
      <c r="F636" s="12">
        <v>163.45988679999999</v>
      </c>
      <c r="G636" s="12">
        <v>176.40874668999999</v>
      </c>
      <c r="H636" s="12">
        <v>197.22471991</v>
      </c>
      <c r="I636" s="12">
        <v>209.02209739</v>
      </c>
      <c r="J636" s="12">
        <v>220.59855383999999</v>
      </c>
      <c r="K636" s="12">
        <v>238.77024312</v>
      </c>
      <c r="L636" s="12">
        <v>245.49542617</v>
      </c>
      <c r="M636" s="12">
        <v>6.0354332299999998</v>
      </c>
      <c r="N636" s="12">
        <v>1.0049025899999999</v>
      </c>
      <c r="O636" s="12">
        <v>14.457782229999999</v>
      </c>
      <c r="P636" s="12">
        <v>14.012588360000001</v>
      </c>
      <c r="Q636" s="12">
        <v>11.04543666</v>
      </c>
      <c r="R636" s="12">
        <v>6.2616132799999997</v>
      </c>
      <c r="S636" s="12">
        <v>5.6137427200000003</v>
      </c>
      <c r="T636" s="12">
        <v>4.8754433199999996</v>
      </c>
      <c r="U636" s="12">
        <v>18.464272950000002</v>
      </c>
    </row>
    <row r="637" spans="1:21" x14ac:dyDescent="0.25">
      <c r="A637" t="s">
        <v>131</v>
      </c>
      <c r="B637" t="s">
        <v>7</v>
      </c>
      <c r="C637" t="s">
        <v>8</v>
      </c>
      <c r="D637" s="12">
        <v>485.14859648999999</v>
      </c>
      <c r="E637" s="12">
        <v>477.81202428</v>
      </c>
      <c r="F637" s="12">
        <v>513.88860777000002</v>
      </c>
      <c r="G637" s="12">
        <v>535.75192117999995</v>
      </c>
      <c r="H637" s="12">
        <v>629.13612635000004</v>
      </c>
      <c r="I637" s="12">
        <v>631.71948852000003</v>
      </c>
      <c r="J637" s="12">
        <v>730.36237142000004</v>
      </c>
      <c r="K637" s="12">
        <v>813.15697970999997</v>
      </c>
      <c r="L637" s="12">
        <v>829.44104864999997</v>
      </c>
      <c r="M637" s="12">
        <v>-1.97074087</v>
      </c>
      <c r="N637" s="12">
        <v>-0.51640140999999995</v>
      </c>
      <c r="O637" s="12">
        <v>19.68352939</v>
      </c>
      <c r="P637" s="12">
        <v>25.014916150000001</v>
      </c>
      <c r="Q637" s="12">
        <v>53.866136150000003</v>
      </c>
      <c r="R637" s="12">
        <v>34.329681620000002</v>
      </c>
      <c r="S637" s="12">
        <v>39.440532490000002</v>
      </c>
      <c r="T637" s="12">
        <v>40.026663710000001</v>
      </c>
      <c r="U637" s="12">
        <v>16.068892470000002</v>
      </c>
    </row>
    <row r="638" spans="1:21" x14ac:dyDescent="0.25">
      <c r="A638" t="s">
        <v>131</v>
      </c>
      <c r="B638" t="s">
        <v>9</v>
      </c>
      <c r="C638" t="s">
        <v>10</v>
      </c>
      <c r="D638" s="12">
        <v>57.892392260000001</v>
      </c>
      <c r="E638" s="12">
        <v>57.481111200000001</v>
      </c>
      <c r="F638" s="12">
        <v>59.035548540000001</v>
      </c>
      <c r="G638" s="12">
        <v>64.770314519999999</v>
      </c>
      <c r="H638" s="12">
        <v>64.543613440000001</v>
      </c>
      <c r="I638" s="12">
        <v>65.86639031</v>
      </c>
      <c r="J638" s="12">
        <v>67.793835220000005</v>
      </c>
      <c r="K638" s="12">
        <v>72.055084649999998</v>
      </c>
      <c r="L638" s="12">
        <v>51.067773279999997</v>
      </c>
      <c r="M638" s="12">
        <v>0.22256823000000001</v>
      </c>
      <c r="N638" s="12">
        <v>-2.0843916600000001</v>
      </c>
      <c r="O638" s="12">
        <v>0.13571854</v>
      </c>
      <c r="P638" s="12">
        <v>0.53198931999999999</v>
      </c>
      <c r="Q638" s="12">
        <v>0.68013117999999995</v>
      </c>
      <c r="R638" s="12">
        <v>1.11683471</v>
      </c>
      <c r="S638" s="12">
        <v>0.35326939000000002</v>
      </c>
      <c r="T638" s="12">
        <v>1.4771762900000001</v>
      </c>
      <c r="U638" s="12">
        <v>0.18861248999999999</v>
      </c>
    </row>
    <row r="639" spans="1:21" x14ac:dyDescent="0.25">
      <c r="A639" t="s">
        <v>131</v>
      </c>
      <c r="B639" t="s">
        <v>11</v>
      </c>
      <c r="C639" t="s">
        <v>12</v>
      </c>
      <c r="D639" s="12">
        <v>67.193544630000005</v>
      </c>
      <c r="E639" s="12">
        <v>67.200522109999994</v>
      </c>
      <c r="F639" s="12">
        <v>71.788588820000001</v>
      </c>
      <c r="G639" s="12">
        <v>73.262333999999996</v>
      </c>
      <c r="H639" s="12">
        <v>76.258675999999994</v>
      </c>
      <c r="I639" s="12">
        <v>75.278807999999998</v>
      </c>
      <c r="J639" s="12">
        <v>78.787091000000004</v>
      </c>
      <c r="K639" s="12">
        <v>79.951616999999999</v>
      </c>
      <c r="L639" s="12">
        <v>81.444011000000003</v>
      </c>
      <c r="M639" s="12">
        <v>1.0457741199999999</v>
      </c>
      <c r="N639" s="12">
        <v>-1.4177455999999999</v>
      </c>
      <c r="O639" s="12">
        <v>3.07707949</v>
      </c>
      <c r="P639" s="12">
        <v>2.0480603999999998</v>
      </c>
      <c r="Q639" s="12">
        <v>2.82494164</v>
      </c>
      <c r="R639" s="12">
        <v>-1.8102509899999999</v>
      </c>
      <c r="S639" s="12">
        <v>0.81842767000000005</v>
      </c>
      <c r="T639" s="12">
        <v>0.48592416999999999</v>
      </c>
      <c r="U639" s="12">
        <v>1.7810277699999999</v>
      </c>
    </row>
    <row r="640" spans="1:21" x14ac:dyDescent="0.25">
      <c r="A640" t="s">
        <v>131</v>
      </c>
      <c r="B640" t="s">
        <v>32</v>
      </c>
      <c r="C640" t="s">
        <v>33</v>
      </c>
      <c r="D640" s="12">
        <v>7.5098460400000002</v>
      </c>
      <c r="E640" s="12">
        <v>8.0749998200000004</v>
      </c>
      <c r="F640" s="12">
        <v>8.6439780000000006</v>
      </c>
      <c r="G640" s="12">
        <v>7.3028383799999999</v>
      </c>
      <c r="H640" s="12">
        <v>7.52004538</v>
      </c>
      <c r="I640" s="12">
        <v>6.2579524700000002</v>
      </c>
      <c r="J640" s="12">
        <v>6.6458581299999997</v>
      </c>
      <c r="K640" s="12">
        <v>7.4579262999999996</v>
      </c>
      <c r="L640" s="12">
        <v>6.5420023799999996</v>
      </c>
      <c r="M640" s="12">
        <v>-0.54229158</v>
      </c>
      <c r="N640" s="12">
        <v>0.43881055000000002</v>
      </c>
      <c r="O640" s="12">
        <v>-0.10667649</v>
      </c>
      <c r="P640" s="12">
        <v>-0.84958027000000003</v>
      </c>
      <c r="Q640" s="12">
        <v>8.3374509999999999E-2</v>
      </c>
      <c r="R640" s="12">
        <v>-4.5453569999999999E-2</v>
      </c>
      <c r="S640" s="12">
        <v>-9.655445E-2</v>
      </c>
      <c r="T640" s="12">
        <v>-0.73894145</v>
      </c>
      <c r="U640" s="12">
        <v>0.26081341000000002</v>
      </c>
    </row>
    <row r="641" spans="1:21" x14ac:dyDescent="0.25">
      <c r="A641" t="s">
        <v>131</v>
      </c>
      <c r="B641" t="s">
        <v>34</v>
      </c>
      <c r="C641" t="s">
        <v>35</v>
      </c>
      <c r="D641" s="12">
        <v>172.49483620999999</v>
      </c>
      <c r="E641" s="12">
        <v>176.02510357</v>
      </c>
      <c r="F641" s="12">
        <v>179.73910182</v>
      </c>
      <c r="G641" s="12">
        <v>171.55710188</v>
      </c>
      <c r="H641" s="12">
        <v>179.48297579999999</v>
      </c>
      <c r="I641" s="12">
        <v>205.03114269</v>
      </c>
      <c r="J641" s="12">
        <v>214.71254228999999</v>
      </c>
      <c r="K641" s="12">
        <v>219.04910796999999</v>
      </c>
      <c r="L641" s="12">
        <v>217.22424953000001</v>
      </c>
      <c r="M641" s="12">
        <v>0.40820844000000001</v>
      </c>
      <c r="N641" s="12">
        <v>-0.4327994</v>
      </c>
      <c r="O641" s="12">
        <v>4.0898784800000003</v>
      </c>
      <c r="P641" s="12">
        <v>2.9269272499999999</v>
      </c>
      <c r="Q641" s="12">
        <v>11.644794539999999</v>
      </c>
      <c r="R641" s="12">
        <v>21.40777091</v>
      </c>
      <c r="S641" s="12">
        <v>8.3579309399999993</v>
      </c>
      <c r="T641" s="12">
        <v>4.7648876700000002</v>
      </c>
      <c r="U641" s="12">
        <v>2.8226119199999999</v>
      </c>
    </row>
    <row r="642" spans="1:21" x14ac:dyDescent="0.25">
      <c r="A642" t="s">
        <v>131</v>
      </c>
      <c r="B642" t="s">
        <v>36</v>
      </c>
      <c r="C642" t="s">
        <v>37</v>
      </c>
      <c r="D642" s="12">
        <v>185.35489145</v>
      </c>
      <c r="E642" s="12">
        <v>195.49451235000001</v>
      </c>
      <c r="F642" s="12">
        <v>193.30502430000001</v>
      </c>
      <c r="G642" s="12">
        <v>183.3582294</v>
      </c>
      <c r="H642" s="12">
        <v>181.56731658000001</v>
      </c>
      <c r="I642" s="12">
        <v>193.78911998999999</v>
      </c>
      <c r="J642" s="12">
        <v>195.11893083000001</v>
      </c>
      <c r="K642" s="12">
        <v>121.84081157</v>
      </c>
      <c r="L642" s="12">
        <v>120.0675521</v>
      </c>
      <c r="M642" s="12">
        <v>-0.2</v>
      </c>
      <c r="N642" s="12">
        <v>0.39284487000000001</v>
      </c>
      <c r="O642" s="12">
        <v>0.7</v>
      </c>
      <c r="P642" s="12">
        <v>1.5</v>
      </c>
      <c r="Q642" s="12">
        <v>-3.38481875</v>
      </c>
      <c r="R642" s="12">
        <v>0.2</v>
      </c>
      <c r="S642" s="12">
        <v>-0.44128956000000003</v>
      </c>
      <c r="T642" s="12">
        <v>-2.1</v>
      </c>
      <c r="U642" s="12">
        <v>0.35204637999999999</v>
      </c>
    </row>
    <row r="643" spans="1:21" x14ac:dyDescent="0.25">
      <c r="A643" t="s">
        <v>131</v>
      </c>
      <c r="B643" t="s">
        <v>38</v>
      </c>
      <c r="C643" t="s">
        <v>39</v>
      </c>
      <c r="D643" s="12">
        <v>14.459626999999999</v>
      </c>
      <c r="E643" s="12">
        <v>18.079225000000001</v>
      </c>
      <c r="F643" s="12">
        <v>16.101077</v>
      </c>
      <c r="G643" s="12">
        <v>16.088508000000001</v>
      </c>
      <c r="H643" s="12">
        <v>16.631260999999999</v>
      </c>
      <c r="I643" s="12">
        <v>17.025780000000001</v>
      </c>
      <c r="J643" s="12">
        <v>17.708909999999999</v>
      </c>
      <c r="K643" s="12">
        <v>17.691303999999999</v>
      </c>
      <c r="L643" s="12">
        <v>17.720967000000002</v>
      </c>
      <c r="M643" s="12">
        <v>-1.62947869</v>
      </c>
      <c r="N643" s="12">
        <v>2.3815925899999999</v>
      </c>
      <c r="O643" s="12">
        <v>-2.0353279500000001</v>
      </c>
      <c r="P643" s="12">
        <v>0.23421740999999999</v>
      </c>
      <c r="Q643" s="12">
        <v>0.21260390000000001</v>
      </c>
      <c r="R643" s="12">
        <v>-0.22106223999999999</v>
      </c>
      <c r="S643" s="12">
        <v>0.119936</v>
      </c>
      <c r="T643" s="12">
        <v>-6.6012500000000002E-2</v>
      </c>
      <c r="U643" s="12">
        <v>-0.27362985000000001</v>
      </c>
    </row>
    <row r="644" spans="1:21" x14ac:dyDescent="0.25">
      <c r="A644" t="s">
        <v>131</v>
      </c>
      <c r="B644" t="s">
        <v>40</v>
      </c>
      <c r="C644" t="s">
        <v>41</v>
      </c>
      <c r="D644" s="12">
        <v>24.56034064</v>
      </c>
      <c r="E644" s="12">
        <v>24.979258949999998</v>
      </c>
      <c r="F644" s="12">
        <v>25.19102917</v>
      </c>
      <c r="G644" s="12">
        <v>25.993625519999998</v>
      </c>
      <c r="H644" s="12">
        <v>25.153940510000002</v>
      </c>
      <c r="I644" s="12">
        <v>25.189127580000001</v>
      </c>
      <c r="J644" s="12">
        <v>25.49902913</v>
      </c>
      <c r="K644" s="12">
        <v>26.236954839999999</v>
      </c>
      <c r="L644" s="12">
        <v>24.91371534</v>
      </c>
      <c r="M644" s="12">
        <v>-0.76521410000000001</v>
      </c>
      <c r="N644" s="12">
        <v>-8.2871059999999996E-2</v>
      </c>
      <c r="O644" s="12">
        <v>-0.27742296999999999</v>
      </c>
      <c r="P644" s="12">
        <v>1.4405602799999999</v>
      </c>
      <c r="Q644" s="12">
        <v>-1.1009219400000001</v>
      </c>
      <c r="R644" s="12">
        <v>-0.45255698999999999</v>
      </c>
      <c r="S644" s="12">
        <v>2.0280650000000001E-2</v>
      </c>
      <c r="T644" s="12">
        <v>0.67068598999999995</v>
      </c>
      <c r="U644" s="12">
        <v>-0.80997017000000004</v>
      </c>
    </row>
    <row r="645" spans="1:21" x14ac:dyDescent="0.25">
      <c r="A645" t="s">
        <v>131</v>
      </c>
      <c r="B645" t="s">
        <v>15</v>
      </c>
      <c r="C645" t="s">
        <v>16</v>
      </c>
      <c r="D645" s="12">
        <v>35.54</v>
      </c>
      <c r="E645" s="12">
        <v>33.549999999999997</v>
      </c>
      <c r="F645" s="12">
        <v>36.03</v>
      </c>
      <c r="G645" s="12">
        <v>30.86</v>
      </c>
      <c r="H645" s="12">
        <v>32.28</v>
      </c>
      <c r="I645" s="12">
        <v>36.53</v>
      </c>
      <c r="J645" s="12">
        <v>36.31</v>
      </c>
      <c r="K645" s="12">
        <v>37.159999999999997</v>
      </c>
      <c r="L645" s="12">
        <v>36.340000000000003</v>
      </c>
      <c r="M645" s="12">
        <v>-1.36</v>
      </c>
      <c r="N645" s="12">
        <v>3.0000000000000001E-3</v>
      </c>
      <c r="O645" s="12">
        <v>1.1180000000000001</v>
      </c>
      <c r="P645" s="12">
        <v>-4.6529999999999996</v>
      </c>
      <c r="Q645" s="12">
        <v>0.22800000000000001</v>
      </c>
      <c r="R645" s="12">
        <v>4.0039999999999996</v>
      </c>
      <c r="S645" s="12">
        <v>-0.96699999999999997</v>
      </c>
      <c r="T645" s="12">
        <v>-0.19800000000000001</v>
      </c>
      <c r="U645" s="12">
        <v>-2E-3</v>
      </c>
    </row>
    <row r="646" spans="1:21" x14ac:dyDescent="0.25">
      <c r="A646" t="s">
        <v>131</v>
      </c>
      <c r="B646" t="s">
        <v>42</v>
      </c>
      <c r="C646" t="s">
        <v>43</v>
      </c>
      <c r="D646" s="12">
        <v>240.47545299999999</v>
      </c>
      <c r="E646" s="12">
        <v>240.101508</v>
      </c>
      <c r="F646" s="12">
        <v>239.50503800000001</v>
      </c>
      <c r="G646" s="12">
        <v>260.49020200000001</v>
      </c>
      <c r="H646" s="12">
        <v>276.91705999999999</v>
      </c>
      <c r="I646" s="12">
        <v>275.57404600000001</v>
      </c>
      <c r="J646" s="12">
        <v>280.15704599999998</v>
      </c>
      <c r="K646" s="12">
        <v>290.97965599999998</v>
      </c>
      <c r="L646" s="12">
        <v>304.76516900000001</v>
      </c>
      <c r="M646" s="12">
        <v>9.7044038199999996</v>
      </c>
      <c r="N646" s="12">
        <v>1.95899702</v>
      </c>
      <c r="O646" s="12">
        <v>7.3119922400000004</v>
      </c>
      <c r="P646" s="12">
        <v>17.740337109999999</v>
      </c>
      <c r="Q646" s="12">
        <v>5.6406575200000004</v>
      </c>
      <c r="R646" s="12">
        <v>-7.9802402800000003</v>
      </c>
      <c r="S646" s="12">
        <v>-4.2229861800000004</v>
      </c>
      <c r="T646" s="12">
        <v>1.32248023</v>
      </c>
      <c r="U646" s="12">
        <v>16.790774219999999</v>
      </c>
    </row>
    <row r="647" spans="1:21" x14ac:dyDescent="0.25">
      <c r="A647" t="s">
        <v>131</v>
      </c>
      <c r="B647" t="s">
        <v>17</v>
      </c>
      <c r="C647" t="s">
        <v>18</v>
      </c>
      <c r="D647" s="12">
        <v>22.281461759999999</v>
      </c>
      <c r="E647" s="12">
        <v>23.19503959</v>
      </c>
      <c r="F647" s="12">
        <v>24.317426229999999</v>
      </c>
      <c r="G647" s="12">
        <v>22.398688140000001</v>
      </c>
      <c r="H647" s="12">
        <v>22.975046649999999</v>
      </c>
      <c r="I647" s="12">
        <v>23.698289939999999</v>
      </c>
      <c r="J647" s="12">
        <v>23.838962380000002</v>
      </c>
      <c r="K647" s="12">
        <v>24.413467969999999</v>
      </c>
      <c r="L647" s="12">
        <v>24.31716132</v>
      </c>
      <c r="M647" s="12">
        <v>0.10536173</v>
      </c>
      <c r="N647" s="12">
        <v>5.7678170000000001E-2</v>
      </c>
      <c r="O647" s="12">
        <v>1.0850500599999999</v>
      </c>
      <c r="P647" s="12">
        <v>-0.48051313000000001</v>
      </c>
      <c r="Q647" s="12">
        <v>-0.68414350999999995</v>
      </c>
      <c r="R647" s="12">
        <v>-1.6537119999999999E-2</v>
      </c>
      <c r="S647" s="12">
        <v>3.2062880000000002E-2</v>
      </c>
      <c r="T647" s="12">
        <v>0.53437623000000001</v>
      </c>
      <c r="U647" s="12">
        <v>0.16790791999999999</v>
      </c>
    </row>
    <row r="648" spans="1:21" x14ac:dyDescent="0.25">
      <c r="A648" t="s">
        <v>131</v>
      </c>
      <c r="B648" t="s">
        <v>19</v>
      </c>
      <c r="C648" t="s">
        <v>20</v>
      </c>
      <c r="D648" s="12">
        <v>2.63</v>
      </c>
      <c r="E648" s="12">
        <v>2.68</v>
      </c>
      <c r="F648" s="12">
        <v>0.33600000000000002</v>
      </c>
      <c r="G648" s="12">
        <v>2.9</v>
      </c>
      <c r="H648" s="12">
        <v>3.13</v>
      </c>
      <c r="I648" s="12">
        <v>8.9314</v>
      </c>
      <c r="J648" s="12">
        <v>8.7554999999999996</v>
      </c>
      <c r="K648" s="12">
        <v>9.1405999999999992</v>
      </c>
      <c r="L648" s="12">
        <v>9.1942000000000004</v>
      </c>
      <c r="N648" s="12">
        <v>0.20699999999999999</v>
      </c>
      <c r="O648" s="12">
        <v>-0.28199999999999997</v>
      </c>
      <c r="P648" s="12">
        <v>8.0000000000000002E-3</v>
      </c>
      <c r="Q648" s="12">
        <v>0.25</v>
      </c>
      <c r="R648" s="12">
        <v>0.29399999999999998</v>
      </c>
      <c r="S648" s="12">
        <v>-0.31</v>
      </c>
      <c r="T648" s="12">
        <v>0.10199999999999999</v>
      </c>
      <c r="U648" s="12">
        <v>0.153</v>
      </c>
    </row>
    <row r="649" spans="1:21" x14ac:dyDescent="0.25">
      <c r="A649" t="s">
        <v>131</v>
      </c>
      <c r="B649" t="s">
        <v>44</v>
      </c>
      <c r="C649" t="s">
        <v>45</v>
      </c>
      <c r="D649" s="12">
        <v>2.9283507200000001</v>
      </c>
      <c r="E649" s="12">
        <v>3.2503364000000001</v>
      </c>
      <c r="F649" s="12">
        <v>2.6933547899999999</v>
      </c>
      <c r="G649" s="12">
        <v>2.7981775899999999</v>
      </c>
      <c r="H649" s="12">
        <v>5.0327762399999996</v>
      </c>
      <c r="I649" s="12">
        <v>5.2597582999999997</v>
      </c>
      <c r="J649" s="12">
        <v>5.5145886400000004</v>
      </c>
      <c r="K649" s="12">
        <v>5.72199978</v>
      </c>
      <c r="L649" s="12">
        <v>5.6953558900000001</v>
      </c>
      <c r="M649" s="12">
        <v>-3.3799999999999997E-2</v>
      </c>
      <c r="N649" s="12">
        <v>0.20427778999999999</v>
      </c>
      <c r="O649" s="12">
        <v>-0.72997380999999995</v>
      </c>
      <c r="P649" s="12">
        <v>-2.2527220000000001E-2</v>
      </c>
      <c r="Q649" s="12">
        <v>2.0403762900000002</v>
      </c>
      <c r="R649" s="12">
        <v>-2.2001329999999999E-2</v>
      </c>
      <c r="S649" s="12">
        <v>-5.9151100000000003E-3</v>
      </c>
      <c r="T649" s="12">
        <v>-4.0920209999999999E-2</v>
      </c>
      <c r="U649" s="12">
        <v>6.8265999999999997E-4</v>
      </c>
    </row>
    <row r="650" spans="1:21" x14ac:dyDescent="0.25">
      <c r="A650" t="s">
        <v>131</v>
      </c>
      <c r="B650" t="s">
        <v>21</v>
      </c>
      <c r="C650" t="s">
        <v>22</v>
      </c>
      <c r="D650" s="12">
        <v>7.5834320699999997</v>
      </c>
      <c r="E650" s="12">
        <v>7.6977575199999997</v>
      </c>
      <c r="F650" s="12">
        <v>8.5656971599999991</v>
      </c>
      <c r="G650" s="12">
        <v>7.8847683699999997</v>
      </c>
      <c r="H650" s="12">
        <v>7.99176938</v>
      </c>
      <c r="I650" s="12">
        <v>8.2198180000000001</v>
      </c>
      <c r="J650" s="12">
        <v>8.1625966000000005</v>
      </c>
      <c r="K650" s="12">
        <v>7.9507412500000001</v>
      </c>
      <c r="L650" s="12">
        <v>7.1147826099999998</v>
      </c>
      <c r="M650" s="12">
        <v>7.1469389999999994E-2</v>
      </c>
      <c r="N650" s="12">
        <v>-0.29787753</v>
      </c>
      <c r="O650" s="12">
        <v>0.89009353000000002</v>
      </c>
      <c r="P650" s="12">
        <v>-0.39565372999999998</v>
      </c>
      <c r="Q650" s="12">
        <v>-9.3586569999999994E-2</v>
      </c>
      <c r="R650" s="12">
        <v>3.0852020000000001E-2</v>
      </c>
      <c r="S650" s="12">
        <v>-0.12198011</v>
      </c>
      <c r="T650" s="12">
        <v>-0.49159408999999998</v>
      </c>
      <c r="U650" s="12">
        <v>-0.43016131000000002</v>
      </c>
    </row>
    <row r="651" spans="1:21" x14ac:dyDescent="0.25">
      <c r="A651" t="s">
        <v>131</v>
      </c>
      <c r="B651" t="s">
        <v>48</v>
      </c>
      <c r="C651" t="s">
        <v>49</v>
      </c>
      <c r="D651" s="12">
        <v>30.064620999999999</v>
      </c>
      <c r="E651" s="12">
        <v>31.183150999999999</v>
      </c>
      <c r="F651" s="12">
        <v>32.146453999999999</v>
      </c>
      <c r="G651" s="12">
        <v>32.148595</v>
      </c>
      <c r="H651" s="12">
        <v>36.211466999999999</v>
      </c>
      <c r="I651" s="12">
        <v>38.654314999999997</v>
      </c>
      <c r="J651" s="12">
        <v>38.331052</v>
      </c>
      <c r="K651" s="12">
        <v>40.461860000000001</v>
      </c>
      <c r="L651" s="12">
        <v>38.545864000000002</v>
      </c>
      <c r="M651" s="12">
        <v>-0.23320415999999999</v>
      </c>
      <c r="N651" s="12">
        <v>0.79724455999999999</v>
      </c>
      <c r="O651" s="12">
        <v>-9.1518810000000006E-2</v>
      </c>
      <c r="P651" s="12">
        <v>-0.29178968999999999</v>
      </c>
      <c r="Q651" s="12">
        <v>2.2119926400000001</v>
      </c>
      <c r="R651" s="12">
        <v>2.1222192600000001</v>
      </c>
      <c r="S651" s="12">
        <v>0.14428184999999999</v>
      </c>
      <c r="T651" s="12">
        <v>0.51662339999999995</v>
      </c>
      <c r="U651" s="12">
        <v>9.4211420000000004E-2</v>
      </c>
    </row>
    <row r="652" spans="1:21" x14ac:dyDescent="0.25">
      <c r="A652" t="s">
        <v>131</v>
      </c>
      <c r="B652" t="s">
        <v>50</v>
      </c>
      <c r="C652" t="s">
        <v>51</v>
      </c>
      <c r="D652" s="12">
        <v>25.920074549999999</v>
      </c>
      <c r="E652" s="12">
        <v>25.940444230000001</v>
      </c>
      <c r="F652" s="12">
        <v>26.229051309999999</v>
      </c>
      <c r="G652" s="12">
        <v>24.53039789</v>
      </c>
      <c r="H652" s="12">
        <v>27.002701739999999</v>
      </c>
      <c r="I652" s="12">
        <v>27.175933579999999</v>
      </c>
      <c r="J652" s="12">
        <v>27.440465270000001</v>
      </c>
      <c r="K652" s="12">
        <v>26.956125</v>
      </c>
      <c r="L652" s="12">
        <v>26.687339000000001</v>
      </c>
      <c r="M652" s="12">
        <v>0.72461394000000001</v>
      </c>
      <c r="N652" s="12">
        <v>-0.27414703000000001</v>
      </c>
      <c r="O652" s="12">
        <v>-2.29082754</v>
      </c>
      <c r="P652" s="12">
        <v>-1.9345003000000001</v>
      </c>
      <c r="Q652" s="12">
        <v>1.01196756</v>
      </c>
      <c r="R652" s="12">
        <v>-0.17161871000000001</v>
      </c>
      <c r="S652" s="12">
        <v>-0.94633250999999996</v>
      </c>
      <c r="T652" s="12">
        <v>-0.85671412999999996</v>
      </c>
      <c r="U652" s="12">
        <v>-0.55702876000000001</v>
      </c>
    </row>
    <row r="653" spans="1:21" x14ac:dyDescent="0.25">
      <c r="A653" t="s">
        <v>132</v>
      </c>
      <c r="B653" t="s">
        <v>24</v>
      </c>
      <c r="C653" t="s">
        <v>25</v>
      </c>
      <c r="D653" s="12">
        <v>62.314807160000001</v>
      </c>
      <c r="E653" s="12">
        <v>118.41174005000001</v>
      </c>
      <c r="F653" s="12">
        <v>132.34805172</v>
      </c>
      <c r="G653" s="12">
        <v>124.01698356999999</v>
      </c>
      <c r="H653" s="12">
        <v>114.61458021999999</v>
      </c>
      <c r="I653" s="12">
        <v>121.32283051</v>
      </c>
      <c r="J653" s="12">
        <v>118.43694985</v>
      </c>
      <c r="K653" s="12">
        <v>119.25914627</v>
      </c>
      <c r="L653" s="12">
        <v>118.0376004</v>
      </c>
      <c r="M653" s="12">
        <v>60.622323799999997</v>
      </c>
      <c r="N653" s="12">
        <v>-0.56563702999999999</v>
      </c>
      <c r="O653" s="12">
        <v>13.50520509</v>
      </c>
      <c r="P653" s="12">
        <v>-4.4129273900000001</v>
      </c>
      <c r="Q653" s="12">
        <v>-0.41583608999999999</v>
      </c>
      <c r="R653" s="12">
        <v>4.94490812</v>
      </c>
      <c r="S653" s="12">
        <v>-3.8770751200000002</v>
      </c>
      <c r="T653" s="12">
        <v>0.19304726999999999</v>
      </c>
      <c r="U653" s="12">
        <v>0.89818023000000002</v>
      </c>
    </row>
    <row r="654" spans="1:21" x14ac:dyDescent="0.25">
      <c r="A654" t="s">
        <v>132</v>
      </c>
      <c r="B654" t="s">
        <v>30</v>
      </c>
      <c r="C654" t="s">
        <v>31</v>
      </c>
      <c r="D654" s="12">
        <v>0</v>
      </c>
      <c r="E654" s="12">
        <v>0</v>
      </c>
      <c r="F654" s="12">
        <v>0</v>
      </c>
      <c r="G654" s="12">
        <v>0</v>
      </c>
      <c r="H654" s="12">
        <v>0.96086766000000001</v>
      </c>
      <c r="I654" s="12">
        <v>1.1342227499999999</v>
      </c>
      <c r="J654" s="12">
        <v>2.9063187799999999</v>
      </c>
      <c r="K654" s="12">
        <v>2.80752063</v>
      </c>
      <c r="L654" s="12">
        <v>2.9223354399999999</v>
      </c>
      <c r="Q654" s="12">
        <v>0.96086766000000001</v>
      </c>
      <c r="R654" s="12">
        <v>0.15666494</v>
      </c>
      <c r="S654" s="12">
        <v>1.7469653599999999</v>
      </c>
      <c r="T654" s="12">
        <v>-0.28885442</v>
      </c>
      <c r="U654" s="12">
        <v>7.200086E-2</v>
      </c>
    </row>
    <row r="655" spans="1:21" x14ac:dyDescent="0.25">
      <c r="A655" t="s">
        <v>132</v>
      </c>
      <c r="B655" t="s">
        <v>7</v>
      </c>
      <c r="C655" t="s">
        <v>8</v>
      </c>
      <c r="D655" s="12">
        <v>0</v>
      </c>
      <c r="E655" s="12">
        <v>0</v>
      </c>
      <c r="F655" s="12">
        <v>0</v>
      </c>
      <c r="G655" s="12">
        <v>0</v>
      </c>
      <c r="H655" s="12">
        <v>1.74261501</v>
      </c>
      <c r="I655" s="12">
        <v>1.84843117</v>
      </c>
      <c r="J655" s="12">
        <v>1.0779377000000001</v>
      </c>
      <c r="K655" s="12">
        <v>1.5474737199999999</v>
      </c>
      <c r="L655" s="12">
        <v>1.99388331</v>
      </c>
      <c r="Q655" s="12">
        <v>1.74261501</v>
      </c>
      <c r="R655" s="12">
        <v>8.4044309999999997E-2</v>
      </c>
      <c r="S655" s="12">
        <v>-0.77336983999999998</v>
      </c>
      <c r="T655" s="12">
        <v>0.42308630000000003</v>
      </c>
      <c r="U655" s="12">
        <v>0.33732255999999999</v>
      </c>
    </row>
    <row r="656" spans="1:21" x14ac:dyDescent="0.25">
      <c r="A656" t="s">
        <v>132</v>
      </c>
      <c r="B656" t="s">
        <v>9</v>
      </c>
      <c r="C656" t="s">
        <v>10</v>
      </c>
    </row>
    <row r="657" spans="1:21" x14ac:dyDescent="0.25">
      <c r="A657" t="s">
        <v>132</v>
      </c>
      <c r="B657" t="s">
        <v>13</v>
      </c>
      <c r="C657" t="s">
        <v>14</v>
      </c>
      <c r="D657" s="12">
        <v>205.47914451</v>
      </c>
      <c r="E657" s="12">
        <v>208.92443315</v>
      </c>
      <c r="F657" s="12">
        <v>213.41983532</v>
      </c>
      <c r="G657" s="12">
        <v>213.70388371999999</v>
      </c>
      <c r="H657" s="12">
        <v>212.63756936999999</v>
      </c>
      <c r="I657" s="12">
        <v>216.17300538999999</v>
      </c>
      <c r="J657" s="12">
        <v>216.35859994</v>
      </c>
      <c r="K657" s="12">
        <v>215.58749743999999</v>
      </c>
      <c r="L657" s="12">
        <v>217.74820776000001</v>
      </c>
      <c r="M657" s="12">
        <v>0.26014990999999998</v>
      </c>
      <c r="N657" s="12">
        <v>-3.23101131</v>
      </c>
      <c r="O657" s="12">
        <v>-8.3308083699999997</v>
      </c>
      <c r="P657" s="12">
        <v>-11.227697920000001</v>
      </c>
      <c r="Q657" s="12">
        <v>-9.7873771900000008</v>
      </c>
      <c r="R657" s="12">
        <v>-7.766095</v>
      </c>
      <c r="S657" s="12">
        <v>-4.6039451099999997</v>
      </c>
      <c r="T657" s="12">
        <v>-11.23513589</v>
      </c>
      <c r="U657" s="12">
        <v>0.30049245000000002</v>
      </c>
    </row>
    <row r="658" spans="1:21" x14ac:dyDescent="0.25">
      <c r="A658" t="s">
        <v>132</v>
      </c>
      <c r="B658" t="s">
        <v>34</v>
      </c>
      <c r="C658" t="s">
        <v>35</v>
      </c>
      <c r="D658" s="12">
        <v>210.7977831</v>
      </c>
      <c r="E658" s="12">
        <v>223.92500989999999</v>
      </c>
      <c r="F658" s="12">
        <v>246.13639219999999</v>
      </c>
      <c r="G658" s="12">
        <v>243.76765660000001</v>
      </c>
      <c r="H658" s="12">
        <v>250.08435600000001</v>
      </c>
      <c r="I658" s="12">
        <v>263.75530622999997</v>
      </c>
      <c r="J658" s="12">
        <v>267.27349421999998</v>
      </c>
      <c r="K658" s="12">
        <v>262.09029283000001</v>
      </c>
      <c r="L658" s="12">
        <v>236.44031154000001</v>
      </c>
      <c r="M658" s="12">
        <v>0.49656212999999999</v>
      </c>
      <c r="N658" s="12">
        <v>8.9577231800000003</v>
      </c>
      <c r="O658" s="12">
        <v>23.27478039</v>
      </c>
      <c r="P658" s="12">
        <v>7.7180542900000004</v>
      </c>
      <c r="Q658" s="12">
        <v>3.0174961200000001</v>
      </c>
      <c r="R658" s="12">
        <v>8.6268278699999996</v>
      </c>
      <c r="S658" s="12">
        <v>2.1094118100000001</v>
      </c>
      <c r="T658" s="12">
        <v>-5.3290047100000004</v>
      </c>
      <c r="U658" s="12">
        <v>-20.61837302</v>
      </c>
    </row>
    <row r="659" spans="1:21" x14ac:dyDescent="0.25">
      <c r="A659" t="s">
        <v>132</v>
      </c>
      <c r="B659" t="s">
        <v>36</v>
      </c>
      <c r="C659" t="s">
        <v>37</v>
      </c>
      <c r="D659" s="12">
        <v>53.040199999999999</v>
      </c>
      <c r="E659" s="12">
        <v>67.591300000000004</v>
      </c>
      <c r="F659" s="12">
        <v>72.281499999999994</v>
      </c>
      <c r="G659" s="12">
        <v>86.646199999999993</v>
      </c>
      <c r="H659" s="12">
        <v>87.202100000000002</v>
      </c>
      <c r="I659" s="12">
        <v>76.651899999999998</v>
      </c>
      <c r="J659" s="12">
        <v>85.5261</v>
      </c>
      <c r="K659" s="12">
        <v>86.018100000000004</v>
      </c>
      <c r="L659" s="12">
        <v>90.000900000000001</v>
      </c>
    </row>
    <row r="660" spans="1:21" x14ac:dyDescent="0.25">
      <c r="A660" t="s">
        <v>132</v>
      </c>
      <c r="B660" t="s">
        <v>40</v>
      </c>
      <c r="C660" t="s">
        <v>41</v>
      </c>
      <c r="D660" s="12">
        <v>0</v>
      </c>
      <c r="E660" s="12">
        <v>0</v>
      </c>
      <c r="F660" s="12">
        <v>0</v>
      </c>
      <c r="G660" s="12">
        <v>0</v>
      </c>
      <c r="H660" s="12">
        <v>0.9995792</v>
      </c>
      <c r="I660" s="12">
        <v>2.1342878199999999</v>
      </c>
      <c r="J660" s="12">
        <v>1.63512496</v>
      </c>
      <c r="K660" s="12">
        <v>2.32385916</v>
      </c>
      <c r="L660" s="12">
        <v>0.59637006000000004</v>
      </c>
      <c r="Q660" s="12">
        <v>0.99890880999999998</v>
      </c>
      <c r="R660" s="12">
        <v>1.11993981</v>
      </c>
      <c r="S660" s="12">
        <v>-0.51615263</v>
      </c>
      <c r="T660" s="12">
        <v>0.68716239999999995</v>
      </c>
      <c r="U660" s="12">
        <v>-1.67444835</v>
      </c>
    </row>
    <row r="661" spans="1:21" x14ac:dyDescent="0.25">
      <c r="A661" t="s">
        <v>132</v>
      </c>
      <c r="B661" t="s">
        <v>17</v>
      </c>
      <c r="C661" t="s">
        <v>18</v>
      </c>
      <c r="D661" s="12">
        <v>0</v>
      </c>
      <c r="E661" s="12">
        <v>0</v>
      </c>
      <c r="F661" s="12">
        <v>0</v>
      </c>
      <c r="G661" s="12">
        <v>0</v>
      </c>
      <c r="H661" s="12">
        <v>0</v>
      </c>
      <c r="I661" s="12">
        <v>8.3934189700000008</v>
      </c>
      <c r="J661" s="12">
        <v>10.762244000000001</v>
      </c>
      <c r="K661" s="12">
        <v>11.03985615</v>
      </c>
      <c r="L661" s="12">
        <v>11.33226883</v>
      </c>
      <c r="R661" s="12">
        <v>7.60308531</v>
      </c>
      <c r="S661" s="12">
        <v>2.2950757300000002</v>
      </c>
      <c r="T661" s="12">
        <v>0.22419700000000001</v>
      </c>
      <c r="U661" s="12">
        <v>0.36847790000000002</v>
      </c>
    </row>
    <row r="662" spans="1:21" x14ac:dyDescent="0.25">
      <c r="A662" t="s">
        <v>132</v>
      </c>
      <c r="B662" t="s">
        <v>75</v>
      </c>
      <c r="C662" t="s">
        <v>76</v>
      </c>
      <c r="D662" s="12">
        <v>692.83842489999995</v>
      </c>
      <c r="E662" s="12">
        <v>725.12843320000002</v>
      </c>
      <c r="F662" s="12">
        <v>728.02517399999999</v>
      </c>
      <c r="G662" s="12">
        <v>706.81447720000006</v>
      </c>
      <c r="H662" s="12">
        <v>735.68108410000002</v>
      </c>
      <c r="I662" s="12">
        <v>781.19548339999994</v>
      </c>
      <c r="J662" s="12">
        <v>758.17227409999998</v>
      </c>
      <c r="K662" s="12">
        <v>808.99010610000005</v>
      </c>
      <c r="L662" s="12">
        <v>776.91081159999999</v>
      </c>
      <c r="M662" s="12">
        <v>636.35069109999995</v>
      </c>
      <c r="N662" s="12">
        <v>49.609246800000001</v>
      </c>
      <c r="O662" s="12">
        <v>-32.971304490000001</v>
      </c>
      <c r="P662" s="12">
        <v>-27.850124659999999</v>
      </c>
      <c r="Q662" s="12">
        <v>21.094937040000001</v>
      </c>
      <c r="R662" s="12">
        <v>37.874707549999997</v>
      </c>
      <c r="S662" s="12">
        <v>24.75655647</v>
      </c>
      <c r="T662" s="12">
        <v>13.77707221</v>
      </c>
      <c r="U662" s="12">
        <v>-7.9158948999999996</v>
      </c>
    </row>
    <row r="663" spans="1:21" x14ac:dyDescent="0.25">
      <c r="A663" t="s">
        <v>133</v>
      </c>
      <c r="B663" t="s">
        <v>60</v>
      </c>
      <c r="C663" t="s">
        <v>61</v>
      </c>
      <c r="D663" s="12">
        <v>1.1014652</v>
      </c>
      <c r="E663" s="12">
        <v>1.13544555</v>
      </c>
      <c r="F663" s="12">
        <v>1.20843057</v>
      </c>
      <c r="G663" s="12">
        <v>1.2326829399999999</v>
      </c>
      <c r="H663" s="12">
        <v>1.4232014799999999</v>
      </c>
      <c r="I663" s="12">
        <v>1.44730129</v>
      </c>
      <c r="J663" s="12">
        <v>1.61972381</v>
      </c>
      <c r="K663" s="12">
        <v>1.8068617300000001</v>
      </c>
      <c r="L663" s="12">
        <v>1.80548051</v>
      </c>
      <c r="M663" s="12">
        <v>-1.4514000000000001E-4</v>
      </c>
      <c r="N663" s="12">
        <v>-1.6165E-4</v>
      </c>
      <c r="O663" s="12">
        <v>-1.7085000000000001E-4</v>
      </c>
      <c r="P663" s="12">
        <v>-1.8228999999999999E-4</v>
      </c>
      <c r="Q663" s="12">
        <v>4.9814749999999998E-2</v>
      </c>
      <c r="R663" s="12">
        <v>2.4793220000000001E-2</v>
      </c>
      <c r="S663" s="12">
        <v>-2.0504E-4</v>
      </c>
      <c r="T663" s="12">
        <v>0.15476839000000001</v>
      </c>
      <c r="U663" s="12">
        <v>0.24976490000000001</v>
      </c>
    </row>
    <row r="664" spans="1:21" x14ac:dyDescent="0.25">
      <c r="A664" t="s">
        <v>133</v>
      </c>
      <c r="B664" t="s">
        <v>81</v>
      </c>
      <c r="C664" t="s">
        <v>82</v>
      </c>
      <c r="D664" s="12">
        <v>0.61973681999999997</v>
      </c>
      <c r="E664" s="12">
        <v>0.58457426000000001</v>
      </c>
      <c r="F664" s="12">
        <v>0.62011528000000005</v>
      </c>
      <c r="G664" s="12">
        <v>0.63952096000000003</v>
      </c>
      <c r="H664" s="12">
        <v>0.66639795999999996</v>
      </c>
      <c r="I664" s="12">
        <v>0.67952124999999997</v>
      </c>
      <c r="J664" s="12">
        <v>0.71359784000000004</v>
      </c>
      <c r="K664" s="12">
        <v>0.71262464999999997</v>
      </c>
      <c r="L664" s="12">
        <v>0.71536319999999998</v>
      </c>
      <c r="N664" s="12">
        <v>-3.4826129999999997E-2</v>
      </c>
      <c r="O664" s="12">
        <v>3.5209749999999998E-2</v>
      </c>
      <c r="P664" s="12">
        <v>1.9209810000000001E-2</v>
      </c>
      <c r="Q664" s="12">
        <v>2.6626899999999998E-2</v>
      </c>
      <c r="R664" s="12">
        <v>1.295163E-2</v>
      </c>
      <c r="S664" s="12">
        <v>3.3756059999999997E-2</v>
      </c>
      <c r="T664" s="12">
        <v>-9.6862000000000001E-4</v>
      </c>
      <c r="U664" s="12">
        <v>2.7280500000000001E-3</v>
      </c>
    </row>
    <row r="665" spans="1:21" x14ac:dyDescent="0.25">
      <c r="A665" t="s">
        <v>133</v>
      </c>
      <c r="B665" t="s">
        <v>3</v>
      </c>
      <c r="C665" t="s">
        <v>4</v>
      </c>
      <c r="D665" s="12">
        <v>2.306</v>
      </c>
      <c r="E665" s="12">
        <v>2.5979999999999999</v>
      </c>
      <c r="F665" s="12">
        <v>9.6479999999999997</v>
      </c>
      <c r="G665" s="12">
        <v>9.4480000000000004</v>
      </c>
      <c r="H665" s="12">
        <v>11.154</v>
      </c>
      <c r="I665" s="12">
        <v>11.99</v>
      </c>
      <c r="J665" s="12">
        <v>12.762</v>
      </c>
      <c r="K665" s="12">
        <v>13.672000000000001</v>
      </c>
      <c r="L665" s="12">
        <v>13.672000000000001</v>
      </c>
      <c r="M665" s="12">
        <v>0.2</v>
      </c>
      <c r="N665" s="12">
        <v>0.28872968999999998</v>
      </c>
      <c r="O665" s="12">
        <v>6.9085375600000001</v>
      </c>
      <c r="P665" s="12">
        <v>0.23390913999999999</v>
      </c>
      <c r="Q665" s="12">
        <v>1.0805388199999999</v>
      </c>
      <c r="R665" s="12">
        <v>2.535681E-2</v>
      </c>
      <c r="S665" s="12">
        <v>5.2128620000000001E-2</v>
      </c>
      <c r="T665" s="12">
        <v>0.25005752999999997</v>
      </c>
      <c r="U665" s="12">
        <v>0.25</v>
      </c>
    </row>
    <row r="666" spans="1:21" x14ac:dyDescent="0.25">
      <c r="A666" t="s">
        <v>133</v>
      </c>
      <c r="B666" t="s">
        <v>5</v>
      </c>
      <c r="C666" t="s">
        <v>6</v>
      </c>
      <c r="D666" s="12">
        <v>33.813135000000003</v>
      </c>
      <c r="E666" s="12">
        <v>27.998805000000001</v>
      </c>
      <c r="F666" s="12">
        <v>29.428847999999999</v>
      </c>
      <c r="G666" s="12">
        <v>26.979088999999998</v>
      </c>
      <c r="H666" s="12">
        <v>28.522371</v>
      </c>
      <c r="I666" s="12">
        <v>29.791376</v>
      </c>
      <c r="J666" s="12">
        <v>30.009810000000002</v>
      </c>
      <c r="K666" s="12">
        <v>32.13111</v>
      </c>
      <c r="L666" s="12">
        <v>35.462499999999999</v>
      </c>
      <c r="N666" s="12">
        <v>-4.91373003</v>
      </c>
      <c r="O666" s="12">
        <v>0.16921887999999999</v>
      </c>
      <c r="P666" s="12">
        <v>-1.1808624599999999</v>
      </c>
      <c r="Q666" s="12">
        <v>-0.49695167000000001</v>
      </c>
      <c r="R666" s="12">
        <v>-0.33287362999999998</v>
      </c>
      <c r="S666" s="12">
        <v>-0.73838497999999997</v>
      </c>
      <c r="T666" s="12">
        <v>1.02078431</v>
      </c>
      <c r="U666" s="12">
        <v>4.0309838600000001</v>
      </c>
    </row>
    <row r="667" spans="1:21" x14ac:dyDescent="0.25">
      <c r="A667" t="s">
        <v>133</v>
      </c>
      <c r="B667" t="s">
        <v>53</v>
      </c>
      <c r="C667" t="s">
        <v>54</v>
      </c>
      <c r="D667" s="12">
        <v>47.789619270000003</v>
      </c>
      <c r="E667" s="12">
        <v>44.763754900000002</v>
      </c>
      <c r="F667" s="12">
        <v>44.933583429999999</v>
      </c>
      <c r="G667" s="12">
        <v>45.138590620000002</v>
      </c>
      <c r="H667" s="12">
        <v>46.530776240000002</v>
      </c>
      <c r="I667" s="12">
        <v>48.61305222</v>
      </c>
      <c r="J667" s="12">
        <v>50.967121390000003</v>
      </c>
      <c r="K667" s="12">
        <v>51.373309069999998</v>
      </c>
      <c r="L667" s="12">
        <v>52.866630129999997</v>
      </c>
      <c r="M667" s="12">
        <v>-0.10635308</v>
      </c>
      <c r="N667" s="12">
        <v>-7.851176E-2</v>
      </c>
      <c r="O667" s="12">
        <v>-1.00878658</v>
      </c>
      <c r="P667" s="12">
        <v>-0.51135233999999996</v>
      </c>
      <c r="Q667" s="12">
        <v>-1.4454104000000001</v>
      </c>
      <c r="R667" s="12">
        <v>0.97549273999999997</v>
      </c>
      <c r="S667" s="12">
        <v>-0.25505609000000001</v>
      </c>
      <c r="T667" s="12">
        <v>-0.26603132000000002</v>
      </c>
      <c r="U667" s="12">
        <v>0.40487930999999999</v>
      </c>
    </row>
    <row r="668" spans="1:21" x14ac:dyDescent="0.25">
      <c r="A668" t="s">
        <v>133</v>
      </c>
      <c r="B668" t="s">
        <v>85</v>
      </c>
      <c r="C668" t="s">
        <v>86</v>
      </c>
      <c r="D668" s="12">
        <v>13.09411923</v>
      </c>
      <c r="E668" s="12">
        <v>13.30088684</v>
      </c>
      <c r="F668" s="12">
        <v>13.80236311</v>
      </c>
      <c r="G668" s="12">
        <v>14.33914169</v>
      </c>
      <c r="H668" s="12">
        <v>14.792569110000001</v>
      </c>
      <c r="I668" s="12">
        <v>14.948243829999999</v>
      </c>
      <c r="J668" s="12">
        <v>15.651680600000001</v>
      </c>
      <c r="K668" s="12">
        <v>15.09628243</v>
      </c>
      <c r="L668" s="12">
        <v>15.16271682</v>
      </c>
      <c r="M668" s="12">
        <v>0.35772816000000002</v>
      </c>
      <c r="N668" s="12">
        <v>0.24313870000000001</v>
      </c>
      <c r="O668" s="12">
        <v>-3.713661E-2</v>
      </c>
      <c r="P668" s="12">
        <v>3.561893E-2</v>
      </c>
      <c r="Q668" s="12">
        <v>-0.25036667000000001</v>
      </c>
      <c r="R668" s="12">
        <v>-3.7796290000000003E-2</v>
      </c>
      <c r="S668" s="12">
        <v>-4.8593980000000002E-2</v>
      </c>
      <c r="T668" s="12">
        <v>-0.78858746999999996</v>
      </c>
      <c r="U668" s="12">
        <v>-1.715115E-2</v>
      </c>
    </row>
    <row r="669" spans="1:21" x14ac:dyDescent="0.25">
      <c r="A669" t="s">
        <v>133</v>
      </c>
      <c r="B669" t="s">
        <v>30</v>
      </c>
      <c r="C669" t="s">
        <v>31</v>
      </c>
      <c r="D669" s="12">
        <v>12.112</v>
      </c>
      <c r="E669" s="12">
        <v>11.577999999999999</v>
      </c>
      <c r="F669" s="12">
        <v>4.3849999999999998</v>
      </c>
      <c r="G669" s="12">
        <v>6.0190000000000001</v>
      </c>
      <c r="H669" s="12">
        <v>8.6199999999999992</v>
      </c>
      <c r="I669" s="12">
        <v>8.7569999999999997</v>
      </c>
      <c r="J669" s="12">
        <v>9.2070000000000007</v>
      </c>
      <c r="K669" s="12">
        <v>9.6839999999999993</v>
      </c>
      <c r="L669" s="12">
        <v>9.6839999999999993</v>
      </c>
      <c r="N669" s="12">
        <v>-0.69499664000000005</v>
      </c>
      <c r="O669" s="12">
        <v>-7.83</v>
      </c>
      <c r="P669" s="12">
        <v>1.1359999999999999</v>
      </c>
      <c r="Q669" s="12">
        <v>2.1779999999999999</v>
      </c>
      <c r="R669" s="12">
        <v>-7.4939799999999999E-3</v>
      </c>
      <c r="S669" s="12">
        <v>0.28002548999999999</v>
      </c>
      <c r="T669" s="12">
        <v>-3.3703589999999999E-2</v>
      </c>
    </row>
    <row r="670" spans="1:21" x14ac:dyDescent="0.25">
      <c r="A670" t="s">
        <v>133</v>
      </c>
      <c r="B670" t="s">
        <v>7</v>
      </c>
      <c r="C670" t="s">
        <v>8</v>
      </c>
      <c r="D670" s="12">
        <v>0.22670000000000001</v>
      </c>
      <c r="E670" s="12">
        <v>0.22700000000000001</v>
      </c>
      <c r="F670" s="12">
        <v>0.2361</v>
      </c>
      <c r="G670" s="12">
        <v>0.24160000000000001</v>
      </c>
      <c r="H670" s="12">
        <v>0.25480000000000003</v>
      </c>
    </row>
    <row r="671" spans="1:21" x14ac:dyDescent="0.25">
      <c r="A671" t="s">
        <v>133</v>
      </c>
      <c r="B671" t="s">
        <v>9</v>
      </c>
      <c r="C671" t="s">
        <v>10</v>
      </c>
      <c r="D671" s="12">
        <v>11.911086340000001</v>
      </c>
      <c r="E671" s="12">
        <v>12.13439266</v>
      </c>
      <c r="F671" s="12">
        <v>13.03864022</v>
      </c>
      <c r="G671" s="12">
        <v>13.282447530000001</v>
      </c>
      <c r="H671" s="12">
        <v>14.53945504</v>
      </c>
      <c r="I671" s="12">
        <v>15.50559357</v>
      </c>
      <c r="J671" s="12">
        <v>15.54343688</v>
      </c>
      <c r="K671" s="12">
        <v>15.728952230000001</v>
      </c>
      <c r="L671" s="12">
        <v>16.127455529999999</v>
      </c>
      <c r="M671" s="12">
        <v>-1.463391E-2</v>
      </c>
      <c r="N671" s="12">
        <v>0.16870135</v>
      </c>
      <c r="O671" s="12">
        <v>0.75157072999999996</v>
      </c>
      <c r="P671" s="12">
        <v>-1.244053E-2</v>
      </c>
      <c r="Q671" s="12">
        <v>1.139999</v>
      </c>
      <c r="R671" s="12">
        <v>0.84740406000000001</v>
      </c>
      <c r="S671" s="12">
        <v>-1.7998110000000001E-2</v>
      </c>
      <c r="T671" s="12">
        <v>4.7293170000000002E-2</v>
      </c>
      <c r="U671" s="12">
        <v>0.44938128999999999</v>
      </c>
    </row>
    <row r="672" spans="1:21" x14ac:dyDescent="0.25">
      <c r="A672" t="s">
        <v>133</v>
      </c>
      <c r="B672" t="s">
        <v>34</v>
      </c>
      <c r="C672" t="s">
        <v>35</v>
      </c>
      <c r="D672" s="12">
        <v>66.555120939999995</v>
      </c>
      <c r="E672" s="12">
        <v>65.543042049999997</v>
      </c>
      <c r="F672" s="12">
        <v>68.814934370000003</v>
      </c>
      <c r="G672" s="12">
        <v>85.852748790000007</v>
      </c>
      <c r="H672" s="12">
        <v>111.53736206000001</v>
      </c>
      <c r="I672" s="12">
        <v>128.80888838000001</v>
      </c>
      <c r="J672" s="12">
        <v>125.37015276</v>
      </c>
      <c r="K672" s="12">
        <v>153.11398872000001</v>
      </c>
      <c r="L672" s="12">
        <v>150.08261075999999</v>
      </c>
      <c r="M672" s="12">
        <v>0.5</v>
      </c>
      <c r="N672" s="12">
        <v>-1.3272798800000001</v>
      </c>
      <c r="O672" s="12">
        <v>10.878907570000001</v>
      </c>
      <c r="P672" s="12">
        <v>-9.7133296399999995</v>
      </c>
      <c r="Q672" s="12">
        <v>-5.7700157799999996</v>
      </c>
      <c r="R672" s="12">
        <v>-0.89473696999999996</v>
      </c>
      <c r="S672" s="12">
        <v>-10.87272214</v>
      </c>
      <c r="T672" s="12">
        <v>-0.98573284999999999</v>
      </c>
      <c r="U672" s="12">
        <v>-1.22769649</v>
      </c>
    </row>
    <row r="673" spans="1:21" x14ac:dyDescent="0.25">
      <c r="A673" t="s">
        <v>133</v>
      </c>
      <c r="B673" t="s">
        <v>36</v>
      </c>
      <c r="C673" t="s">
        <v>37</v>
      </c>
      <c r="D673" s="12">
        <v>119.4538</v>
      </c>
      <c r="E673" s="12">
        <v>132.06020000000001</v>
      </c>
      <c r="F673" s="12">
        <v>157.78919809000001</v>
      </c>
      <c r="G673" s="12">
        <v>189.08020372999999</v>
      </c>
      <c r="H673" s="12">
        <v>216.48627769999999</v>
      </c>
      <c r="I673" s="12">
        <v>240.60931794999999</v>
      </c>
      <c r="J673" s="12">
        <v>254.48936843000001</v>
      </c>
      <c r="K673" s="12">
        <v>255.91195518000001</v>
      </c>
      <c r="L673" s="12">
        <v>257.43856574</v>
      </c>
      <c r="O673" s="12">
        <v>1.1000000000000001</v>
      </c>
      <c r="P673" s="12">
        <v>-1.118859E-2</v>
      </c>
      <c r="Q673" s="12">
        <v>0.96602547000000005</v>
      </c>
      <c r="R673" s="12">
        <v>-9.4828579999999996E-2</v>
      </c>
      <c r="S673" s="12">
        <v>-0.10266741</v>
      </c>
      <c r="T673" s="12">
        <v>-9.8662429999999995E-2</v>
      </c>
      <c r="U673" s="12">
        <v>-1.124446E-2</v>
      </c>
    </row>
    <row r="674" spans="1:21" x14ac:dyDescent="0.25">
      <c r="A674" t="s">
        <v>133</v>
      </c>
      <c r="B674" t="s">
        <v>38</v>
      </c>
      <c r="C674" t="s">
        <v>39</v>
      </c>
      <c r="D674" s="12">
        <v>1.8319508200000001</v>
      </c>
      <c r="E674" s="12">
        <v>4.0644116199999996</v>
      </c>
      <c r="F674" s="12">
        <v>3.9878834699999999</v>
      </c>
      <c r="G674" s="12">
        <v>3.9688005</v>
      </c>
      <c r="H674" s="12">
        <v>7.4927976100000002</v>
      </c>
      <c r="I674" s="12">
        <v>9.7094864300000001</v>
      </c>
      <c r="J674" s="12">
        <v>12.790333029999999</v>
      </c>
      <c r="K674" s="12">
        <v>19.074135099999999</v>
      </c>
      <c r="L674" s="12">
        <v>18.8590123</v>
      </c>
      <c r="T674" s="12">
        <v>0.2</v>
      </c>
    </row>
    <row r="675" spans="1:21" x14ac:dyDescent="0.25">
      <c r="A675" t="s">
        <v>133</v>
      </c>
      <c r="B675" t="s">
        <v>50</v>
      </c>
      <c r="C675" t="s">
        <v>51</v>
      </c>
      <c r="D675" s="12">
        <v>93.28157444</v>
      </c>
      <c r="E675" s="12">
        <v>90.247225159999999</v>
      </c>
      <c r="F675" s="12">
        <v>93.956038140000004</v>
      </c>
      <c r="G675" s="12">
        <v>85.432162439999999</v>
      </c>
      <c r="H675" s="12">
        <v>87.06371541</v>
      </c>
      <c r="I675" s="12">
        <v>87.446908089999994</v>
      </c>
      <c r="J675" s="12">
        <v>84.363803680000004</v>
      </c>
      <c r="K675" s="12">
        <v>77.44808913</v>
      </c>
      <c r="L675" s="12">
        <v>73.513193749999999</v>
      </c>
      <c r="M675" s="12">
        <v>-0.72725868999999999</v>
      </c>
      <c r="N675" s="12">
        <v>-0.94033076999999998</v>
      </c>
      <c r="O675" s="12">
        <v>-0.61485800999999995</v>
      </c>
      <c r="P675" s="12">
        <v>-2.8495429099999998</v>
      </c>
      <c r="Q675" s="12">
        <v>-1.45870769</v>
      </c>
      <c r="R675" s="12">
        <v>-1.42206856</v>
      </c>
      <c r="S675" s="12">
        <v>-1.7232350999999999</v>
      </c>
      <c r="T675" s="12">
        <v>-3.4457398700000001</v>
      </c>
      <c r="U675" s="12">
        <v>-2.1560722499999998</v>
      </c>
    </row>
    <row r="676" spans="1:21" x14ac:dyDescent="0.25">
      <c r="A676" t="s">
        <v>134</v>
      </c>
      <c r="B676" t="s">
        <v>97</v>
      </c>
      <c r="C676" t="s">
        <v>98</v>
      </c>
      <c r="D676" s="12">
        <v>57.673200000000001</v>
      </c>
      <c r="E676" s="12">
        <v>52.475900000000003</v>
      </c>
      <c r="F676" s="12">
        <v>52.778399999999998</v>
      </c>
      <c r="G676" s="12">
        <v>53.234699999999997</v>
      </c>
      <c r="H676" s="12">
        <v>54.283200000000001</v>
      </c>
      <c r="I676" s="12">
        <v>54.965899999999998</v>
      </c>
      <c r="J676" s="12">
        <v>56.886699999999998</v>
      </c>
      <c r="K676" s="12">
        <v>60.214500000000001</v>
      </c>
      <c r="L676" s="12">
        <v>58.579799999999999</v>
      </c>
    </row>
    <row r="677" spans="1:21" x14ac:dyDescent="0.25">
      <c r="A677" t="s">
        <v>134</v>
      </c>
      <c r="B677" t="s">
        <v>65</v>
      </c>
      <c r="C677" t="s">
        <v>66</v>
      </c>
      <c r="D677" s="12">
        <v>2.9282261900000002</v>
      </c>
      <c r="E677" s="12">
        <v>3.10471882</v>
      </c>
      <c r="F677" s="12">
        <v>3.04759834</v>
      </c>
      <c r="G677" s="12">
        <v>3.0791870100000001</v>
      </c>
      <c r="H677" s="12">
        <v>3.1617216899999998</v>
      </c>
      <c r="I677" s="12">
        <v>3.1969612000000001</v>
      </c>
      <c r="J677" s="12">
        <v>3.1395512600000002</v>
      </c>
      <c r="K677" s="12">
        <v>3.28583172</v>
      </c>
      <c r="L677" s="12">
        <v>3.1911506900000002</v>
      </c>
      <c r="M677" s="12">
        <v>-0.60712118000000004</v>
      </c>
      <c r="N677" s="12">
        <v>8.4568000000000004E-2</v>
      </c>
      <c r="O677" s="12">
        <v>-9.1390730000000003E-2</v>
      </c>
      <c r="P677" s="12">
        <v>-1.4737139999999999E-2</v>
      </c>
      <c r="Q677" s="12">
        <v>-1.5818539999999999E-2</v>
      </c>
      <c r="R677" s="12">
        <v>-5.1290019999999999E-2</v>
      </c>
      <c r="S677" s="12">
        <v>-0.14989684</v>
      </c>
      <c r="T677" s="12">
        <v>2.879199E-2</v>
      </c>
      <c r="U677" s="12">
        <v>-1.862254E-2</v>
      </c>
    </row>
    <row r="678" spans="1:21" x14ac:dyDescent="0.25">
      <c r="A678" t="s">
        <v>134</v>
      </c>
      <c r="B678" t="s">
        <v>24</v>
      </c>
      <c r="C678" t="s">
        <v>25</v>
      </c>
      <c r="D678" s="12">
        <v>827.50423522000006</v>
      </c>
      <c r="E678" s="12">
        <v>922.25664103999998</v>
      </c>
      <c r="F678" s="12">
        <v>1007.84188534</v>
      </c>
      <c r="G678" s="12">
        <v>1007.7206161399999</v>
      </c>
      <c r="H678" s="12">
        <v>1036.39889616</v>
      </c>
      <c r="I678" s="12">
        <v>1098.1471226799999</v>
      </c>
      <c r="J678" s="12">
        <v>1183.0317049600001</v>
      </c>
      <c r="K678" s="12">
        <v>1207.9962246499999</v>
      </c>
      <c r="L678" s="12">
        <v>1262.2602822399999</v>
      </c>
      <c r="M678" s="12">
        <v>66.547990659999996</v>
      </c>
      <c r="N678" s="12">
        <v>75.706546709999998</v>
      </c>
      <c r="O678" s="12">
        <v>78.663009360000004</v>
      </c>
      <c r="P678" s="12">
        <v>24.03772901</v>
      </c>
      <c r="Q678" s="12">
        <v>16.7323047</v>
      </c>
      <c r="R678" s="12">
        <v>46.438617170000001</v>
      </c>
      <c r="S678" s="12">
        <v>67.629334470000003</v>
      </c>
      <c r="T678" s="12">
        <v>22.8428209</v>
      </c>
      <c r="U678" s="12">
        <v>72.288955259999994</v>
      </c>
    </row>
    <row r="679" spans="1:21" x14ac:dyDescent="0.25">
      <c r="A679" t="s">
        <v>134</v>
      </c>
      <c r="B679" t="s">
        <v>26</v>
      </c>
      <c r="C679" t="s">
        <v>27</v>
      </c>
      <c r="D679" s="12">
        <v>1.11690277</v>
      </c>
      <c r="E679" s="12">
        <v>1.1549293700000001</v>
      </c>
      <c r="F679" s="12">
        <v>1.1806581599999999</v>
      </c>
      <c r="G679" s="12">
        <v>0</v>
      </c>
      <c r="H679" s="12">
        <v>0</v>
      </c>
      <c r="I679" s="12">
        <v>0</v>
      </c>
      <c r="J679" s="12">
        <v>0</v>
      </c>
      <c r="K679" s="12">
        <v>0</v>
      </c>
      <c r="L679" s="12">
        <v>0</v>
      </c>
      <c r="M679" s="12">
        <v>1.103844</v>
      </c>
      <c r="N679" s="12">
        <v>1.9044699999999999E-3</v>
      </c>
      <c r="O679" s="12">
        <v>1.55208E-3</v>
      </c>
      <c r="P679" s="12">
        <v>-3.5244299999999998E-3</v>
      </c>
    </row>
    <row r="680" spans="1:21" x14ac:dyDescent="0.25">
      <c r="A680" t="s">
        <v>134</v>
      </c>
      <c r="B680" t="s">
        <v>108</v>
      </c>
      <c r="C680" t="s">
        <v>109</v>
      </c>
      <c r="D680" s="12">
        <v>124.30078877</v>
      </c>
      <c r="E680" s="12">
        <v>118.40507393</v>
      </c>
      <c r="F680" s="12">
        <v>121.16827189</v>
      </c>
      <c r="G680" s="12">
        <v>120.47683119</v>
      </c>
      <c r="H680" s="12">
        <v>139.64225777999999</v>
      </c>
      <c r="I680" s="12">
        <v>150.9413697</v>
      </c>
      <c r="J680" s="12">
        <v>157.89684872999999</v>
      </c>
      <c r="K680" s="12">
        <v>150.9067809</v>
      </c>
      <c r="L680" s="12">
        <v>161.19840196999999</v>
      </c>
      <c r="M680" s="12">
        <v>-17.399999999999999</v>
      </c>
      <c r="N680" s="12">
        <v>-7.9</v>
      </c>
      <c r="O680" s="12">
        <v>-5.3</v>
      </c>
      <c r="P680" s="12">
        <v>-1.7</v>
      </c>
      <c r="Q680" s="12">
        <v>11.6</v>
      </c>
      <c r="R680" s="12">
        <v>8.8000000000000007</v>
      </c>
      <c r="S680" s="12">
        <v>1</v>
      </c>
      <c r="T680" s="12">
        <v>-9.6999999999999993</v>
      </c>
      <c r="U680" s="12">
        <v>8.1999999999999993</v>
      </c>
    </row>
    <row r="681" spans="1:21" x14ac:dyDescent="0.25">
      <c r="A681" t="s">
        <v>134</v>
      </c>
      <c r="B681" t="s">
        <v>60</v>
      </c>
      <c r="C681" t="s">
        <v>61</v>
      </c>
      <c r="D681" s="12">
        <v>139.16826488999999</v>
      </c>
      <c r="E681" s="12">
        <v>169.69155756999999</v>
      </c>
      <c r="F681" s="12">
        <v>203.13567835000001</v>
      </c>
      <c r="G681" s="12">
        <v>215.35096444999999</v>
      </c>
      <c r="H681" s="12">
        <v>249.78837010000001</v>
      </c>
      <c r="I681" s="12">
        <v>268.76474576999999</v>
      </c>
      <c r="J681" s="12">
        <v>330.83392750000002</v>
      </c>
      <c r="K681" s="12">
        <v>347.17069750000002</v>
      </c>
      <c r="L681" s="12">
        <v>340.08674576999999</v>
      </c>
      <c r="M681" s="12">
        <v>-16.98105344</v>
      </c>
      <c r="N681" s="12">
        <v>21.044390270000001</v>
      </c>
      <c r="O681" s="12">
        <v>17.874748180000001</v>
      </c>
      <c r="P681" s="12">
        <v>12.01780855</v>
      </c>
      <c r="Q681" s="12">
        <v>7.5859574800000003</v>
      </c>
      <c r="R681" s="12">
        <v>20.839148000000002</v>
      </c>
      <c r="S681" s="12">
        <v>21.17715098</v>
      </c>
      <c r="T681" s="12">
        <v>-5.2747433099999999</v>
      </c>
      <c r="U681" s="12">
        <v>2.8196530399999999</v>
      </c>
    </row>
    <row r="682" spans="1:21" x14ac:dyDescent="0.25">
      <c r="A682" t="s">
        <v>134</v>
      </c>
      <c r="B682" t="s">
        <v>81</v>
      </c>
      <c r="C682" t="s">
        <v>82</v>
      </c>
      <c r="D682" s="12">
        <v>7.2737419900000004</v>
      </c>
      <c r="E682" s="12">
        <v>6.9411391399999998</v>
      </c>
      <c r="F682" s="12">
        <v>7.48490404</v>
      </c>
      <c r="G682" s="12">
        <v>6.7497757700000003</v>
      </c>
      <c r="H682" s="12">
        <v>8.2079888099999998</v>
      </c>
      <c r="I682" s="12">
        <v>9.0693944799999997</v>
      </c>
      <c r="J682" s="12">
        <v>11.3401801</v>
      </c>
      <c r="K682" s="12">
        <v>14.0226135</v>
      </c>
      <c r="L682" s="12">
        <v>13.593394480000001</v>
      </c>
      <c r="M682" s="12">
        <v>-0.18029249</v>
      </c>
      <c r="N682" s="12">
        <v>-7.8330350000000007E-2</v>
      </c>
      <c r="O682" s="12">
        <v>0.24735911999999999</v>
      </c>
      <c r="P682" s="12">
        <v>-0.67123255999999998</v>
      </c>
      <c r="Q682" s="12">
        <v>-0.38386884999999998</v>
      </c>
      <c r="R682" s="12">
        <v>0.25707762000000001</v>
      </c>
      <c r="S682" s="12">
        <v>1.6804325200000001</v>
      </c>
      <c r="T682" s="12">
        <v>1.9186459600000001</v>
      </c>
      <c r="U682" s="12">
        <v>1.8620696400000001</v>
      </c>
    </row>
    <row r="683" spans="1:21" x14ac:dyDescent="0.25">
      <c r="A683" t="s">
        <v>134</v>
      </c>
      <c r="B683" t="s">
        <v>1</v>
      </c>
      <c r="C683" t="s">
        <v>2</v>
      </c>
      <c r="D683" s="12">
        <v>42.533220749999998</v>
      </c>
      <c r="E683" s="12">
        <v>19.80201336</v>
      </c>
      <c r="F683" s="12">
        <v>21.18373304</v>
      </c>
      <c r="G683" s="12">
        <v>27.162664719999999</v>
      </c>
      <c r="H683" s="12">
        <v>28.41491079</v>
      </c>
      <c r="I683" s="12">
        <v>24.001073000000002</v>
      </c>
      <c r="J683" s="12">
        <v>28.17861568</v>
      </c>
      <c r="K683" s="12">
        <v>27.36456227</v>
      </c>
      <c r="L683" s="12">
        <v>24.001073000000002</v>
      </c>
      <c r="M683" s="12">
        <v>-0.27839283999999997</v>
      </c>
      <c r="N683" s="12">
        <v>-0.88536382000000002</v>
      </c>
      <c r="O683" s="12">
        <v>-9.0887109999999993E-2</v>
      </c>
      <c r="P683" s="12">
        <v>4.9966907699999998</v>
      </c>
      <c r="Q683" s="12">
        <v>-0.28473435000000002</v>
      </c>
      <c r="R683" s="12">
        <v>-1.7362677</v>
      </c>
      <c r="S683" s="12">
        <v>1.033997E-2</v>
      </c>
      <c r="T683" s="12">
        <v>-0.64612358999999997</v>
      </c>
      <c r="U683" s="12">
        <v>-1.5055423299999999</v>
      </c>
    </row>
    <row r="684" spans="1:21" x14ac:dyDescent="0.25">
      <c r="A684" t="s">
        <v>134</v>
      </c>
      <c r="B684" t="s">
        <v>3</v>
      </c>
      <c r="C684" t="s">
        <v>4</v>
      </c>
      <c r="D684" s="12">
        <v>436.73071241000002</v>
      </c>
      <c r="E684" s="12">
        <v>438.36522805999999</v>
      </c>
      <c r="F684" s="12">
        <v>483.02760411000003</v>
      </c>
      <c r="G684" s="12">
        <v>444.38729288000002</v>
      </c>
      <c r="H684" s="12">
        <v>474.28004363999997</v>
      </c>
      <c r="I684" s="12">
        <v>508.51699761999998</v>
      </c>
      <c r="J684" s="12">
        <v>566.73638857000003</v>
      </c>
      <c r="K684" s="12">
        <v>603.60293237999997</v>
      </c>
      <c r="L684" s="12">
        <v>601.85981550999998</v>
      </c>
      <c r="M684" s="12">
        <v>119.13824916</v>
      </c>
      <c r="N684" s="12">
        <v>2.83005621</v>
      </c>
      <c r="O684" s="12">
        <v>28.549210769999998</v>
      </c>
      <c r="P684" s="12">
        <v>-18.4767546</v>
      </c>
      <c r="Q684" s="12">
        <v>-1.0418476699999999</v>
      </c>
      <c r="R684" s="12">
        <v>-3.1119635200000002</v>
      </c>
      <c r="S684" s="12">
        <v>23.191293470000002</v>
      </c>
      <c r="T684" s="12">
        <v>4.0671820700000003</v>
      </c>
      <c r="U684" s="12">
        <v>4.8858447900000002</v>
      </c>
    </row>
    <row r="685" spans="1:21" x14ac:dyDescent="0.25">
      <c r="A685" t="s">
        <v>134</v>
      </c>
      <c r="B685" t="s">
        <v>5</v>
      </c>
      <c r="C685" t="s">
        <v>6</v>
      </c>
      <c r="D685" s="12">
        <v>735.12120531999994</v>
      </c>
      <c r="E685" s="12">
        <v>692.21334462000004</v>
      </c>
      <c r="F685" s="12">
        <v>708.62326691999999</v>
      </c>
      <c r="G685" s="12">
        <v>649.42760764000002</v>
      </c>
      <c r="H685" s="12">
        <v>679.75110184000005</v>
      </c>
      <c r="I685" s="12">
        <v>687.67043353999998</v>
      </c>
      <c r="J685" s="12">
        <v>687.19666963999998</v>
      </c>
      <c r="K685" s="12">
        <v>666.19750808000003</v>
      </c>
      <c r="L685" s="12">
        <v>624.12702855999999</v>
      </c>
      <c r="M685" s="12">
        <v>-6.8470236199999999</v>
      </c>
      <c r="N685" s="12">
        <v>-21.68542222</v>
      </c>
      <c r="O685" s="12">
        <v>-14.53983768</v>
      </c>
      <c r="P685" s="12">
        <v>-28.839213059999999</v>
      </c>
      <c r="Q685" s="12">
        <v>-16.551732359999999</v>
      </c>
      <c r="R685" s="12">
        <v>-28.21463799</v>
      </c>
      <c r="S685" s="12">
        <v>-24.152767910000001</v>
      </c>
      <c r="T685" s="12">
        <v>-45.02588334</v>
      </c>
      <c r="U685" s="12">
        <v>-30.654536459999999</v>
      </c>
    </row>
    <row r="686" spans="1:21" x14ac:dyDescent="0.25">
      <c r="A686" t="s">
        <v>134</v>
      </c>
      <c r="B686" t="s">
        <v>53</v>
      </c>
      <c r="C686" t="s">
        <v>54</v>
      </c>
      <c r="D686" s="12">
        <v>1956.59117928</v>
      </c>
      <c r="E686" s="12">
        <v>1850.05688704</v>
      </c>
      <c r="F686" s="12">
        <v>1842.19142827</v>
      </c>
      <c r="G686" s="12">
        <v>1747.4269058299999</v>
      </c>
      <c r="H686" s="12">
        <v>1829.34698903</v>
      </c>
      <c r="I686" s="12">
        <v>1878.44327464</v>
      </c>
      <c r="J686" s="12">
        <v>1942.72245316</v>
      </c>
      <c r="K686" s="12">
        <v>1953.8113455600001</v>
      </c>
      <c r="L686" s="12">
        <v>1939.7291783200001</v>
      </c>
      <c r="M686" s="12">
        <v>-108.05193747</v>
      </c>
      <c r="N686" s="12">
        <v>-87.410334919999997</v>
      </c>
      <c r="O686" s="12">
        <v>-25.571349739999999</v>
      </c>
      <c r="P686" s="12">
        <v>-92.671377789999994</v>
      </c>
      <c r="Q686" s="12">
        <v>14.156836609999999</v>
      </c>
      <c r="R686" s="12">
        <v>15.902526699999999</v>
      </c>
      <c r="S686" s="12">
        <v>21.6273749</v>
      </c>
      <c r="T686" s="12">
        <v>-44.374453699999997</v>
      </c>
      <c r="U686" s="12">
        <v>-22.96489072</v>
      </c>
    </row>
    <row r="687" spans="1:21" x14ac:dyDescent="0.25">
      <c r="A687" t="s">
        <v>134</v>
      </c>
      <c r="B687" t="s">
        <v>69</v>
      </c>
      <c r="C687" t="s">
        <v>70</v>
      </c>
      <c r="D687" s="12">
        <v>87.004862309999993</v>
      </c>
      <c r="E687" s="12">
        <v>90.285681519999997</v>
      </c>
      <c r="F687" s="12">
        <v>91.203884079999995</v>
      </c>
      <c r="G687" s="12">
        <v>91.380891180000006</v>
      </c>
      <c r="H687" s="12">
        <v>95.406317869999995</v>
      </c>
      <c r="I687" s="12">
        <v>92.719458560000007</v>
      </c>
      <c r="J687" s="12">
        <v>92.049104790000001</v>
      </c>
      <c r="K687" s="12">
        <v>90.531136860000004</v>
      </c>
      <c r="L687" s="12">
        <v>87.37237571</v>
      </c>
      <c r="N687" s="12">
        <v>0.32894100999999998</v>
      </c>
      <c r="O687" s="12">
        <v>4.3388309999999999E-2</v>
      </c>
      <c r="P687" s="12">
        <v>-0.70048891000000002</v>
      </c>
      <c r="Q687" s="12">
        <v>0.10686633</v>
      </c>
      <c r="R687" s="12">
        <v>0.22460905</v>
      </c>
      <c r="S687" s="12">
        <v>0.13280705000000001</v>
      </c>
      <c r="T687" s="12">
        <v>-1.024299E-2</v>
      </c>
      <c r="U687" s="12">
        <v>3.3016717899999999</v>
      </c>
    </row>
    <row r="688" spans="1:21" x14ac:dyDescent="0.25">
      <c r="A688" t="s">
        <v>134</v>
      </c>
      <c r="B688" t="s">
        <v>71</v>
      </c>
      <c r="C688" t="s">
        <v>72</v>
      </c>
      <c r="D688" s="12">
        <v>85.104301599999999</v>
      </c>
      <c r="E688" s="12">
        <v>87.653977609999998</v>
      </c>
      <c r="F688" s="12">
        <v>87.37281582</v>
      </c>
      <c r="G688" s="12">
        <v>64.235848720000007</v>
      </c>
      <c r="H688" s="12">
        <v>53.89674789</v>
      </c>
      <c r="I688" s="12">
        <v>50.216399889999998</v>
      </c>
      <c r="J688" s="12">
        <v>49.66964883</v>
      </c>
      <c r="K688" s="12">
        <v>38.42639612</v>
      </c>
      <c r="L688" s="12">
        <v>36.877716980000002</v>
      </c>
      <c r="M688" s="12">
        <v>25.442369070000002</v>
      </c>
      <c r="N688" s="12">
        <v>1.63486379</v>
      </c>
      <c r="O688" s="12">
        <v>-0.34638219999999997</v>
      </c>
      <c r="P688" s="12">
        <v>-21.23421274</v>
      </c>
      <c r="Q688" s="12">
        <v>-10.17128787</v>
      </c>
      <c r="R688" s="12">
        <v>-3.88548574</v>
      </c>
      <c r="S688" s="12">
        <v>-0.82847892999999995</v>
      </c>
      <c r="T688" s="12">
        <v>-10.87488542</v>
      </c>
      <c r="U688" s="12">
        <v>-1.2333826699999999</v>
      </c>
    </row>
    <row r="689" spans="1:21" x14ac:dyDescent="0.25">
      <c r="A689" t="s">
        <v>134</v>
      </c>
      <c r="B689" t="s">
        <v>105</v>
      </c>
      <c r="C689" t="s">
        <v>106</v>
      </c>
      <c r="D689" s="12">
        <v>23.17986651</v>
      </c>
      <c r="E689" s="12">
        <v>27.238417470000002</v>
      </c>
      <c r="F689" s="12">
        <v>29.157835439999999</v>
      </c>
      <c r="G689" s="12">
        <v>31.38932651</v>
      </c>
      <c r="H689" s="12">
        <v>0</v>
      </c>
      <c r="I689" s="12">
        <v>0</v>
      </c>
      <c r="J689" s="12">
        <v>0</v>
      </c>
      <c r="K689" s="12">
        <v>0</v>
      </c>
      <c r="L689" s="12">
        <v>0</v>
      </c>
      <c r="M689" s="12">
        <v>22.779962999999999</v>
      </c>
      <c r="N689" s="12">
        <v>3.0677370100000001</v>
      </c>
      <c r="O689" s="12">
        <v>0.70968850000000006</v>
      </c>
      <c r="P689" s="12">
        <v>0.60925386999999998</v>
      </c>
      <c r="Q689" s="12">
        <v>-32.094067000000003</v>
      </c>
    </row>
    <row r="690" spans="1:21" x14ac:dyDescent="0.25">
      <c r="A690" t="s">
        <v>134</v>
      </c>
      <c r="B690" t="s">
        <v>85</v>
      </c>
      <c r="C690" t="s">
        <v>86</v>
      </c>
      <c r="D690" s="12">
        <v>32.265741579999997</v>
      </c>
      <c r="E690" s="12">
        <v>21.73192989</v>
      </c>
      <c r="F690" s="12">
        <v>23.575814510000001</v>
      </c>
      <c r="G690" s="12">
        <v>24.02827856</v>
      </c>
      <c r="H690" s="12">
        <v>30.76067183</v>
      </c>
      <c r="I690" s="12">
        <v>28.956217389999999</v>
      </c>
      <c r="J690" s="12">
        <v>28.708343410000001</v>
      </c>
      <c r="K690" s="12">
        <v>23.122058689999999</v>
      </c>
      <c r="L690" s="12">
        <v>28.965618389999999</v>
      </c>
      <c r="M690" s="12">
        <v>-5.7822185399999997</v>
      </c>
      <c r="N690" s="12">
        <v>-8.2155626099999992</v>
      </c>
      <c r="O690" s="12">
        <v>0.13342692</v>
      </c>
      <c r="P690" s="12">
        <v>0.50601658999999999</v>
      </c>
      <c r="Q690" s="12">
        <v>5.6276932000000004</v>
      </c>
      <c r="R690" s="12">
        <v>-2.0007488900000001</v>
      </c>
      <c r="S690" s="12">
        <v>-1.9363483800000001</v>
      </c>
      <c r="T690" s="12">
        <v>-5.3964437900000002</v>
      </c>
      <c r="U690" s="12">
        <v>5.0850192300000003</v>
      </c>
    </row>
    <row r="691" spans="1:21" x14ac:dyDescent="0.25">
      <c r="A691" t="s">
        <v>134</v>
      </c>
      <c r="B691" t="s">
        <v>30</v>
      </c>
      <c r="C691" t="s">
        <v>31</v>
      </c>
      <c r="D691" s="12">
        <v>1101.16793654</v>
      </c>
      <c r="E691" s="12">
        <v>1175.07299083</v>
      </c>
      <c r="F691" s="12">
        <v>1235.9382426899999</v>
      </c>
      <c r="G691" s="12">
        <v>1307.0077593599999</v>
      </c>
      <c r="H691" s="12">
        <v>1379.38588957</v>
      </c>
      <c r="I691" s="12">
        <v>1446.96529872</v>
      </c>
      <c r="J691" s="12">
        <v>1503.9725374699999</v>
      </c>
      <c r="K691" s="12">
        <v>1598.1023943099999</v>
      </c>
      <c r="L691" s="12">
        <v>1557.69432792</v>
      </c>
      <c r="M691" s="12">
        <v>-1.3191720499999999</v>
      </c>
      <c r="N691" s="12">
        <v>-2.28114814</v>
      </c>
      <c r="O691" s="12">
        <v>20.074615120000001</v>
      </c>
      <c r="P691" s="12">
        <v>22.57283559</v>
      </c>
      <c r="Q691" s="12">
        <v>-6.2873473300000002</v>
      </c>
      <c r="R691" s="12">
        <v>-4.8573274399999997</v>
      </c>
      <c r="S691" s="12">
        <v>-2.41597325</v>
      </c>
      <c r="T691" s="12">
        <v>-0.31764260999999999</v>
      </c>
      <c r="U691" s="12">
        <v>-0.85515982999999995</v>
      </c>
    </row>
    <row r="692" spans="1:21" x14ac:dyDescent="0.25">
      <c r="A692" t="s">
        <v>134</v>
      </c>
      <c r="B692" t="s">
        <v>7</v>
      </c>
      <c r="C692" t="s">
        <v>8</v>
      </c>
      <c r="D692" s="12">
        <v>3635.2400328200001</v>
      </c>
      <c r="E692" s="12">
        <v>3588.0989578799999</v>
      </c>
      <c r="F692" s="12">
        <v>3774.2891580199998</v>
      </c>
      <c r="G692" s="12">
        <v>3839.5376573399999</v>
      </c>
      <c r="H692" s="12">
        <v>4083.9652157099999</v>
      </c>
      <c r="I692" s="12">
        <v>4120.0542304999999</v>
      </c>
      <c r="J692" s="12">
        <v>4190.6905251899998</v>
      </c>
      <c r="K692" s="12">
        <v>4364.7375274599999</v>
      </c>
      <c r="L692" s="12">
        <v>4310.74116804</v>
      </c>
      <c r="M692" s="12">
        <v>51.938719570000004</v>
      </c>
      <c r="N692" s="12">
        <v>-65.099981999999997</v>
      </c>
      <c r="O692" s="12">
        <v>-30.45970423</v>
      </c>
      <c r="P692" s="12">
        <v>10.63226936</v>
      </c>
      <c r="Q692" s="12">
        <v>-11.641848400000001</v>
      </c>
      <c r="R692" s="12">
        <v>-55.093785519999997</v>
      </c>
      <c r="S692" s="12">
        <v>-73.387709189999995</v>
      </c>
      <c r="T692" s="12">
        <v>-76.838426679999998</v>
      </c>
      <c r="U692" s="12">
        <v>-110.18250858</v>
      </c>
    </row>
    <row r="693" spans="1:21" x14ac:dyDescent="0.25">
      <c r="A693" t="s">
        <v>134</v>
      </c>
      <c r="B693" t="s">
        <v>9</v>
      </c>
      <c r="C693" t="s">
        <v>10</v>
      </c>
      <c r="D693" s="12">
        <v>1684.68900123</v>
      </c>
      <c r="E693" s="12">
        <v>1728.0324859100001</v>
      </c>
      <c r="F693" s="12">
        <v>1728.2163704699999</v>
      </c>
      <c r="G693" s="12">
        <v>1820.91723508</v>
      </c>
      <c r="H693" s="12">
        <v>1838.39032064</v>
      </c>
      <c r="I693" s="12">
        <v>1818.61413563</v>
      </c>
      <c r="J693" s="12">
        <v>1799.9220462999999</v>
      </c>
      <c r="K693" s="12">
        <v>1813.48230764</v>
      </c>
      <c r="L693" s="12">
        <v>1603.7117145899999</v>
      </c>
      <c r="M693" s="12">
        <v>-54.81655189</v>
      </c>
      <c r="N693" s="12">
        <v>20.217102149999999</v>
      </c>
      <c r="O693" s="12">
        <v>-19.23414588</v>
      </c>
      <c r="P693" s="12">
        <v>8.8697196500000004</v>
      </c>
      <c r="Q693" s="12">
        <v>1.91209053</v>
      </c>
      <c r="R693" s="12">
        <v>-24.389753500000001</v>
      </c>
      <c r="S693" s="12">
        <v>-53.545284279999997</v>
      </c>
      <c r="T693" s="12">
        <v>-38.284482609999998</v>
      </c>
      <c r="U693" s="12">
        <v>-17.590576389999999</v>
      </c>
    </row>
    <row r="694" spans="1:21" x14ac:dyDescent="0.25">
      <c r="A694" t="s">
        <v>134</v>
      </c>
      <c r="B694" t="s">
        <v>11</v>
      </c>
      <c r="C694" t="s">
        <v>12</v>
      </c>
      <c r="D694" s="12">
        <v>919.33158796999999</v>
      </c>
      <c r="E694" s="12">
        <v>908.57206452000003</v>
      </c>
      <c r="F694" s="12">
        <v>886.57278552000002</v>
      </c>
      <c r="G694" s="12">
        <v>866.59148082000002</v>
      </c>
      <c r="H694" s="12">
        <v>872.08059307999997</v>
      </c>
      <c r="I694" s="12">
        <v>862.34573336999995</v>
      </c>
      <c r="J694" s="12">
        <v>849.32659669999998</v>
      </c>
      <c r="K694" s="12">
        <v>839.80534951000004</v>
      </c>
      <c r="L694" s="12">
        <v>797.20324961999995</v>
      </c>
      <c r="M694" s="12">
        <v>-18.874111849999998</v>
      </c>
      <c r="N694" s="12">
        <v>-32.137550650000001</v>
      </c>
      <c r="O694" s="12">
        <v>-29.407049489999999</v>
      </c>
      <c r="P694" s="12">
        <v>-26.414597839999999</v>
      </c>
      <c r="Q694" s="12">
        <v>-6.9569906100000001</v>
      </c>
      <c r="R694" s="12">
        <v>-13.170366189999999</v>
      </c>
      <c r="S694" s="12">
        <v>-21.00228165</v>
      </c>
      <c r="T694" s="12">
        <v>-23.916832119999999</v>
      </c>
      <c r="U694" s="12">
        <v>-11.51134972</v>
      </c>
    </row>
    <row r="695" spans="1:21" x14ac:dyDescent="0.25">
      <c r="A695" t="s">
        <v>134</v>
      </c>
      <c r="B695" t="s">
        <v>32</v>
      </c>
      <c r="C695" t="s">
        <v>33</v>
      </c>
      <c r="D695" s="12">
        <v>130.53365101</v>
      </c>
      <c r="E695" s="12">
        <v>134.74769049</v>
      </c>
      <c r="F695" s="12">
        <v>91.714411859999998</v>
      </c>
      <c r="G695" s="12">
        <v>93.306916700000002</v>
      </c>
      <c r="H695" s="12">
        <v>94.897760270000006</v>
      </c>
      <c r="I695" s="12">
        <v>92.046885570000001</v>
      </c>
      <c r="J695" s="12">
        <v>94.144327160000003</v>
      </c>
      <c r="K695" s="12">
        <v>94.103093779999995</v>
      </c>
      <c r="L695" s="12">
        <v>90.182927739999997</v>
      </c>
      <c r="M695" s="12">
        <v>-2.8463662200000002</v>
      </c>
      <c r="N695" s="12">
        <v>-0.16380744999999999</v>
      </c>
      <c r="O695" s="12">
        <v>-3.1204822399999999</v>
      </c>
      <c r="P695" s="12">
        <v>-1.26797922</v>
      </c>
      <c r="Q695" s="12">
        <v>-3.1971398799999999</v>
      </c>
      <c r="R695" s="12">
        <v>-5.33479131</v>
      </c>
      <c r="S695" s="12">
        <v>-1.3971192100000001</v>
      </c>
      <c r="T695" s="12">
        <v>-4.4359149799999997</v>
      </c>
      <c r="U695" s="12">
        <v>-2.2713005599999998</v>
      </c>
    </row>
    <row r="696" spans="1:21" x14ac:dyDescent="0.25">
      <c r="A696" t="s">
        <v>134</v>
      </c>
      <c r="B696" t="s">
        <v>13</v>
      </c>
      <c r="C696" t="s">
        <v>14</v>
      </c>
      <c r="D696" s="12">
        <v>178.56175347000001</v>
      </c>
      <c r="E696" s="12">
        <v>182.79294554000001</v>
      </c>
      <c r="F696" s="12">
        <v>197.18313916</v>
      </c>
      <c r="G696" s="12">
        <v>217.0171508</v>
      </c>
      <c r="H696" s="12">
        <v>238.57442927</v>
      </c>
      <c r="I696" s="12">
        <v>250.44085914999999</v>
      </c>
      <c r="J696" s="12">
        <v>262.22558973000002</v>
      </c>
      <c r="K696" s="12">
        <v>270.76385319000002</v>
      </c>
      <c r="L696" s="12">
        <v>276.86617491999999</v>
      </c>
      <c r="M696" s="12">
        <v>12.74479118</v>
      </c>
      <c r="N696" s="12">
        <v>-0.85773456000000003</v>
      </c>
      <c r="O696" s="12">
        <v>5.0233418900000002</v>
      </c>
      <c r="P696" s="12">
        <v>12.38784223</v>
      </c>
      <c r="Q696" s="12">
        <v>8.7987966600000007</v>
      </c>
      <c r="R696" s="12">
        <v>1.69035907</v>
      </c>
      <c r="S696" s="12">
        <v>2.2254650499999999</v>
      </c>
      <c r="T696" s="12">
        <v>-4.1710888099999996</v>
      </c>
      <c r="U696" s="12">
        <v>5.7552713999999998</v>
      </c>
    </row>
    <row r="697" spans="1:21" x14ac:dyDescent="0.25">
      <c r="A697" t="s">
        <v>134</v>
      </c>
      <c r="B697" t="s">
        <v>34</v>
      </c>
      <c r="C697" t="s">
        <v>35</v>
      </c>
      <c r="D697" s="12">
        <v>1785.6284542599999</v>
      </c>
      <c r="E697" s="12">
        <v>1965.7450565300001</v>
      </c>
      <c r="F697" s="12">
        <v>2000.0535543200001</v>
      </c>
      <c r="G697" s="12">
        <v>1980.7804180400001</v>
      </c>
      <c r="H697" s="12">
        <v>1992.1069525600001</v>
      </c>
      <c r="I697" s="12">
        <v>2093.3394522200001</v>
      </c>
      <c r="J697" s="12">
        <v>2195.7509853500001</v>
      </c>
      <c r="K697" s="12">
        <v>2235.8501402299999</v>
      </c>
      <c r="L697" s="12">
        <v>2336.1734545200002</v>
      </c>
      <c r="M697" s="12">
        <v>84.918192099999999</v>
      </c>
      <c r="N697" s="12">
        <v>145.08690847</v>
      </c>
      <c r="O697" s="12">
        <v>36.940665729999999</v>
      </c>
      <c r="P697" s="12">
        <v>38.572714329999997</v>
      </c>
      <c r="Q697" s="12">
        <v>0.86305531999999996</v>
      </c>
      <c r="R697" s="12">
        <v>61.797032010000002</v>
      </c>
      <c r="S697" s="12">
        <v>87.026690930000001</v>
      </c>
      <c r="T697" s="12">
        <v>34.662817580000002</v>
      </c>
      <c r="U697" s="12">
        <v>138.48305488</v>
      </c>
    </row>
    <row r="698" spans="1:21" x14ac:dyDescent="0.25">
      <c r="A698" t="s">
        <v>134</v>
      </c>
      <c r="B698" t="s">
        <v>36</v>
      </c>
      <c r="C698" t="s">
        <v>37</v>
      </c>
      <c r="D698" s="12">
        <v>2942.6226786500001</v>
      </c>
      <c r="E698" s="12">
        <v>3126.0706055700002</v>
      </c>
      <c r="F698" s="12">
        <v>3179.1876955399998</v>
      </c>
      <c r="G698" s="12">
        <v>3105.3016247400001</v>
      </c>
      <c r="H698" s="12">
        <v>3223.8075618900002</v>
      </c>
      <c r="I698" s="12">
        <v>3283.0931714500002</v>
      </c>
      <c r="J698" s="12">
        <v>3368.3820309299999</v>
      </c>
      <c r="K698" s="12">
        <v>3409.5022752</v>
      </c>
      <c r="L698" s="12">
        <v>3437.68688359</v>
      </c>
      <c r="M698" s="12">
        <v>8.3000000000000007</v>
      </c>
      <c r="N698" s="12">
        <v>28.7</v>
      </c>
      <c r="O698" s="12">
        <v>10</v>
      </c>
      <c r="P698" s="12">
        <v>3.5</v>
      </c>
      <c r="Q698" s="12">
        <v>17.899999999999999</v>
      </c>
      <c r="R698" s="12">
        <v>-19.8</v>
      </c>
      <c r="S698" s="12">
        <v>-4</v>
      </c>
      <c r="T698" s="12">
        <v>11.3</v>
      </c>
      <c r="U698" s="12">
        <v>33.4</v>
      </c>
    </row>
    <row r="699" spans="1:21" x14ac:dyDescent="0.25">
      <c r="A699" t="s">
        <v>134</v>
      </c>
      <c r="B699" t="s">
        <v>38</v>
      </c>
      <c r="C699" t="s">
        <v>39</v>
      </c>
      <c r="D699" s="12">
        <v>339.16187674000003</v>
      </c>
      <c r="E699" s="12">
        <v>318.90053941999997</v>
      </c>
      <c r="F699" s="12">
        <v>318.42353114999997</v>
      </c>
      <c r="G699" s="12">
        <v>303.11371197</v>
      </c>
      <c r="H699" s="12">
        <v>312.09052856</v>
      </c>
      <c r="I699" s="12">
        <v>305.30604877000002</v>
      </c>
      <c r="J699" s="12">
        <v>302.03032021000001</v>
      </c>
      <c r="K699" s="12">
        <v>291.46274032999997</v>
      </c>
      <c r="L699" s="12">
        <v>280.05539004000002</v>
      </c>
      <c r="M699" s="12">
        <v>-4.8464654200000004</v>
      </c>
      <c r="N699" s="12">
        <v>-18.487560770000002</v>
      </c>
      <c r="O699" s="12">
        <v>-0.73319643000000001</v>
      </c>
      <c r="P699" s="12">
        <v>-9.4512872199999993</v>
      </c>
      <c r="Q699" s="12">
        <v>-12.51415184</v>
      </c>
      <c r="R699" s="12">
        <v>-13.593141080000001</v>
      </c>
      <c r="S699" s="12">
        <v>-4.5517260300000002</v>
      </c>
      <c r="T699" s="12">
        <v>-9.7574099899999993</v>
      </c>
      <c r="U699" s="12">
        <v>-5.6521526800000004</v>
      </c>
    </row>
    <row r="700" spans="1:21" x14ac:dyDescent="0.25">
      <c r="A700" t="s">
        <v>134</v>
      </c>
      <c r="B700" t="s">
        <v>40</v>
      </c>
      <c r="C700" t="s">
        <v>41</v>
      </c>
      <c r="D700" s="12">
        <v>0</v>
      </c>
      <c r="E700" s="12">
        <v>0</v>
      </c>
      <c r="F700" s="12">
        <v>0</v>
      </c>
      <c r="G700" s="12">
        <v>0</v>
      </c>
      <c r="H700" s="12">
        <v>0</v>
      </c>
      <c r="I700" s="12">
        <v>0</v>
      </c>
      <c r="J700" s="12">
        <v>0</v>
      </c>
      <c r="K700" s="12">
        <v>0</v>
      </c>
      <c r="L700" s="12">
        <v>0</v>
      </c>
      <c r="O700" s="12">
        <v>0.65</v>
      </c>
    </row>
    <row r="701" spans="1:21" x14ac:dyDescent="0.25">
      <c r="A701" t="s">
        <v>134</v>
      </c>
      <c r="B701" t="s">
        <v>15</v>
      </c>
      <c r="C701" t="s">
        <v>16</v>
      </c>
      <c r="D701" s="12">
        <v>859.94716728000003</v>
      </c>
      <c r="E701" s="12">
        <v>877.96332140000004</v>
      </c>
      <c r="F701" s="12">
        <v>871.90533862999996</v>
      </c>
      <c r="G701" s="12">
        <v>908.78157562000001</v>
      </c>
      <c r="H701" s="12">
        <v>929.57538509999995</v>
      </c>
      <c r="I701" s="12">
        <v>911.45818249000001</v>
      </c>
      <c r="J701" s="12">
        <v>907.97828341000002</v>
      </c>
      <c r="K701" s="12">
        <v>910.68784149999999</v>
      </c>
      <c r="L701" s="12">
        <v>874.27033677999998</v>
      </c>
      <c r="M701" s="12">
        <v>-23.36043398</v>
      </c>
      <c r="N701" s="12">
        <v>-11.90764003</v>
      </c>
      <c r="O701" s="12">
        <v>-14.924274260000001</v>
      </c>
      <c r="P701" s="12">
        <v>-2.1225900000000002</v>
      </c>
      <c r="Q701" s="12">
        <v>-8.7721944999999995</v>
      </c>
      <c r="R701" s="12">
        <v>-28.8923852</v>
      </c>
      <c r="S701" s="12">
        <v>-14.25968172</v>
      </c>
      <c r="T701" s="12">
        <v>-19.79815666</v>
      </c>
      <c r="U701" s="12">
        <v>-23.904987770000002</v>
      </c>
    </row>
    <row r="702" spans="1:21" x14ac:dyDescent="0.25">
      <c r="A702" t="s">
        <v>134</v>
      </c>
      <c r="B702" t="s">
        <v>42</v>
      </c>
      <c r="C702" t="s">
        <v>43</v>
      </c>
      <c r="D702" s="12">
        <v>1017.03115561</v>
      </c>
      <c r="E702" s="12">
        <v>1113.20164987</v>
      </c>
      <c r="F702" s="12">
        <v>1258.20436642</v>
      </c>
      <c r="G702" s="12">
        <v>1420.8158301399999</v>
      </c>
      <c r="H702" s="12">
        <v>1545.4340571600001</v>
      </c>
      <c r="I702" s="12">
        <v>1566.29945677</v>
      </c>
      <c r="J702" s="12">
        <v>1632.76209606</v>
      </c>
      <c r="K702" s="12">
        <v>1689.7411682300001</v>
      </c>
      <c r="L702" s="12">
        <v>1668.0279274100001</v>
      </c>
      <c r="M702" s="12">
        <v>9.8772792599999999</v>
      </c>
      <c r="N702" s="12">
        <v>53.375929769999999</v>
      </c>
      <c r="O702" s="12">
        <v>78.842381430000003</v>
      </c>
      <c r="P702" s="12">
        <v>60.33583599</v>
      </c>
      <c r="Q702" s="12">
        <v>92.484374880000004</v>
      </c>
      <c r="R702" s="12">
        <v>7.1751330000000002E-2</v>
      </c>
      <c r="S702" s="12">
        <v>9.9911307800000007</v>
      </c>
      <c r="T702" s="12">
        <v>-2.9726682599999998</v>
      </c>
      <c r="U702" s="12">
        <v>30.04995156</v>
      </c>
    </row>
    <row r="703" spans="1:21" x14ac:dyDescent="0.25">
      <c r="A703" t="s">
        <v>134</v>
      </c>
      <c r="B703" t="s">
        <v>17</v>
      </c>
      <c r="C703" t="s">
        <v>18</v>
      </c>
      <c r="D703" s="12">
        <v>707.18424249999998</v>
      </c>
      <c r="E703" s="12">
        <v>757.07527032999997</v>
      </c>
      <c r="F703" s="12">
        <v>780.35517646000005</v>
      </c>
      <c r="G703" s="12">
        <v>705.64003804000004</v>
      </c>
      <c r="H703" s="12">
        <v>721.99931375000006</v>
      </c>
      <c r="I703" s="12">
        <v>715.41223962000004</v>
      </c>
      <c r="J703" s="12">
        <v>667.48039822999999</v>
      </c>
      <c r="K703" s="12">
        <v>677.34497624000005</v>
      </c>
      <c r="L703" s="12">
        <v>626.92384972000002</v>
      </c>
      <c r="M703" s="12">
        <v>25.818944720000001</v>
      </c>
      <c r="N703" s="12">
        <v>22.815933959999999</v>
      </c>
      <c r="O703" s="12">
        <v>24.928767000000001</v>
      </c>
      <c r="P703" s="12">
        <v>-27.099148320000001</v>
      </c>
      <c r="Q703" s="12">
        <v>-24.2415275</v>
      </c>
      <c r="R703" s="12">
        <v>-26.278333920000001</v>
      </c>
      <c r="S703" s="12">
        <v>-49.809626549999997</v>
      </c>
      <c r="T703" s="12">
        <v>9.4999360799999994</v>
      </c>
      <c r="U703" s="12">
        <v>-41.542946970000003</v>
      </c>
    </row>
    <row r="704" spans="1:21" x14ac:dyDescent="0.25">
      <c r="A704" t="s">
        <v>134</v>
      </c>
      <c r="B704" t="s">
        <v>19</v>
      </c>
      <c r="C704" t="s">
        <v>20</v>
      </c>
      <c r="D704" s="12">
        <v>0.76549999999999996</v>
      </c>
      <c r="E704" s="12">
        <v>0.77700000000000002</v>
      </c>
      <c r="F704" s="12">
        <v>0.92974288999999999</v>
      </c>
      <c r="G704" s="12">
        <v>1.2082990499999999</v>
      </c>
      <c r="H704" s="12">
        <v>1.28894274</v>
      </c>
      <c r="I704" s="12">
        <v>3.63681185</v>
      </c>
      <c r="J704" s="12">
        <v>3.9627596199999999</v>
      </c>
      <c r="K704" s="12">
        <v>4.8421967400000003</v>
      </c>
      <c r="L704" s="12">
        <v>6.7578484999999997</v>
      </c>
      <c r="R704" s="12">
        <v>0.34950934</v>
      </c>
      <c r="S704" s="12">
        <v>0.49214068999999999</v>
      </c>
      <c r="T704" s="12">
        <v>0.87894229999999995</v>
      </c>
      <c r="U704" s="12">
        <v>1.9210258499999999</v>
      </c>
    </row>
    <row r="705" spans="1:21" x14ac:dyDescent="0.25">
      <c r="A705" t="s">
        <v>134</v>
      </c>
      <c r="B705" t="s">
        <v>44</v>
      </c>
      <c r="C705" t="s">
        <v>45</v>
      </c>
      <c r="D705" s="12">
        <v>32.97720211</v>
      </c>
      <c r="E705" s="12">
        <v>34.070677789999998</v>
      </c>
      <c r="F705" s="12">
        <v>34.05051864</v>
      </c>
      <c r="G705" s="12">
        <v>34.161953799999999</v>
      </c>
      <c r="H705" s="12">
        <v>35.623120270000001</v>
      </c>
      <c r="I705" s="12">
        <v>42.850644340000002</v>
      </c>
      <c r="J705" s="12">
        <v>44.743708079999998</v>
      </c>
      <c r="K705" s="12">
        <v>44.735112719999997</v>
      </c>
      <c r="L705" s="12">
        <v>42.637844020000003</v>
      </c>
      <c r="M705" s="12">
        <v>-0.64952107999999997</v>
      </c>
      <c r="N705" s="12">
        <v>-0.27662548999999997</v>
      </c>
      <c r="O705" s="12">
        <v>-2.0187622799999998</v>
      </c>
      <c r="P705" s="12">
        <v>-1.3027315900000001</v>
      </c>
      <c r="Q705" s="12">
        <v>-0.1158545</v>
      </c>
      <c r="R705" s="12">
        <v>5.5753921799999997</v>
      </c>
      <c r="S705" s="12">
        <v>-0.32133973999999998</v>
      </c>
      <c r="T705" s="12">
        <v>-2.11375175</v>
      </c>
      <c r="U705" s="12">
        <v>-2.2506588199999999</v>
      </c>
    </row>
    <row r="706" spans="1:21" x14ac:dyDescent="0.25">
      <c r="A706" t="s">
        <v>134</v>
      </c>
      <c r="B706" t="s">
        <v>21</v>
      </c>
      <c r="C706" t="s">
        <v>22</v>
      </c>
      <c r="D706" s="12">
        <v>247.71061453999999</v>
      </c>
      <c r="E706" s="12">
        <v>261.85353585000001</v>
      </c>
      <c r="F706" s="12">
        <v>260.61700192000001</v>
      </c>
      <c r="G706" s="12">
        <v>240.52145847</v>
      </c>
      <c r="H706" s="12">
        <v>234.24258788</v>
      </c>
      <c r="I706" s="12">
        <v>226.472691</v>
      </c>
      <c r="J706" s="12">
        <v>216.68503828999999</v>
      </c>
      <c r="K706" s="12">
        <v>216.58389475999999</v>
      </c>
      <c r="L706" s="12">
        <v>185.07946014999999</v>
      </c>
      <c r="M706" s="12">
        <v>3.0789785300000001</v>
      </c>
      <c r="N706" s="12">
        <v>1.65873168</v>
      </c>
      <c r="O706" s="12">
        <v>1.0500951000000001</v>
      </c>
      <c r="P706" s="12">
        <v>-10.017987590000001</v>
      </c>
      <c r="Q706" s="12">
        <v>-10.857792290000001</v>
      </c>
      <c r="R706" s="12">
        <v>-12.20918129</v>
      </c>
      <c r="S706" s="12">
        <v>-11.7918342</v>
      </c>
      <c r="T706" s="12">
        <v>-7.1530549499999996</v>
      </c>
      <c r="U706" s="12">
        <v>-21.06969136</v>
      </c>
    </row>
    <row r="707" spans="1:21" x14ac:dyDescent="0.25">
      <c r="A707" t="s">
        <v>134</v>
      </c>
      <c r="B707" t="s">
        <v>46</v>
      </c>
      <c r="C707" t="s">
        <v>47</v>
      </c>
      <c r="D707" s="12">
        <v>38.030216350000003</v>
      </c>
      <c r="E707" s="12">
        <v>38.897148799999997</v>
      </c>
      <c r="F707" s="12">
        <v>39.339351999999998</v>
      </c>
      <c r="G707" s="12">
        <v>41.831685</v>
      </c>
      <c r="H707" s="12">
        <v>40.210546999999998</v>
      </c>
      <c r="I707" s="12">
        <v>37.773282999999999</v>
      </c>
      <c r="J707" s="12">
        <v>37.129455</v>
      </c>
      <c r="K707" s="12">
        <v>34.394762999999998</v>
      </c>
      <c r="L707" s="12">
        <v>33.052095000000001</v>
      </c>
      <c r="M707" s="12">
        <v>-5.6444000000000001E-2</v>
      </c>
      <c r="N707" s="12">
        <v>-9.9184999999999995E-2</v>
      </c>
      <c r="O707" s="12">
        <v>-1.90643644</v>
      </c>
      <c r="P707" s="12">
        <v>-1.2127870000000001</v>
      </c>
      <c r="Q707" s="12">
        <v>-1.6498299999999999</v>
      </c>
      <c r="R707" s="12">
        <v>-2.8015249999999998</v>
      </c>
      <c r="S707" s="12">
        <v>-2.120593</v>
      </c>
      <c r="T707" s="12">
        <v>-4.3229649999999999</v>
      </c>
      <c r="U707" s="12">
        <v>-0.89188800000000001</v>
      </c>
    </row>
    <row r="708" spans="1:21" x14ac:dyDescent="0.25">
      <c r="A708" t="s">
        <v>134</v>
      </c>
      <c r="B708" t="s">
        <v>48</v>
      </c>
      <c r="C708" t="s">
        <v>49</v>
      </c>
      <c r="D708" s="12">
        <v>143.00933341000001</v>
      </c>
      <c r="E708" s="12">
        <v>140.88915347</v>
      </c>
      <c r="F708" s="12">
        <v>143.32106561000001</v>
      </c>
      <c r="G708" s="12">
        <v>130.99320312</v>
      </c>
      <c r="H708" s="12">
        <v>126.51853477</v>
      </c>
      <c r="I708" s="12">
        <v>127.30614576000001</v>
      </c>
      <c r="J708" s="12">
        <v>128.0832632</v>
      </c>
      <c r="K708" s="12">
        <v>130.80113606</v>
      </c>
      <c r="L708" s="12">
        <v>125.07954613</v>
      </c>
      <c r="M708" s="12">
        <v>-8.0203403899999994</v>
      </c>
      <c r="N708" s="12">
        <v>-5.9830858200000003</v>
      </c>
      <c r="O708" s="12">
        <v>-0.79819987999999997</v>
      </c>
      <c r="P708" s="12">
        <v>-12.852493450000001</v>
      </c>
      <c r="Q708" s="12">
        <v>-8.6063122100000005</v>
      </c>
      <c r="R708" s="12">
        <v>-1.4436560199999999</v>
      </c>
      <c r="S708" s="12">
        <v>-2.6547932300000001</v>
      </c>
      <c r="T708" s="12">
        <v>-2.1158810899999998</v>
      </c>
      <c r="U708" s="12">
        <v>-2.7030268400000002</v>
      </c>
    </row>
    <row r="709" spans="1:21" x14ac:dyDescent="0.25">
      <c r="A709" t="s">
        <v>134</v>
      </c>
      <c r="B709" t="s">
        <v>73</v>
      </c>
      <c r="C709" t="s">
        <v>74</v>
      </c>
      <c r="D709" s="12">
        <v>0</v>
      </c>
      <c r="E709" s="12">
        <v>0</v>
      </c>
      <c r="F709" s="12">
        <v>0</v>
      </c>
      <c r="G709" s="12">
        <v>6.0830254999999998</v>
      </c>
      <c r="H709" s="12">
        <v>12.069532949999999</v>
      </c>
      <c r="I709" s="12">
        <v>21.538221889999999</v>
      </c>
      <c r="J709" s="12">
        <v>21.943278790000001</v>
      </c>
      <c r="K709" s="12">
        <v>31.360763219999999</v>
      </c>
      <c r="L709" s="12">
        <v>40.567075619999997</v>
      </c>
      <c r="P709" s="12">
        <v>6.1152164100000004</v>
      </c>
      <c r="Q709" s="12">
        <v>5.8884259300000004</v>
      </c>
      <c r="R709" s="12">
        <v>8.6762425699999994</v>
      </c>
      <c r="S709" s="12">
        <v>0.14184756000000001</v>
      </c>
      <c r="T709" s="12">
        <v>2.2295569999999998</v>
      </c>
      <c r="U709" s="12">
        <v>9.7455126500000002</v>
      </c>
    </row>
    <row r="710" spans="1:21" x14ac:dyDescent="0.25">
      <c r="A710" t="s">
        <v>134</v>
      </c>
      <c r="B710" t="s">
        <v>50</v>
      </c>
      <c r="C710" t="s">
        <v>51</v>
      </c>
      <c r="D710" s="12">
        <v>407.43002582000003</v>
      </c>
      <c r="E710" s="12">
        <v>394.01650136000001</v>
      </c>
      <c r="F710" s="12">
        <v>405.31430662000002</v>
      </c>
      <c r="G710" s="12">
        <v>403.26649176000001</v>
      </c>
      <c r="H710" s="12">
        <v>412.69732539</v>
      </c>
      <c r="I710" s="12">
        <v>344.68500016000002</v>
      </c>
      <c r="J710" s="12">
        <v>409.09818593</v>
      </c>
      <c r="K710" s="12">
        <v>413.87787156000002</v>
      </c>
      <c r="L710" s="12">
        <v>401.04212362999999</v>
      </c>
      <c r="M710" s="12">
        <v>-12.866896089999999</v>
      </c>
      <c r="N710" s="12">
        <v>-16.356014900000002</v>
      </c>
      <c r="O710" s="12">
        <v>-13.75088511</v>
      </c>
      <c r="P710" s="12">
        <v>-20.243373330000001</v>
      </c>
      <c r="Q710" s="12">
        <v>-13.53789922</v>
      </c>
      <c r="R710" s="12">
        <v>-10.23131532</v>
      </c>
      <c r="S710" s="12">
        <v>-11.1481283</v>
      </c>
      <c r="T710" s="12">
        <v>-2.2086820299999999</v>
      </c>
      <c r="U710" s="12">
        <v>-11.096685340000001</v>
      </c>
    </row>
    <row r="711" spans="1:21" x14ac:dyDescent="0.25">
      <c r="A711" t="s">
        <v>134</v>
      </c>
      <c r="B711" t="s">
        <v>129</v>
      </c>
      <c r="C711" t="s">
        <v>130</v>
      </c>
      <c r="D711" s="12">
        <v>4.0625504699999997</v>
      </c>
      <c r="E711" s="12">
        <v>4.0871162200000004</v>
      </c>
      <c r="F711" s="12">
        <v>4.3065340499999998</v>
      </c>
      <c r="G711" s="12">
        <v>4.3408967000000001</v>
      </c>
      <c r="H711" s="12">
        <v>4.2023144500000003</v>
      </c>
      <c r="I711" s="12">
        <v>4.28043277</v>
      </c>
      <c r="J711" s="12">
        <v>4.5342716799999998</v>
      </c>
      <c r="K711" s="12">
        <v>4.7847187199999999</v>
      </c>
      <c r="L711" s="12">
        <v>4.7691986999999996</v>
      </c>
      <c r="M711" s="12">
        <v>-0.37975826000000001</v>
      </c>
      <c r="N711" s="12">
        <v>-1.7523560000000001E-2</v>
      </c>
      <c r="O711" s="12">
        <v>-2.267481E-2</v>
      </c>
      <c r="P711" s="12">
        <v>2.7902529999999998E-2</v>
      </c>
      <c r="Q711" s="12">
        <v>-0.42014333999999998</v>
      </c>
      <c r="R711" s="12">
        <v>-0.17123691999999999</v>
      </c>
      <c r="S711" s="12">
        <v>-2.038502E-2</v>
      </c>
      <c r="T711" s="12">
        <v>-3.1334840000000003E-2</v>
      </c>
      <c r="U711" s="12">
        <v>-0.10070572</v>
      </c>
    </row>
    <row r="712" spans="1:21" x14ac:dyDescent="0.25">
      <c r="A712" t="s">
        <v>134</v>
      </c>
      <c r="B712" t="s">
        <v>87</v>
      </c>
      <c r="C712" t="s">
        <v>88</v>
      </c>
      <c r="D712" s="12">
        <v>2.0602</v>
      </c>
      <c r="E712" s="12">
        <v>5.1909000000000001</v>
      </c>
      <c r="F712" s="12">
        <v>7.4804000000000004</v>
      </c>
      <c r="G712" s="12">
        <v>11.299200000000001</v>
      </c>
      <c r="H712" s="12">
        <v>20.931699999999999</v>
      </c>
      <c r="I712" s="12">
        <v>21.827500000000001</v>
      </c>
      <c r="J712" s="12">
        <v>18.148499999999999</v>
      </c>
      <c r="K712" s="12">
        <v>15.540900000000001</v>
      </c>
      <c r="L712" s="12">
        <v>15.1564</v>
      </c>
    </row>
    <row r="713" spans="1:21" x14ac:dyDescent="0.25">
      <c r="A713" t="s">
        <v>135</v>
      </c>
      <c r="B713" t="s">
        <v>97</v>
      </c>
      <c r="C713" t="s">
        <v>98</v>
      </c>
      <c r="D713" s="12">
        <v>6.5975999999999999</v>
      </c>
      <c r="E713" s="12">
        <v>6.585</v>
      </c>
      <c r="F713" s="12">
        <v>6.8531000000000004</v>
      </c>
      <c r="G713" s="12">
        <v>7.0431999999999997</v>
      </c>
      <c r="H713" s="12">
        <v>7.2504</v>
      </c>
      <c r="I713" s="12">
        <v>6.7061999999999999</v>
      </c>
      <c r="J713" s="12">
        <v>7.1802000000000001</v>
      </c>
      <c r="K713" s="12">
        <v>7.7455999999999996</v>
      </c>
      <c r="L713" s="12">
        <v>7.3837000000000002</v>
      </c>
    </row>
    <row r="714" spans="1:21" x14ac:dyDescent="0.25">
      <c r="A714" t="s">
        <v>135</v>
      </c>
      <c r="B714" t="s">
        <v>65</v>
      </c>
      <c r="C714" t="s">
        <v>66</v>
      </c>
      <c r="D714" s="12">
        <v>73.385264199999995</v>
      </c>
      <c r="E714" s="12">
        <v>76.282225999999994</v>
      </c>
      <c r="F714" s="12">
        <v>77.944957000000002</v>
      </c>
      <c r="G714" s="12">
        <v>78.926490000000001</v>
      </c>
      <c r="H714" s="12">
        <v>77.133422999999993</v>
      </c>
      <c r="I714" s="12">
        <v>79.066378999999998</v>
      </c>
      <c r="J714" s="12">
        <v>80.598879999999994</v>
      </c>
      <c r="K714" s="12">
        <v>79.746334000000004</v>
      </c>
      <c r="L714" s="12">
        <v>78.296042</v>
      </c>
      <c r="M714" s="12">
        <v>-1.84625054</v>
      </c>
      <c r="N714" s="12">
        <v>-1.46919624</v>
      </c>
      <c r="O714" s="12">
        <v>-9.062104E-2</v>
      </c>
      <c r="P714" s="12">
        <v>-2.30976026</v>
      </c>
      <c r="Q714" s="12">
        <v>-3.4445588499999999</v>
      </c>
      <c r="R714" s="12">
        <v>0.99005301000000001</v>
      </c>
      <c r="S714" s="12">
        <v>-0.96421787999999997</v>
      </c>
      <c r="T714" s="12">
        <v>-1.65455723</v>
      </c>
      <c r="U714" s="12">
        <v>-0.36884376000000002</v>
      </c>
    </row>
    <row r="715" spans="1:21" x14ac:dyDescent="0.25">
      <c r="A715" t="s">
        <v>135</v>
      </c>
      <c r="B715" t="s">
        <v>24</v>
      </c>
      <c r="C715" t="s">
        <v>25</v>
      </c>
      <c r="D715" s="12">
        <v>752.74337611999999</v>
      </c>
      <c r="E715" s="12">
        <v>808.07063086999995</v>
      </c>
      <c r="F715" s="12">
        <v>863.42123627000001</v>
      </c>
      <c r="G715" s="12">
        <v>873.81487241000002</v>
      </c>
      <c r="H715" s="12">
        <v>908.41691079999998</v>
      </c>
      <c r="I715" s="12">
        <v>964.25729535000005</v>
      </c>
      <c r="J715" s="12">
        <v>1013.57186108</v>
      </c>
      <c r="K715" s="12">
        <v>1037.42663376</v>
      </c>
      <c r="L715" s="12">
        <v>1031.8051771800001</v>
      </c>
      <c r="M715" s="12">
        <v>19.925387600000001</v>
      </c>
      <c r="N715" s="12">
        <v>41.100068499999999</v>
      </c>
      <c r="O715" s="12">
        <v>47.445361550000001</v>
      </c>
      <c r="P715" s="12">
        <v>20.78629484</v>
      </c>
      <c r="Q715" s="12">
        <v>14.942819979999999</v>
      </c>
      <c r="R715" s="12">
        <v>37.669240809999998</v>
      </c>
      <c r="S715" s="12">
        <v>36.220446639999999</v>
      </c>
      <c r="T715" s="12">
        <v>33.426933949999999</v>
      </c>
      <c r="U715" s="12">
        <v>-6.6326278900000002</v>
      </c>
    </row>
    <row r="716" spans="1:21" x14ac:dyDescent="0.25">
      <c r="A716" t="s">
        <v>135</v>
      </c>
      <c r="B716" t="s">
        <v>26</v>
      </c>
      <c r="C716" t="s">
        <v>27</v>
      </c>
      <c r="D716" s="12">
        <v>4.5246320000000004</v>
      </c>
      <c r="E716" s="12">
        <v>5.8579429999999997</v>
      </c>
      <c r="F716" s="12">
        <v>16.997995</v>
      </c>
      <c r="G716" s="12">
        <v>12.720089</v>
      </c>
      <c r="H716" s="12">
        <v>10.150732</v>
      </c>
      <c r="I716" s="12">
        <v>8.1408240000000003</v>
      </c>
      <c r="J716" s="12">
        <v>7.9179529999999998</v>
      </c>
      <c r="K716" s="12">
        <v>10.122844000000001</v>
      </c>
      <c r="L716" s="12">
        <v>7.4332799999999999</v>
      </c>
      <c r="N716" s="12">
        <v>1.28970418</v>
      </c>
      <c r="O716" s="12">
        <v>11.15947954</v>
      </c>
      <c r="P716" s="12">
        <v>-4.1114847299999999</v>
      </c>
      <c r="Q716" s="12">
        <v>-2.6139551000000001</v>
      </c>
      <c r="R716" s="12">
        <v>-2.0437473800000001</v>
      </c>
      <c r="S716" s="12">
        <v>-0.24294447</v>
      </c>
      <c r="T716" s="12">
        <v>2.2418746299999999</v>
      </c>
      <c r="U716" s="12">
        <v>-2.6526961400000002</v>
      </c>
    </row>
    <row r="717" spans="1:21" x14ac:dyDescent="0.25">
      <c r="A717" t="s">
        <v>135</v>
      </c>
      <c r="B717" t="s">
        <v>60</v>
      </c>
      <c r="C717" t="s">
        <v>61</v>
      </c>
      <c r="D717" s="12">
        <v>212.00352426000001</v>
      </c>
      <c r="E717" s="12">
        <v>264.60664703999998</v>
      </c>
      <c r="F717" s="12">
        <v>279.59496230000002</v>
      </c>
      <c r="G717" s="12">
        <v>276.25035169</v>
      </c>
      <c r="H717" s="12">
        <v>294.84057614</v>
      </c>
      <c r="I717" s="12">
        <v>364.07970955000002</v>
      </c>
      <c r="J717" s="12">
        <v>409.62707401</v>
      </c>
      <c r="K717" s="12">
        <v>493.12853158000001</v>
      </c>
      <c r="L717" s="12">
        <v>494.18855091</v>
      </c>
      <c r="M717" s="12">
        <v>-6.75323619</v>
      </c>
      <c r="N717" s="12">
        <v>41.288597029999998</v>
      </c>
      <c r="O717" s="12">
        <v>-0.65007121000000001</v>
      </c>
      <c r="P717" s="12">
        <v>3.7940226799999999</v>
      </c>
      <c r="Q717" s="12">
        <v>-5.80386252</v>
      </c>
      <c r="R717" s="12">
        <v>52.461008329999999</v>
      </c>
      <c r="S717" s="12">
        <v>12.935056700000001</v>
      </c>
      <c r="T717" s="12">
        <v>53.751971089999998</v>
      </c>
      <c r="U717" s="12">
        <v>17.234813039999999</v>
      </c>
    </row>
    <row r="718" spans="1:21" x14ac:dyDescent="0.25">
      <c r="A718" t="s">
        <v>135</v>
      </c>
      <c r="B718" t="s">
        <v>81</v>
      </c>
      <c r="C718" t="s">
        <v>82</v>
      </c>
      <c r="D718" s="12">
        <v>25.807872450000001</v>
      </c>
      <c r="E718" s="12">
        <v>23.4882016</v>
      </c>
      <c r="F718" s="12">
        <v>25.204173319999999</v>
      </c>
      <c r="G718" s="12">
        <v>25.7820815</v>
      </c>
      <c r="H718" s="12">
        <v>27.446969200000002</v>
      </c>
      <c r="I718" s="12">
        <v>28.180804160000001</v>
      </c>
      <c r="J718" s="12">
        <v>29.217072519999999</v>
      </c>
      <c r="K718" s="12">
        <v>29.243739290000001</v>
      </c>
      <c r="L718" s="12">
        <v>29.18797485</v>
      </c>
      <c r="M718" s="12">
        <v>-0.43827136</v>
      </c>
      <c r="N718" s="12">
        <v>-0.21762078000000001</v>
      </c>
      <c r="O718" s="12">
        <v>-6.7562200000000003E-3</v>
      </c>
      <c r="P718" s="12">
        <v>-2.053435E-2</v>
      </c>
      <c r="Q718" s="12">
        <v>0.83212960000000002</v>
      </c>
      <c r="R718" s="12">
        <v>-4.8714800000000001E-3</v>
      </c>
      <c r="S718" s="12">
        <v>-0.21578675999999999</v>
      </c>
      <c r="T718" s="12">
        <v>0.21382395000000001</v>
      </c>
      <c r="U718" s="12">
        <v>5.8873900000000002E-3</v>
      </c>
    </row>
    <row r="719" spans="1:21" x14ac:dyDescent="0.25">
      <c r="A719" t="s">
        <v>135</v>
      </c>
      <c r="B719" t="s">
        <v>1</v>
      </c>
      <c r="C719" t="s">
        <v>2</v>
      </c>
      <c r="D719" s="12">
        <v>4.5848164300000001</v>
      </c>
      <c r="E719" s="12">
        <v>4.65553551</v>
      </c>
      <c r="F719" s="12">
        <v>4.8030334400000001</v>
      </c>
      <c r="G719" s="12">
        <v>4.78959197</v>
      </c>
      <c r="H719" s="12">
        <v>5.0053529799999996</v>
      </c>
      <c r="I719" s="12">
        <v>5.1002541399999997</v>
      </c>
      <c r="J719" s="12">
        <v>5.2933745999999999</v>
      </c>
      <c r="K719" s="12">
        <v>5.03531817</v>
      </c>
      <c r="L719" s="12">
        <v>4.7098413399999997</v>
      </c>
      <c r="M719" s="12">
        <v>-0.05</v>
      </c>
      <c r="N719" s="12">
        <v>-0.13296642</v>
      </c>
      <c r="O719" s="12">
        <v>0.14364091000000001</v>
      </c>
      <c r="P719" s="12">
        <v>-1.372525E-2</v>
      </c>
      <c r="Q719" s="12">
        <v>0.21328232</v>
      </c>
      <c r="R719" s="12">
        <v>-1.441973E-2</v>
      </c>
      <c r="S719" s="12">
        <v>0.19119637</v>
      </c>
      <c r="T719" s="12">
        <v>-2.513141E-2</v>
      </c>
      <c r="U719" s="12">
        <v>-0.30794732000000002</v>
      </c>
    </row>
    <row r="720" spans="1:21" x14ac:dyDescent="0.25">
      <c r="A720" t="s">
        <v>135</v>
      </c>
      <c r="B720" t="s">
        <v>3</v>
      </c>
      <c r="C720" t="s">
        <v>4</v>
      </c>
      <c r="D720" s="12">
        <v>1612.2548392000001</v>
      </c>
      <c r="E720" s="12">
        <v>1616.4587752899999</v>
      </c>
      <c r="F720" s="12">
        <v>1655.4105725300001</v>
      </c>
      <c r="G720" s="12">
        <v>1549.6650259999999</v>
      </c>
      <c r="H720" s="12">
        <v>1621.9342320000001</v>
      </c>
      <c r="I720" s="12">
        <v>1748.685301</v>
      </c>
      <c r="J720" s="12">
        <v>1860.343239</v>
      </c>
      <c r="K720" s="12">
        <v>1903.16851</v>
      </c>
      <c r="L720" s="12">
        <v>1915.5448710000001</v>
      </c>
      <c r="M720" s="12">
        <v>292.69790866</v>
      </c>
      <c r="N720" s="12">
        <v>43.25587341</v>
      </c>
      <c r="O720" s="12">
        <v>-35.097187499999997</v>
      </c>
      <c r="P720" s="12">
        <v>-3.3359061099999998</v>
      </c>
      <c r="Q720" s="12">
        <v>-45.968877790000001</v>
      </c>
      <c r="R720" s="12">
        <v>-4.7770329599999997</v>
      </c>
      <c r="S720" s="12">
        <v>6299.0598172399996</v>
      </c>
      <c r="T720" s="12">
        <v>-23.823547090000002</v>
      </c>
      <c r="U720" s="12">
        <v>0.15829225999999999</v>
      </c>
    </row>
    <row r="721" spans="1:21" x14ac:dyDescent="0.25">
      <c r="A721" t="s">
        <v>135</v>
      </c>
      <c r="B721" t="s">
        <v>5</v>
      </c>
      <c r="C721" t="s">
        <v>6</v>
      </c>
      <c r="D721" s="12">
        <v>120.34671618</v>
      </c>
      <c r="E721" s="12">
        <v>113.5862984</v>
      </c>
      <c r="F721" s="12">
        <v>117.00102568</v>
      </c>
      <c r="G721" s="12">
        <v>108.80116918</v>
      </c>
      <c r="H721" s="12">
        <v>105.00997236000001</v>
      </c>
      <c r="I721" s="12">
        <v>123.0744775</v>
      </c>
      <c r="J721" s="12">
        <v>131.15879017</v>
      </c>
      <c r="K721" s="12">
        <v>150.31577670999999</v>
      </c>
      <c r="L721" s="12">
        <v>190.21769121</v>
      </c>
      <c r="M721" s="12">
        <v>0.28409642000000002</v>
      </c>
      <c r="N721" s="12">
        <v>-3.2983483800000002</v>
      </c>
      <c r="O721" s="12">
        <v>-1.9017277500000001</v>
      </c>
      <c r="P721" s="12">
        <v>-3.24780545</v>
      </c>
      <c r="Q721" s="12">
        <v>-11.60038471</v>
      </c>
      <c r="R721" s="12">
        <v>11.73995242</v>
      </c>
      <c r="S721" s="12">
        <v>2.4369451799999999</v>
      </c>
      <c r="T721" s="12">
        <v>13.5746749</v>
      </c>
      <c r="U721" s="12">
        <v>42.001268160000002</v>
      </c>
    </row>
    <row r="722" spans="1:21" x14ac:dyDescent="0.25">
      <c r="A722" t="s">
        <v>135</v>
      </c>
      <c r="B722" t="s">
        <v>53</v>
      </c>
      <c r="C722" t="s">
        <v>54</v>
      </c>
      <c r="D722" s="12">
        <v>904.19211269000004</v>
      </c>
      <c r="E722" s="12">
        <v>865.67243213999996</v>
      </c>
      <c r="F722" s="12">
        <v>884.44539722000002</v>
      </c>
      <c r="G722" s="12">
        <v>842.46368772000005</v>
      </c>
      <c r="H722" s="12">
        <v>867.89575730000001</v>
      </c>
      <c r="I722" s="12">
        <v>912.91269743999999</v>
      </c>
      <c r="J722" s="12">
        <v>945.30098892000001</v>
      </c>
      <c r="K722" s="12">
        <v>951.71884260000002</v>
      </c>
      <c r="L722" s="12">
        <v>941.53567688999999</v>
      </c>
      <c r="M722" s="12">
        <v>-25.619419019999999</v>
      </c>
      <c r="N722" s="12">
        <v>-22.28068648</v>
      </c>
      <c r="O722" s="12">
        <v>-11.81077702</v>
      </c>
      <c r="P722" s="12">
        <v>-53.512917819999998</v>
      </c>
      <c r="Q722" s="12">
        <v>17.671534810000001</v>
      </c>
      <c r="R722" s="12">
        <v>31.693012209999999</v>
      </c>
      <c r="S722" s="12">
        <v>10.18613188</v>
      </c>
      <c r="T722" s="12">
        <v>-6.5825682800000003</v>
      </c>
      <c r="U722" s="12">
        <v>-19.789337079999999</v>
      </c>
    </row>
    <row r="723" spans="1:21" x14ac:dyDescent="0.25">
      <c r="A723" t="s">
        <v>135</v>
      </c>
      <c r="B723" t="s">
        <v>69</v>
      </c>
      <c r="C723" t="s">
        <v>70</v>
      </c>
      <c r="D723" s="12">
        <v>340.42837607000001</v>
      </c>
      <c r="E723" s="12">
        <v>339.40963499999998</v>
      </c>
      <c r="F723" s="12">
        <v>309.43828330000002</v>
      </c>
      <c r="G723" s="12">
        <v>299.79335104</v>
      </c>
      <c r="H723" s="12">
        <v>296.47771757999999</v>
      </c>
      <c r="I723" s="12">
        <v>277.76496473999998</v>
      </c>
      <c r="J723" s="12">
        <v>284.08740594</v>
      </c>
      <c r="K723" s="12">
        <v>307.01763319000003</v>
      </c>
      <c r="L723" s="12">
        <v>307.20608114999999</v>
      </c>
      <c r="M723" s="12">
        <v>-0.1131607</v>
      </c>
      <c r="N723" s="12">
        <v>-1.0783486499999999</v>
      </c>
      <c r="O723" s="12">
        <v>-5.6679403199999996</v>
      </c>
      <c r="P723" s="12">
        <v>-9.5229025000000007</v>
      </c>
      <c r="Q723" s="12">
        <v>-3.3382108399999999</v>
      </c>
      <c r="R723" s="12">
        <v>-7.0109931100000003</v>
      </c>
      <c r="S723" s="12">
        <v>6.30551073</v>
      </c>
      <c r="T723" s="12">
        <v>22.941128979999998</v>
      </c>
      <c r="U723" s="12">
        <v>0.22842966000000001</v>
      </c>
    </row>
    <row r="724" spans="1:21" x14ac:dyDescent="0.25">
      <c r="A724" t="s">
        <v>135</v>
      </c>
      <c r="B724" t="s">
        <v>71</v>
      </c>
      <c r="C724" t="s">
        <v>72</v>
      </c>
      <c r="D724" s="12">
        <v>42.019402309999997</v>
      </c>
      <c r="E724" s="12">
        <v>38.880744559999997</v>
      </c>
      <c r="F724" s="12">
        <v>41.686546489999998</v>
      </c>
      <c r="G724" s="12">
        <v>41.730561899999998</v>
      </c>
      <c r="H724" s="12">
        <v>42.638467050000003</v>
      </c>
      <c r="I724" s="12">
        <v>46.092341240000003</v>
      </c>
      <c r="J724" s="12">
        <v>40.73321996</v>
      </c>
      <c r="K724" s="12">
        <v>41.253946280000001</v>
      </c>
      <c r="L724" s="12">
        <v>37.550967530000001</v>
      </c>
      <c r="N724" s="12">
        <v>-3.1407004600000001</v>
      </c>
      <c r="O724" s="12">
        <v>2.80518234</v>
      </c>
      <c r="P724" s="12">
        <v>4.7225400000000001E-2</v>
      </c>
      <c r="Q724" s="12">
        <v>0.90625053</v>
      </c>
      <c r="R724" s="12">
        <v>3.4523323800000001</v>
      </c>
      <c r="S724" s="12">
        <v>-5.3607687899999998</v>
      </c>
      <c r="T724" s="12">
        <v>0.52103898000000004</v>
      </c>
      <c r="U724" s="12">
        <v>-3.6955607599999998</v>
      </c>
    </row>
    <row r="725" spans="1:21" x14ac:dyDescent="0.25">
      <c r="A725" t="s">
        <v>135</v>
      </c>
      <c r="B725" t="s">
        <v>28</v>
      </c>
      <c r="C725" t="s">
        <v>29</v>
      </c>
      <c r="D725" s="12">
        <v>6.5826209999999996</v>
      </c>
      <c r="E725" s="12">
        <v>6.6376540000000004</v>
      </c>
      <c r="F725" s="12">
        <v>0.72623700000000002</v>
      </c>
      <c r="G725" s="12">
        <v>0.69439399999999996</v>
      </c>
      <c r="H725" s="12">
        <v>0.69521999999999995</v>
      </c>
      <c r="I725" s="12">
        <v>0.69472900000000004</v>
      </c>
      <c r="J725" s="12">
        <v>0.69794699999999998</v>
      </c>
      <c r="K725" s="12">
        <v>0.68804900000000002</v>
      </c>
      <c r="L725" s="12">
        <v>2.7781959999999999</v>
      </c>
      <c r="M725" s="12">
        <v>0.13037023</v>
      </c>
      <c r="N725" s="12">
        <v>-6.1584060000000003E-2</v>
      </c>
      <c r="O725" s="12">
        <v>-5.9207702700000002</v>
      </c>
      <c r="P725" s="12">
        <v>-1.4500000000000001E-2</v>
      </c>
      <c r="Q725" s="12">
        <v>-6.0000000000000001E-3</v>
      </c>
      <c r="R725" s="12">
        <v>-4.4999999999999997E-3</v>
      </c>
      <c r="S725" s="12">
        <v>-4.4999999999999997E-3</v>
      </c>
      <c r="T725" s="12">
        <v>-9.4999999999999998E-3</v>
      </c>
      <c r="U725" s="12">
        <v>0.6203533</v>
      </c>
    </row>
    <row r="726" spans="1:21" x14ac:dyDescent="0.25">
      <c r="A726" t="s">
        <v>135</v>
      </c>
      <c r="B726" t="s">
        <v>85</v>
      </c>
      <c r="C726" t="s">
        <v>86</v>
      </c>
      <c r="D726" s="12">
        <v>40.026071229999999</v>
      </c>
      <c r="E726" s="12">
        <v>39.460416780000003</v>
      </c>
      <c r="F726" s="12">
        <v>39.838550519999998</v>
      </c>
      <c r="G726" s="12">
        <v>39.37409358</v>
      </c>
      <c r="H726" s="12">
        <v>40.496278570000001</v>
      </c>
      <c r="I726" s="12">
        <v>41.224687690000003</v>
      </c>
      <c r="J726" s="12">
        <v>44.12715017</v>
      </c>
      <c r="K726" s="12">
        <v>45.866216739999999</v>
      </c>
      <c r="L726" s="12">
        <v>46.691219160000003</v>
      </c>
      <c r="M726" s="12">
        <v>-0.38182969</v>
      </c>
      <c r="N726" s="12">
        <v>0.18361854999999999</v>
      </c>
      <c r="O726" s="12">
        <v>-1.3152595199999999</v>
      </c>
      <c r="P726" s="12">
        <v>-1.82043563</v>
      </c>
      <c r="Q726" s="12">
        <v>-0.61842770000000002</v>
      </c>
      <c r="R726" s="12">
        <v>1.1928085900000001</v>
      </c>
      <c r="S726" s="12">
        <v>1.0722227900000001</v>
      </c>
      <c r="T726" s="12">
        <v>0.83595470999999999</v>
      </c>
      <c r="U726" s="12">
        <v>2.6318451199999999</v>
      </c>
    </row>
    <row r="727" spans="1:21" x14ac:dyDescent="0.25">
      <c r="A727" t="s">
        <v>135</v>
      </c>
      <c r="B727" t="s">
        <v>30</v>
      </c>
      <c r="C727" t="s">
        <v>31</v>
      </c>
      <c r="D727" s="12">
        <v>595.05571299999997</v>
      </c>
      <c r="E727" s="12">
        <v>664.14125056</v>
      </c>
      <c r="F727" s="12">
        <v>752.17463046</v>
      </c>
      <c r="G727" s="12">
        <v>799.24517420999996</v>
      </c>
      <c r="H727" s="12">
        <v>887.71949635999999</v>
      </c>
      <c r="I727" s="12">
        <v>930.08094256000004</v>
      </c>
      <c r="J727" s="12">
        <v>971.49252919000003</v>
      </c>
      <c r="K727" s="12">
        <v>1011.03976556</v>
      </c>
      <c r="L727" s="12">
        <v>965.13162792000003</v>
      </c>
      <c r="M727" s="12">
        <v>18.10612115</v>
      </c>
      <c r="N727" s="12">
        <v>36.463385270000003</v>
      </c>
      <c r="O727" s="12">
        <v>46.308889639999997</v>
      </c>
      <c r="P727" s="12">
        <v>18.647139370000001</v>
      </c>
      <c r="Q727" s="12">
        <v>53.716367329999997</v>
      </c>
      <c r="R727" s="12">
        <v>21.221033219999999</v>
      </c>
      <c r="S727" s="12">
        <v>9.6501884800000006</v>
      </c>
      <c r="T727" s="12">
        <v>-8.2106554000000003</v>
      </c>
      <c r="U727" s="12">
        <v>-10.64700517</v>
      </c>
    </row>
    <row r="728" spans="1:21" x14ac:dyDescent="0.25">
      <c r="A728" t="s">
        <v>135</v>
      </c>
      <c r="B728" t="s">
        <v>7</v>
      </c>
      <c r="C728" t="s">
        <v>8</v>
      </c>
      <c r="D728" s="12">
        <v>2528.3438462200002</v>
      </c>
      <c r="E728" s="12">
        <v>2461.83574232</v>
      </c>
      <c r="F728" s="12">
        <v>2729.2171911599999</v>
      </c>
      <c r="G728" s="12">
        <v>2779.0091158999999</v>
      </c>
      <c r="H728" s="12">
        <v>2998.1984947999999</v>
      </c>
      <c r="I728" s="12">
        <v>3091.17526903</v>
      </c>
      <c r="J728" s="12">
        <v>3179.1408573799999</v>
      </c>
      <c r="K728" s="12">
        <v>3312.5842815999999</v>
      </c>
      <c r="L728" s="12">
        <v>3381.1927013999998</v>
      </c>
      <c r="M728" s="12">
        <v>-36.428093130000001</v>
      </c>
      <c r="N728" s="12">
        <v>-44.238653190000001</v>
      </c>
      <c r="O728" s="12">
        <v>-36.99793906</v>
      </c>
      <c r="P728" s="12">
        <v>4.5151881899999999</v>
      </c>
      <c r="Q728" s="12">
        <v>10.16105174</v>
      </c>
      <c r="R728" s="12">
        <v>37.440712730000001</v>
      </c>
      <c r="S728" s="12">
        <v>-8.4203048000000003</v>
      </c>
      <c r="T728" s="12">
        <v>-26.959643870000001</v>
      </c>
      <c r="U728" s="12">
        <v>22.523124209999999</v>
      </c>
    </row>
    <row r="729" spans="1:21" x14ac:dyDescent="0.25">
      <c r="A729" t="s">
        <v>135</v>
      </c>
      <c r="B729" t="s">
        <v>9</v>
      </c>
      <c r="C729" t="s">
        <v>10</v>
      </c>
      <c r="D729" s="12">
        <v>1443.05351675</v>
      </c>
      <c r="E729" s="12">
        <v>1549.44958967</v>
      </c>
      <c r="F729" s="12">
        <v>1646.5423284999999</v>
      </c>
      <c r="G729" s="12">
        <v>1767.31525657</v>
      </c>
      <c r="H729" s="12">
        <v>1794.44042225</v>
      </c>
      <c r="I729" s="12">
        <v>1771.76207451</v>
      </c>
      <c r="J729" s="12">
        <v>1778.8710834999999</v>
      </c>
      <c r="K729" s="12">
        <v>1788.4660329599999</v>
      </c>
      <c r="L729" s="12">
        <v>1654.9182020999999</v>
      </c>
      <c r="M729" s="12">
        <v>-0.93179612999999994</v>
      </c>
      <c r="N729" s="12">
        <v>110.44057890000001</v>
      </c>
      <c r="O729" s="12">
        <v>81.872590709999997</v>
      </c>
      <c r="P729" s="12">
        <v>79.546077949999997</v>
      </c>
      <c r="Q729" s="12">
        <v>17.36745277</v>
      </c>
      <c r="R729" s="12">
        <v>-26.62110212</v>
      </c>
      <c r="S729" s="12">
        <v>-9.9085750400000006</v>
      </c>
      <c r="T729" s="12">
        <v>-5.2197679900000002</v>
      </c>
      <c r="U729" s="12">
        <v>-75.384647290000004</v>
      </c>
    </row>
    <row r="730" spans="1:21" x14ac:dyDescent="0.25">
      <c r="A730" t="s">
        <v>135</v>
      </c>
      <c r="B730" t="s">
        <v>11</v>
      </c>
      <c r="C730" t="s">
        <v>12</v>
      </c>
      <c r="D730" s="12">
        <v>1178.127847</v>
      </c>
      <c r="E730" s="12">
        <v>1235.451869</v>
      </c>
      <c r="F730" s="12">
        <v>1360.68505</v>
      </c>
      <c r="G730" s="12">
        <v>1393.1962579999999</v>
      </c>
      <c r="H730" s="12">
        <v>1430.680286</v>
      </c>
      <c r="I730" s="12">
        <v>1417.4935410000001</v>
      </c>
      <c r="J730" s="12">
        <v>1442.846481</v>
      </c>
      <c r="K730" s="12">
        <v>1444.5089439999999</v>
      </c>
      <c r="L730" s="12">
        <v>1365.535521</v>
      </c>
      <c r="M730" s="12">
        <v>2.7241678899999999</v>
      </c>
      <c r="N730" s="12">
        <v>33.400084880000001</v>
      </c>
      <c r="O730" s="12">
        <v>68.424149970000002</v>
      </c>
      <c r="P730" s="12">
        <v>37.179181939999999</v>
      </c>
      <c r="Q730" s="12">
        <v>7.8952703900000003</v>
      </c>
      <c r="R730" s="12">
        <v>-14.04320203</v>
      </c>
      <c r="S730" s="12">
        <v>-4.3774562699999997</v>
      </c>
      <c r="T730" s="12">
        <v>-10.340956800000001</v>
      </c>
      <c r="U730" s="12">
        <v>-12.646150029999999</v>
      </c>
    </row>
    <row r="731" spans="1:21" x14ac:dyDescent="0.25">
      <c r="A731" t="s">
        <v>135</v>
      </c>
      <c r="B731" t="s">
        <v>32</v>
      </c>
      <c r="C731" t="s">
        <v>33</v>
      </c>
      <c r="D731" s="12">
        <v>18.306160030000001</v>
      </c>
      <c r="E731" s="12">
        <v>17.535428079999999</v>
      </c>
      <c r="F731" s="12">
        <v>17.86294921</v>
      </c>
      <c r="G731" s="12">
        <v>18.93653552</v>
      </c>
      <c r="H731" s="12">
        <v>21.47936837</v>
      </c>
      <c r="I731" s="12">
        <v>22.744707170000002</v>
      </c>
      <c r="J731" s="12">
        <v>26.95276187</v>
      </c>
      <c r="K731" s="12">
        <v>27.997132369999999</v>
      </c>
      <c r="L731" s="12">
        <v>29.005020429999998</v>
      </c>
      <c r="M731" s="12">
        <v>1.8206191199999999</v>
      </c>
      <c r="N731" s="12">
        <v>3.8167667999999999</v>
      </c>
      <c r="O731" s="12">
        <v>-9.8998230000000007E-2</v>
      </c>
      <c r="P731" s="12">
        <v>-0.18230651</v>
      </c>
      <c r="Q731" s="12">
        <v>1.48932789</v>
      </c>
      <c r="R731" s="12">
        <v>0.66630040999999995</v>
      </c>
      <c r="S731" s="12">
        <v>3.6989252499999998</v>
      </c>
      <c r="T731" s="12">
        <v>0.11857044</v>
      </c>
      <c r="U731" s="12">
        <v>1.82448458</v>
      </c>
    </row>
    <row r="732" spans="1:21" x14ac:dyDescent="0.25">
      <c r="A732" t="s">
        <v>135</v>
      </c>
      <c r="B732" t="s">
        <v>13</v>
      </c>
      <c r="C732" t="s">
        <v>14</v>
      </c>
      <c r="D732" s="12">
        <v>796.70046511999999</v>
      </c>
      <c r="E732" s="12">
        <v>870.34306407999998</v>
      </c>
      <c r="F732" s="12">
        <v>942.93504345999997</v>
      </c>
      <c r="G732" s="12">
        <v>987.98869666999997</v>
      </c>
      <c r="H732" s="12">
        <v>1081.1238112000001</v>
      </c>
      <c r="I732" s="12">
        <v>1151.0152261000001</v>
      </c>
      <c r="J732" s="12">
        <v>1226.174728</v>
      </c>
      <c r="K732" s="12">
        <v>1293.2992311999999</v>
      </c>
      <c r="L732" s="12">
        <v>1318.9183063999999</v>
      </c>
      <c r="M732" s="12">
        <v>30.949391200000001</v>
      </c>
      <c r="N732" s="12">
        <v>45.286654079999998</v>
      </c>
      <c r="O732" s="12">
        <v>32.749202709999999</v>
      </c>
      <c r="P732" s="12">
        <v>37.981005660000001</v>
      </c>
      <c r="Q732" s="12">
        <v>18.961197290000001</v>
      </c>
      <c r="R732" s="12">
        <v>13.382747950000001</v>
      </c>
      <c r="S732" s="12">
        <v>12.0854707</v>
      </c>
      <c r="T732" s="12">
        <v>6.7233053500000004</v>
      </c>
      <c r="U732" s="12">
        <v>28.908504659999998</v>
      </c>
    </row>
    <row r="733" spans="1:21" x14ac:dyDescent="0.25">
      <c r="A733" t="s">
        <v>135</v>
      </c>
      <c r="B733" t="s">
        <v>34</v>
      </c>
      <c r="C733" t="s">
        <v>35</v>
      </c>
      <c r="D733" s="12">
        <v>1098.8182169700001</v>
      </c>
      <c r="E733" s="12">
        <v>1203.6081277200001</v>
      </c>
      <c r="F733" s="12">
        <v>1259.3379879199999</v>
      </c>
      <c r="G733" s="12">
        <v>1236.27568144</v>
      </c>
      <c r="H733" s="12">
        <v>1300.3705703600001</v>
      </c>
      <c r="I733" s="12">
        <v>1324.2362270599999</v>
      </c>
      <c r="J733" s="12">
        <v>1391.3816816799999</v>
      </c>
      <c r="K733" s="12">
        <v>1415.3248795100001</v>
      </c>
      <c r="L733" s="12">
        <v>1357.57409119</v>
      </c>
      <c r="M733" s="12">
        <v>51.51453772</v>
      </c>
      <c r="N733" s="12">
        <v>71.043327140000002</v>
      </c>
      <c r="O733" s="12">
        <v>33.28389653</v>
      </c>
      <c r="P733" s="12">
        <v>4.1397531499999998</v>
      </c>
      <c r="Q733" s="12">
        <v>19.66031349</v>
      </c>
      <c r="R733" s="12">
        <v>-0.38385162</v>
      </c>
      <c r="S733" s="12">
        <v>19.99513365</v>
      </c>
      <c r="T733" s="12">
        <v>19.43891168</v>
      </c>
      <c r="U733" s="12">
        <v>-55.388730539999997</v>
      </c>
    </row>
    <row r="734" spans="1:21" x14ac:dyDescent="0.25">
      <c r="A734" t="s">
        <v>135</v>
      </c>
      <c r="B734" t="s">
        <v>36</v>
      </c>
      <c r="C734" t="s">
        <v>37</v>
      </c>
      <c r="D734" s="12">
        <v>4517.4462593799999</v>
      </c>
      <c r="E734" s="12">
        <v>4766.7699721400004</v>
      </c>
      <c r="F734" s="12">
        <v>4821.6684613400002</v>
      </c>
      <c r="G734" s="12">
        <v>4632.9405322100001</v>
      </c>
      <c r="H734" s="12">
        <v>4611.5906493700004</v>
      </c>
      <c r="I734" s="12">
        <v>4658.8932719000004</v>
      </c>
      <c r="J734" s="12">
        <v>4728.9442862100004</v>
      </c>
      <c r="K734" s="12">
        <v>4757.5619916599999</v>
      </c>
      <c r="L734" s="12">
        <v>4677.9871638499999</v>
      </c>
      <c r="M734" s="12">
        <v>3.5</v>
      </c>
      <c r="N734" s="12">
        <v>-1.4201992000000001</v>
      </c>
      <c r="O734" s="12">
        <v>-10.80595924</v>
      </c>
      <c r="P734" s="12">
        <v>-3.0828606399999998</v>
      </c>
      <c r="Q734" s="12">
        <v>-16.92569078</v>
      </c>
      <c r="R734" s="12">
        <v>-6.76430285</v>
      </c>
      <c r="S734" s="12">
        <v>-3.1599138899999999</v>
      </c>
      <c r="T734" s="12">
        <v>0.92668737000000001</v>
      </c>
      <c r="U734" s="12">
        <v>1.7814860400000001</v>
      </c>
    </row>
    <row r="735" spans="1:21" x14ac:dyDescent="0.25">
      <c r="A735" t="s">
        <v>135</v>
      </c>
      <c r="B735" t="s">
        <v>38</v>
      </c>
      <c r="C735" t="s">
        <v>39</v>
      </c>
      <c r="D735" s="12">
        <v>69.142004</v>
      </c>
      <c r="E735" s="12">
        <v>73.260045000000005</v>
      </c>
      <c r="F735" s="12">
        <v>74.236869999999996</v>
      </c>
      <c r="G735" s="12">
        <v>73.116217000000006</v>
      </c>
      <c r="H735" s="12">
        <v>66.049467780000001</v>
      </c>
      <c r="I735" s="12">
        <v>66.038238100000001</v>
      </c>
      <c r="J735" s="12">
        <v>68.191450270000004</v>
      </c>
      <c r="K735" s="12">
        <v>69.732721060000003</v>
      </c>
      <c r="L735" s="12">
        <v>66.19574824</v>
      </c>
      <c r="M735" s="12">
        <v>2.2868885300000001</v>
      </c>
      <c r="N735" s="12">
        <v>3.1567194299999999</v>
      </c>
      <c r="O735" s="12">
        <v>1.27564363</v>
      </c>
      <c r="P735" s="12">
        <v>0.52624130999999996</v>
      </c>
      <c r="Q735" s="12">
        <v>-4.4944423499999999</v>
      </c>
      <c r="R735" s="12">
        <v>1.61502565</v>
      </c>
      <c r="S735" s="12">
        <v>-0.1145984</v>
      </c>
      <c r="T735" s="12">
        <v>2.9012043599999999</v>
      </c>
      <c r="U735" s="12">
        <v>-3.9829094600000001</v>
      </c>
    </row>
    <row r="736" spans="1:21" x14ac:dyDescent="0.25">
      <c r="A736" t="s">
        <v>135</v>
      </c>
      <c r="B736" t="s">
        <v>40</v>
      </c>
      <c r="C736" t="s">
        <v>41</v>
      </c>
      <c r="D736" s="12">
        <v>1.51425448</v>
      </c>
      <c r="E736" s="12">
        <v>0.83632041000000001</v>
      </c>
      <c r="F736" s="12">
        <v>0.25789413999999999</v>
      </c>
      <c r="G736" s="12">
        <v>0.25126085999999997</v>
      </c>
      <c r="H736" s="12">
        <v>0.25364873999999998</v>
      </c>
      <c r="I736" s="12">
        <v>0.25833268999999998</v>
      </c>
      <c r="J736" s="12">
        <v>0.61959008999999998</v>
      </c>
      <c r="K736" s="12">
        <v>0.61575780999999996</v>
      </c>
      <c r="L736" s="12">
        <v>0.25098799999999999</v>
      </c>
      <c r="N736" s="12">
        <v>-0.69490624999999995</v>
      </c>
      <c r="O736" s="12">
        <v>-0.59049204</v>
      </c>
      <c r="P736" s="12">
        <v>-7.6480000000000005E-4</v>
      </c>
      <c r="Q736" s="12">
        <v>-8.4429999999999998E-4</v>
      </c>
      <c r="R736" s="12">
        <v>-9.5273000000000005E-4</v>
      </c>
      <c r="S736" s="12">
        <v>0.35641402</v>
      </c>
      <c r="T736" s="12">
        <v>-4.8558100000000003E-3</v>
      </c>
      <c r="U736" s="12">
        <v>-0.35096571999999998</v>
      </c>
    </row>
    <row r="737" spans="1:21" x14ac:dyDescent="0.25">
      <c r="A737" t="s">
        <v>135</v>
      </c>
      <c r="B737" t="s">
        <v>15</v>
      </c>
      <c r="C737" t="s">
        <v>16</v>
      </c>
      <c r="D737" s="12">
        <v>550.77226648999999</v>
      </c>
      <c r="E737" s="12">
        <v>573.48580114000004</v>
      </c>
      <c r="F737" s="12">
        <v>602.07838323999999</v>
      </c>
      <c r="G737" s="12">
        <v>651.78243295000004</v>
      </c>
      <c r="H737" s="12">
        <v>709.78255963000004</v>
      </c>
      <c r="I737" s="12">
        <v>729.38747808999995</v>
      </c>
      <c r="J737" s="12">
        <v>746.43936255999995</v>
      </c>
      <c r="K737" s="12">
        <v>788.22798968999996</v>
      </c>
      <c r="L737" s="12">
        <v>759.51039775000004</v>
      </c>
      <c r="M737" s="12">
        <v>-0.75728329999999999</v>
      </c>
      <c r="N737" s="12">
        <v>3.9214791199999999</v>
      </c>
      <c r="O737" s="12">
        <v>17.169182580000001</v>
      </c>
      <c r="P737" s="12">
        <v>19.415741369999999</v>
      </c>
      <c r="Q737" s="12">
        <v>35.670415820000002</v>
      </c>
      <c r="R737" s="12">
        <v>12.46033057</v>
      </c>
      <c r="S737" s="12">
        <v>1.6790297199999999</v>
      </c>
      <c r="T737" s="12">
        <v>5.0478423799999996</v>
      </c>
      <c r="U737" s="12">
        <v>-13.458719350000001</v>
      </c>
    </row>
    <row r="738" spans="1:21" x14ac:dyDescent="0.25">
      <c r="A738" t="s">
        <v>135</v>
      </c>
      <c r="B738" t="s">
        <v>42</v>
      </c>
      <c r="C738" t="s">
        <v>43</v>
      </c>
      <c r="D738" s="12">
        <v>472.24126967000001</v>
      </c>
      <c r="E738" s="12">
        <v>468.79350527999998</v>
      </c>
      <c r="F738" s="12">
        <v>532.90008335000005</v>
      </c>
      <c r="G738" s="12">
        <v>574.51443472000005</v>
      </c>
      <c r="H738" s="12">
        <v>690.64011563999998</v>
      </c>
      <c r="I738" s="12">
        <v>638.96664926000005</v>
      </c>
      <c r="J738" s="12">
        <v>655.33206815999995</v>
      </c>
      <c r="K738" s="12">
        <v>644.72950477999996</v>
      </c>
      <c r="L738" s="12">
        <v>666.29809577000003</v>
      </c>
      <c r="M738" s="12">
        <v>5.1021928299999999</v>
      </c>
      <c r="N738" s="12">
        <v>2.5607199</v>
      </c>
      <c r="O738" s="12">
        <v>47.20992218</v>
      </c>
      <c r="P738" s="12">
        <v>29.346349870000001</v>
      </c>
      <c r="Q738" s="12">
        <v>47.809333440000003</v>
      </c>
      <c r="R738" s="12">
        <v>-10.03286467</v>
      </c>
      <c r="S738" s="12">
        <v>4.8782700600000002</v>
      </c>
      <c r="T738" s="12">
        <v>1.09340802</v>
      </c>
      <c r="U738" s="12">
        <v>5.01215455</v>
      </c>
    </row>
    <row r="739" spans="1:21" x14ac:dyDescent="0.25">
      <c r="A739" t="s">
        <v>135</v>
      </c>
      <c r="B739" t="s">
        <v>17</v>
      </c>
      <c r="C739" t="s">
        <v>18</v>
      </c>
      <c r="D739" s="12">
        <v>554.40285891999997</v>
      </c>
      <c r="E739" s="12">
        <v>652.35946007999996</v>
      </c>
      <c r="F739" s="12">
        <v>795.54359806000002</v>
      </c>
      <c r="G739" s="12">
        <v>772.48077498999999</v>
      </c>
      <c r="H739" s="12">
        <v>791.44206723000002</v>
      </c>
      <c r="I739" s="12">
        <v>814.96638757999995</v>
      </c>
      <c r="J739" s="12">
        <v>839.45233042999996</v>
      </c>
      <c r="K739" s="12">
        <v>742.98280622000004</v>
      </c>
      <c r="L739" s="12">
        <v>720.14195267000002</v>
      </c>
      <c r="M739" s="12">
        <v>45.346995319999998</v>
      </c>
      <c r="N739" s="12">
        <v>77.337197939999996</v>
      </c>
      <c r="O739" s="12">
        <v>138.10401189000001</v>
      </c>
      <c r="P739" s="12">
        <v>14.49307715</v>
      </c>
      <c r="Q739" s="12">
        <v>-19.354820969999999</v>
      </c>
      <c r="R739" s="12">
        <v>-3.9005370199999998</v>
      </c>
      <c r="S739" s="12">
        <v>18.264137550000001</v>
      </c>
      <c r="T739" s="12">
        <v>-98.354579650000005</v>
      </c>
      <c r="U739" s="12">
        <v>-14.5554547</v>
      </c>
    </row>
    <row r="740" spans="1:21" x14ac:dyDescent="0.25">
      <c r="A740" t="s">
        <v>135</v>
      </c>
      <c r="B740" t="s">
        <v>19</v>
      </c>
      <c r="C740" t="s">
        <v>20</v>
      </c>
      <c r="D740" s="12">
        <v>1.1171500000000001</v>
      </c>
      <c r="E740" s="12">
        <v>1.181349</v>
      </c>
      <c r="F740" s="12">
        <v>1.2661089999999999</v>
      </c>
      <c r="G740" s="12">
        <v>1.4023190000000001</v>
      </c>
      <c r="H740" s="12">
        <v>1.427589</v>
      </c>
      <c r="I740" s="12">
        <v>1.4443029999999999</v>
      </c>
      <c r="J740" s="12">
        <v>1.4983</v>
      </c>
      <c r="K740" s="12">
        <v>1.526629</v>
      </c>
      <c r="L740" s="12">
        <v>0</v>
      </c>
      <c r="N740" s="12">
        <v>6.3522159999999994E-2</v>
      </c>
      <c r="O740" s="12">
        <v>8.3857799999999996E-2</v>
      </c>
      <c r="P740" s="12">
        <v>0.13471884000000001</v>
      </c>
      <c r="Q740" s="12">
        <v>2.498624E-2</v>
      </c>
      <c r="R740" s="12">
        <v>1.6517629999999998E-2</v>
      </c>
      <c r="S740" s="12">
        <v>5.3423829999999999E-2</v>
      </c>
      <c r="T740" s="12">
        <v>2.788858E-2</v>
      </c>
      <c r="U740" s="12">
        <v>-1.493805</v>
      </c>
    </row>
    <row r="741" spans="1:21" x14ac:dyDescent="0.25">
      <c r="A741" t="s">
        <v>135</v>
      </c>
      <c r="B741" t="s">
        <v>44</v>
      </c>
      <c r="C741" t="s">
        <v>45</v>
      </c>
      <c r="D741" s="12">
        <v>43.182322229999997</v>
      </c>
      <c r="E741" s="12">
        <v>43.150054050000001</v>
      </c>
      <c r="F741" s="12">
        <v>43.498180779999998</v>
      </c>
      <c r="G741" s="12">
        <v>47.55941825</v>
      </c>
      <c r="H741" s="12">
        <v>49.587034840000001</v>
      </c>
      <c r="I741" s="12">
        <v>47.853381640000002</v>
      </c>
      <c r="J741" s="12">
        <v>49.518102249999998</v>
      </c>
      <c r="K741" s="12">
        <v>48.726748049999998</v>
      </c>
      <c r="L741" s="12">
        <v>45.623616040000002</v>
      </c>
      <c r="M741" s="12">
        <v>14.621489110000001</v>
      </c>
      <c r="N741" s="12">
        <v>-2.0676724599999998</v>
      </c>
      <c r="O741" s="12">
        <v>-3.0165688099999999</v>
      </c>
      <c r="P741" s="12">
        <v>0.45745131999999999</v>
      </c>
      <c r="Q741" s="12">
        <v>3.730877</v>
      </c>
      <c r="R741" s="12">
        <v>-1.63936126</v>
      </c>
      <c r="S741" s="12">
        <v>-0.22269420000000001</v>
      </c>
      <c r="T741" s="12">
        <v>-2.7765449699999998</v>
      </c>
      <c r="U741" s="12">
        <v>-1.95065233</v>
      </c>
    </row>
    <row r="742" spans="1:21" x14ac:dyDescent="0.25">
      <c r="A742" t="s">
        <v>135</v>
      </c>
      <c r="B742" t="s">
        <v>21</v>
      </c>
      <c r="C742" t="s">
        <v>22</v>
      </c>
      <c r="D742" s="12">
        <v>511.97957855999999</v>
      </c>
      <c r="E742" s="12">
        <v>570.54867021999996</v>
      </c>
      <c r="F742" s="12">
        <v>588.72637183999996</v>
      </c>
      <c r="G742" s="12">
        <v>551.17636526000001</v>
      </c>
      <c r="H742" s="12">
        <v>573.93163084000003</v>
      </c>
      <c r="I742" s="12">
        <v>573.10307659</v>
      </c>
      <c r="J742" s="12">
        <v>578.9254694</v>
      </c>
      <c r="K742" s="12">
        <v>586.23147312000003</v>
      </c>
      <c r="L742" s="12">
        <v>567.06741306000004</v>
      </c>
      <c r="M742" s="12">
        <v>15.19423278</v>
      </c>
      <c r="N742" s="12">
        <v>29.445961830000002</v>
      </c>
      <c r="O742" s="12">
        <v>24.131726830000002</v>
      </c>
      <c r="P742" s="12">
        <v>-14.158055750000001</v>
      </c>
      <c r="Q742" s="12">
        <v>13.395952550000001</v>
      </c>
      <c r="R742" s="12">
        <v>-10.43497782</v>
      </c>
      <c r="S742" s="12">
        <v>0.68991707999999996</v>
      </c>
      <c r="T742" s="12">
        <v>-11.07404901</v>
      </c>
      <c r="U742" s="12">
        <v>12.69048566</v>
      </c>
    </row>
    <row r="743" spans="1:21" x14ac:dyDescent="0.25">
      <c r="A743" t="s">
        <v>135</v>
      </c>
      <c r="B743" t="s">
        <v>46</v>
      </c>
      <c r="C743" t="s">
        <v>47</v>
      </c>
      <c r="D743" s="12">
        <v>267.87989467</v>
      </c>
      <c r="E743" s="12">
        <v>268.26967936</v>
      </c>
      <c r="F743" s="12">
        <v>269.55221324000001</v>
      </c>
      <c r="G743" s="12">
        <v>281.93491016000002</v>
      </c>
      <c r="H743" s="12">
        <v>270.37670327000001</v>
      </c>
      <c r="I743" s="12">
        <v>279.41788780000002</v>
      </c>
      <c r="J743" s="12">
        <v>280.13530513000001</v>
      </c>
      <c r="K743" s="12">
        <v>288.84725428000002</v>
      </c>
      <c r="L743" s="12">
        <v>276.34325620999999</v>
      </c>
      <c r="M743" s="12">
        <v>11.955964570000001</v>
      </c>
      <c r="N743" s="12">
        <v>-5.3565596600000003</v>
      </c>
      <c r="O743" s="12">
        <v>-11.13407554</v>
      </c>
      <c r="P743" s="12">
        <v>-5.4813443800000003</v>
      </c>
      <c r="Q743" s="12">
        <v>-15.18240121</v>
      </c>
      <c r="R743" s="12">
        <v>6.15610371</v>
      </c>
      <c r="S743" s="12">
        <v>-6.0739945500000001</v>
      </c>
      <c r="T743" s="12">
        <v>-3.56691395</v>
      </c>
      <c r="U743" s="12">
        <v>-4.5220570200000001</v>
      </c>
    </row>
    <row r="744" spans="1:21" x14ac:dyDescent="0.25">
      <c r="A744" t="s">
        <v>135</v>
      </c>
      <c r="B744" t="s">
        <v>48</v>
      </c>
      <c r="C744" t="s">
        <v>49</v>
      </c>
      <c r="D744" s="12">
        <v>118.93372599999999</v>
      </c>
      <c r="E744" s="12">
        <v>119.20513543</v>
      </c>
      <c r="F744" s="12">
        <v>122.64238898000001</v>
      </c>
      <c r="G744" s="12">
        <v>122.00517929</v>
      </c>
      <c r="H744" s="12">
        <v>128.13291842000001</v>
      </c>
      <c r="I744" s="12">
        <v>129.62567611</v>
      </c>
      <c r="J744" s="12">
        <v>131.03352484000001</v>
      </c>
      <c r="K744" s="12">
        <v>131.77821856</v>
      </c>
      <c r="L744" s="12">
        <v>125.90919809</v>
      </c>
      <c r="M744" s="12">
        <v>-1.40377898</v>
      </c>
      <c r="N744" s="12">
        <v>-1.35003188</v>
      </c>
      <c r="O744" s="12">
        <v>-0.67101425999999997</v>
      </c>
      <c r="P744" s="12">
        <v>-3.93311995</v>
      </c>
      <c r="Q744" s="12">
        <v>2.3039434399999998</v>
      </c>
      <c r="R744" s="12">
        <v>-0.22053423999999999</v>
      </c>
      <c r="S744" s="12">
        <v>-0.96479161000000002</v>
      </c>
      <c r="T744" s="12">
        <v>-1.2007629200000001</v>
      </c>
      <c r="U744" s="12">
        <v>-4.8904209500000002</v>
      </c>
    </row>
    <row r="745" spans="1:21" x14ac:dyDescent="0.25">
      <c r="A745" t="s">
        <v>135</v>
      </c>
      <c r="B745" t="s">
        <v>50</v>
      </c>
      <c r="C745" t="s">
        <v>51</v>
      </c>
      <c r="D745" s="12">
        <v>676.88456900999995</v>
      </c>
      <c r="E745" s="12">
        <v>354.28044140999998</v>
      </c>
      <c r="F745" s="12">
        <v>656.50166675000003</v>
      </c>
      <c r="G745" s="12">
        <v>637.89081750000003</v>
      </c>
      <c r="H745" s="12">
        <v>644.81783485999995</v>
      </c>
      <c r="I745" s="12">
        <v>661.44385414999999</v>
      </c>
      <c r="J745" s="12">
        <v>681.19050400000003</v>
      </c>
      <c r="K745" s="12">
        <v>695.94261119999999</v>
      </c>
      <c r="L745" s="12">
        <v>660.47684474000005</v>
      </c>
      <c r="M745" s="12">
        <v>-16.251475580000001</v>
      </c>
      <c r="N745" s="12">
        <v>-24.850244459999999</v>
      </c>
      <c r="O745" s="12">
        <v>-12.91095584</v>
      </c>
      <c r="P745" s="12">
        <v>-20.618218410000001</v>
      </c>
      <c r="Q745" s="12">
        <v>-23.23312885</v>
      </c>
      <c r="R745" s="12">
        <v>-14.88641091</v>
      </c>
      <c r="S745" s="12">
        <v>-31.025299990000001</v>
      </c>
      <c r="T745" s="12">
        <v>-17.875067810000001</v>
      </c>
      <c r="U745" s="12">
        <v>-33.520747309999997</v>
      </c>
    </row>
    <row r="746" spans="1:21" x14ac:dyDescent="0.25">
      <c r="A746" t="s">
        <v>136</v>
      </c>
      <c r="B746" t="s">
        <v>24</v>
      </c>
      <c r="C746" t="s">
        <v>25</v>
      </c>
      <c r="D746" s="12">
        <v>0</v>
      </c>
      <c r="E746" s="12">
        <v>0</v>
      </c>
      <c r="F746" s="12">
        <v>0</v>
      </c>
      <c r="G746" s="12">
        <v>0</v>
      </c>
      <c r="H746" s="12">
        <v>0</v>
      </c>
      <c r="I746" s="12">
        <v>0</v>
      </c>
      <c r="J746" s="12">
        <v>0</v>
      </c>
      <c r="K746" s="12">
        <v>0.71852395000000002</v>
      </c>
      <c r="L746" s="12">
        <v>1.0281665600000001</v>
      </c>
      <c r="T746" s="12">
        <v>0.71848515000000002</v>
      </c>
      <c r="U746" s="12">
        <v>0.32940908000000002</v>
      </c>
    </row>
    <row r="747" spans="1:21" x14ac:dyDescent="0.25">
      <c r="A747" t="s">
        <v>136</v>
      </c>
      <c r="B747" t="s">
        <v>26</v>
      </c>
      <c r="C747" t="s">
        <v>27</v>
      </c>
      <c r="D747" s="12">
        <v>1.5308664000000001</v>
      </c>
      <c r="E747" s="12">
        <v>1.2837329200000001</v>
      </c>
      <c r="F747" s="12">
        <v>1.28375631</v>
      </c>
      <c r="G747" s="12">
        <v>1.24503305</v>
      </c>
      <c r="H747" s="12">
        <v>1.25010837</v>
      </c>
      <c r="I747" s="12">
        <v>0.85000960999999997</v>
      </c>
      <c r="J747" s="12">
        <v>0.85328941999999997</v>
      </c>
      <c r="K747" s="12">
        <v>0.85120859999999998</v>
      </c>
      <c r="L747" s="12">
        <v>0.884015</v>
      </c>
      <c r="N747" s="12">
        <v>-0.25219999999999998</v>
      </c>
      <c r="O747" s="12">
        <v>-1.8373199999999999E-3</v>
      </c>
      <c r="P747" s="12">
        <v>-2.69E-2</v>
      </c>
      <c r="Q747" s="12">
        <v>-5.9999999999999995E-8</v>
      </c>
      <c r="R747" s="12">
        <v>-0.40215403</v>
      </c>
      <c r="S747" s="12">
        <v>-1.2037700000000001E-3</v>
      </c>
      <c r="T747" s="12">
        <v>-1.09745E-3</v>
      </c>
      <c r="U747" s="12">
        <v>3.9352619999999998E-2</v>
      </c>
    </row>
    <row r="748" spans="1:21" x14ac:dyDescent="0.25">
      <c r="A748" t="s">
        <v>136</v>
      </c>
      <c r="B748" t="s">
        <v>3</v>
      </c>
      <c r="C748" t="s">
        <v>4</v>
      </c>
      <c r="D748" s="12">
        <v>4.9580000000000002</v>
      </c>
      <c r="E748" s="12">
        <v>5.59</v>
      </c>
      <c r="F748" s="12">
        <v>5.7539999999999996</v>
      </c>
      <c r="G748" s="12">
        <v>5.4109999999999996</v>
      </c>
      <c r="H748" s="12">
        <v>3.97</v>
      </c>
      <c r="I748" s="12">
        <v>2.2240000000000002</v>
      </c>
      <c r="J748" s="12">
        <v>2.347</v>
      </c>
      <c r="K748" s="12">
        <v>2.3340000000000001</v>
      </c>
      <c r="L748" s="12">
        <v>2.3340000000000001</v>
      </c>
      <c r="N748" s="12">
        <v>0.64600000000000002</v>
      </c>
      <c r="O748" s="12">
        <v>-5.0653E-3</v>
      </c>
      <c r="P748" s="12">
        <v>-9.075474E-2</v>
      </c>
      <c r="Q748" s="12">
        <v>0.1</v>
      </c>
      <c r="R748" s="12">
        <v>-1.96372839</v>
      </c>
      <c r="S748" s="12">
        <v>-2.0350000000000001</v>
      </c>
      <c r="T748" s="12">
        <v>-0.107</v>
      </c>
      <c r="U748" s="12">
        <v>-0.107</v>
      </c>
    </row>
    <row r="749" spans="1:21" x14ac:dyDescent="0.25">
      <c r="A749" t="s">
        <v>136</v>
      </c>
      <c r="B749" t="s">
        <v>34</v>
      </c>
      <c r="C749" t="s">
        <v>35</v>
      </c>
      <c r="D749" s="12">
        <v>44.456637440000002</v>
      </c>
      <c r="E749" s="12">
        <v>53.03398301</v>
      </c>
      <c r="F749" s="12">
        <v>54.444313110000003</v>
      </c>
      <c r="G749" s="12">
        <v>49.15164781</v>
      </c>
      <c r="H749" s="12">
        <v>51.836810059999998</v>
      </c>
      <c r="I749" s="12">
        <v>49.80244064</v>
      </c>
      <c r="J749" s="12">
        <v>52.324737829999997</v>
      </c>
      <c r="K749" s="12">
        <v>51.977173290000003</v>
      </c>
      <c r="L749" s="12">
        <v>59.004045099999999</v>
      </c>
      <c r="M749" s="12">
        <v>7.8788109799999999</v>
      </c>
      <c r="N749" s="12">
        <v>7.61785684</v>
      </c>
      <c r="O749" s="12">
        <v>1.6090230400000001</v>
      </c>
      <c r="P749" s="12">
        <v>-3.06763531</v>
      </c>
      <c r="Q749" s="12">
        <v>1.9451115699999999</v>
      </c>
      <c r="R749" s="12">
        <v>-2.88861137</v>
      </c>
      <c r="S749" s="12">
        <v>2.2231786900000001</v>
      </c>
      <c r="T749" s="12">
        <v>-0.40839210999999997</v>
      </c>
      <c r="U749" s="12">
        <v>8.06765899</v>
      </c>
    </row>
    <row r="750" spans="1:21" x14ac:dyDescent="0.25">
      <c r="A750" t="s">
        <v>136</v>
      </c>
      <c r="B750" t="s">
        <v>38</v>
      </c>
      <c r="C750" t="s">
        <v>39</v>
      </c>
      <c r="D750" s="12">
        <v>2.15192826</v>
      </c>
      <c r="E750" s="12">
        <v>2.15967479</v>
      </c>
      <c r="F750" s="12">
        <v>2.4025219</v>
      </c>
      <c r="G750" s="12">
        <v>2.3925537800000001</v>
      </c>
      <c r="H750" s="12">
        <v>2.4076184700000001</v>
      </c>
      <c r="I750" s="12">
        <v>1.7973419399999999</v>
      </c>
      <c r="J750" s="12">
        <v>1.8021033200000001</v>
      </c>
      <c r="K750" s="12">
        <v>1.7907507199999999</v>
      </c>
      <c r="L750" s="12">
        <v>1.79259488</v>
      </c>
      <c r="M750" s="12">
        <v>0.610406</v>
      </c>
      <c r="N750" s="12">
        <v>-1.3141299999999999E-3</v>
      </c>
      <c r="O750" s="12">
        <v>0.25</v>
      </c>
      <c r="P750" s="12">
        <v>-1.6905900000000001E-3</v>
      </c>
      <c r="Q750" s="12">
        <v>-2.5381900000000001E-3</v>
      </c>
      <c r="R750" s="12">
        <v>-0.61402489999999998</v>
      </c>
      <c r="S750" s="12">
        <v>-8.3160000000000005E-4</v>
      </c>
      <c r="T750" s="12">
        <v>-9.2354999999999998E-4</v>
      </c>
      <c r="U750" s="12">
        <v>-2.1138300000000001E-3</v>
      </c>
    </row>
    <row r="751" spans="1:21" x14ac:dyDescent="0.25">
      <c r="A751" t="s">
        <v>136</v>
      </c>
      <c r="B751" t="s">
        <v>40</v>
      </c>
      <c r="C751" t="s">
        <v>41</v>
      </c>
      <c r="D751" s="12">
        <v>2.6097326199999999</v>
      </c>
      <c r="E751" s="12">
        <v>2.6661125399999999</v>
      </c>
      <c r="F751" s="12">
        <v>2.72081119</v>
      </c>
      <c r="G751" s="12">
        <v>2.6553149600000001</v>
      </c>
      <c r="H751" s="12">
        <v>2.6846275899999998</v>
      </c>
      <c r="I751" s="12">
        <v>2.7423065000000002</v>
      </c>
      <c r="J751" s="12">
        <v>2.7727231300000001</v>
      </c>
      <c r="K751" s="12">
        <v>2.78258005</v>
      </c>
      <c r="L751" s="12">
        <v>2.72908632</v>
      </c>
      <c r="N751" s="12">
        <v>-3.9975399999999999E-3</v>
      </c>
      <c r="O751" s="12">
        <v>-4.7023100000000003E-3</v>
      </c>
      <c r="P751" s="12">
        <v>-3.5314500000000002E-3</v>
      </c>
      <c r="Q751" s="12">
        <v>-4.8710200000000002E-3</v>
      </c>
      <c r="R751" s="12">
        <v>-2.0691400000000001E-3</v>
      </c>
      <c r="S751" s="12">
        <v>-8.1042000000000006E-3</v>
      </c>
      <c r="T751" s="12">
        <v>-9.7999999999999993E-6</v>
      </c>
      <c r="U751" s="12">
        <v>-4.6663199999999998E-3</v>
      </c>
    </row>
    <row r="752" spans="1:21" x14ac:dyDescent="0.25">
      <c r="A752" t="s">
        <v>137</v>
      </c>
      <c r="B752" t="s">
        <v>97</v>
      </c>
      <c r="C752" t="s">
        <v>98</v>
      </c>
      <c r="D752" s="12">
        <v>1.9160822799999999</v>
      </c>
      <c r="E752" s="12">
        <v>1.9543618599999999</v>
      </c>
      <c r="F752" s="12">
        <v>2.4715481800000001</v>
      </c>
      <c r="G752" s="12">
        <v>2.40866873</v>
      </c>
      <c r="H752" s="12">
        <v>2.9347984500000002</v>
      </c>
      <c r="I752" s="12">
        <v>3.0068558900000002</v>
      </c>
      <c r="J752" s="12">
        <v>3.4800011400000002</v>
      </c>
      <c r="K752" s="12">
        <v>3.6575778900000002</v>
      </c>
      <c r="L752" s="12">
        <v>3.3350298500000002</v>
      </c>
      <c r="N752" s="12">
        <v>-1.554E-5</v>
      </c>
      <c r="O752" s="12">
        <v>0.59371640999999997</v>
      </c>
      <c r="P752" s="12">
        <v>-5.3669199999999999E-3</v>
      </c>
      <c r="Q752" s="12">
        <v>0.39767434000000002</v>
      </c>
      <c r="R752" s="12">
        <v>-7.7658700000000002E-3</v>
      </c>
      <c r="S752" s="12">
        <v>0.46785518999999998</v>
      </c>
      <c r="T752" s="12">
        <v>-1.120111E-2</v>
      </c>
      <c r="U752" s="12">
        <v>-6.9331499999999999E-3</v>
      </c>
    </row>
    <row r="753" spans="1:21" x14ac:dyDescent="0.25">
      <c r="A753" t="s">
        <v>137</v>
      </c>
      <c r="B753" t="s">
        <v>63</v>
      </c>
      <c r="C753" t="s">
        <v>64</v>
      </c>
      <c r="D753" s="12">
        <v>49.04688925</v>
      </c>
      <c r="E753" s="12">
        <v>50.5196288</v>
      </c>
      <c r="F753" s="12">
        <v>56.984473039999997</v>
      </c>
      <c r="G753" s="12">
        <v>58.459537560000001</v>
      </c>
      <c r="H753" s="12">
        <v>68.831153779999994</v>
      </c>
      <c r="I753" s="12">
        <v>69.584794860000002</v>
      </c>
      <c r="J753" s="12">
        <v>71.216014979999997</v>
      </c>
      <c r="K753" s="12">
        <v>52.98</v>
      </c>
      <c r="L753" s="12">
        <v>52.98</v>
      </c>
      <c r="M753" s="12">
        <v>-3.1499149999999997E-2</v>
      </c>
      <c r="N753" s="12">
        <v>-0.81405234999999998</v>
      </c>
      <c r="O753" s="12">
        <v>1.77826811</v>
      </c>
      <c r="P753" s="12">
        <v>1.4926549</v>
      </c>
      <c r="Q753" s="12">
        <v>0.86658082000000003</v>
      </c>
      <c r="R753" s="12">
        <v>0.59746562000000003</v>
      </c>
      <c r="S753" s="12">
        <v>-3.7422498800000001</v>
      </c>
      <c r="T753" s="12">
        <v>-19.157747659999998</v>
      </c>
    </row>
    <row r="754" spans="1:21" x14ac:dyDescent="0.25">
      <c r="A754" t="s">
        <v>137</v>
      </c>
      <c r="B754" t="s">
        <v>65</v>
      </c>
      <c r="C754" t="s">
        <v>66</v>
      </c>
      <c r="D754" s="12">
        <v>1.2361295999999999</v>
      </c>
      <c r="E754" s="12">
        <v>1.25516366</v>
      </c>
      <c r="F754" s="12">
        <v>6.658095E-2</v>
      </c>
      <c r="G754" s="12">
        <v>6.5850779999999998E-2</v>
      </c>
      <c r="H754" s="12">
        <v>6.7920530000000007E-2</v>
      </c>
      <c r="I754" s="12">
        <v>6.9578710000000002E-2</v>
      </c>
      <c r="J754" s="12">
        <v>6.6872595300000004</v>
      </c>
      <c r="K754" s="12">
        <v>12.981022490000001</v>
      </c>
      <c r="L754" s="12">
        <v>17.281725269999999</v>
      </c>
      <c r="N754" s="12">
        <v>-2.455E-5</v>
      </c>
      <c r="O754" s="12">
        <v>-5.7300000000000002E-6</v>
      </c>
      <c r="P754" s="12">
        <v>-5.8100000000000003E-5</v>
      </c>
      <c r="Q754" s="12">
        <v>2.408E-5</v>
      </c>
      <c r="R754" s="12">
        <v>-1.8950999999999999E-4</v>
      </c>
      <c r="S754" s="12">
        <v>0.70015084999999999</v>
      </c>
      <c r="T754" s="12">
        <v>6.0870811600000003</v>
      </c>
      <c r="U754" s="12">
        <v>4.5195014899999997</v>
      </c>
    </row>
    <row r="755" spans="1:21" x14ac:dyDescent="0.25">
      <c r="A755" t="s">
        <v>137</v>
      </c>
      <c r="B755" t="s">
        <v>24</v>
      </c>
      <c r="C755" t="s">
        <v>25</v>
      </c>
      <c r="D755" s="12">
        <v>77.532644809999994</v>
      </c>
      <c r="E755" s="12">
        <v>88.836761839999994</v>
      </c>
      <c r="F755" s="12">
        <v>90.342361870000005</v>
      </c>
      <c r="G755" s="12">
        <v>89.46447895</v>
      </c>
      <c r="H755" s="12">
        <v>87.27155578</v>
      </c>
      <c r="I755" s="12">
        <v>87.325104460000006</v>
      </c>
      <c r="J755" s="12">
        <v>87.26313012</v>
      </c>
      <c r="K755" s="12">
        <v>84.43871274</v>
      </c>
      <c r="L755" s="12">
        <v>80.629770250000007</v>
      </c>
      <c r="M755" s="12">
        <v>1.25746091</v>
      </c>
      <c r="N755" s="12">
        <v>6.7507947899999996</v>
      </c>
      <c r="O755" s="12">
        <v>4.5637779700000003</v>
      </c>
      <c r="P755" s="12">
        <v>3.1583122000000001</v>
      </c>
      <c r="Q755" s="12">
        <v>0.24209669</v>
      </c>
      <c r="R755" s="12">
        <v>-0.63475455000000003</v>
      </c>
      <c r="S755" s="12">
        <v>0.16261459</v>
      </c>
      <c r="T755" s="12">
        <v>-2.9799927899999998</v>
      </c>
      <c r="U755" s="12">
        <v>-2.2581329299999999</v>
      </c>
    </row>
    <row r="756" spans="1:21" x14ac:dyDescent="0.25">
      <c r="A756" t="s">
        <v>137</v>
      </c>
      <c r="B756" t="s">
        <v>26</v>
      </c>
      <c r="C756" t="s">
        <v>27</v>
      </c>
      <c r="D756" s="12">
        <v>8.7025630300000003</v>
      </c>
      <c r="E756" s="12">
        <v>6.2321489100000003</v>
      </c>
      <c r="F756" s="12">
        <v>6.2174524399999997</v>
      </c>
      <c r="G756" s="12">
        <v>5.8947233499999996</v>
      </c>
      <c r="H756" s="12">
        <v>5.91599948</v>
      </c>
      <c r="I756" s="12">
        <v>3.7277263299999999</v>
      </c>
      <c r="J756" s="12">
        <v>3.7429774899999999</v>
      </c>
      <c r="K756" s="12">
        <v>2.7174253099999999</v>
      </c>
      <c r="L756" s="12">
        <v>0.74937823000000003</v>
      </c>
      <c r="M756" s="12">
        <v>4.9999999999999998E-8</v>
      </c>
      <c r="N756" s="12">
        <v>-8.1159365999999995</v>
      </c>
      <c r="O756" s="12">
        <v>-2.3718960000000001E-2</v>
      </c>
      <c r="P756" s="12">
        <v>-0.25827558</v>
      </c>
      <c r="Q756" s="12">
        <v>-2E-8</v>
      </c>
      <c r="R756" s="12">
        <v>-2.2000000000000002</v>
      </c>
      <c r="S756" s="12">
        <v>1.8387000000000001E-4</v>
      </c>
      <c r="T756" s="12">
        <v>-1.01</v>
      </c>
      <c r="U756" s="12">
        <v>-1.94193971</v>
      </c>
    </row>
    <row r="757" spans="1:21" x14ac:dyDescent="0.25">
      <c r="A757" t="s">
        <v>137</v>
      </c>
      <c r="B757" t="s">
        <v>108</v>
      </c>
      <c r="C757" t="s">
        <v>109</v>
      </c>
      <c r="D757" s="12">
        <v>1.52089334</v>
      </c>
      <c r="E757" s="12">
        <v>1.1861577800000001</v>
      </c>
      <c r="F757" s="12">
        <v>1.2337193500000001</v>
      </c>
      <c r="G757" s="12">
        <v>1.2341191</v>
      </c>
      <c r="H757" s="12">
        <v>1.29996077</v>
      </c>
      <c r="I757" s="12">
        <v>1.21927571</v>
      </c>
      <c r="J757" s="12">
        <v>1.23942869</v>
      </c>
      <c r="K757" s="12">
        <v>0.50077183000000003</v>
      </c>
      <c r="N757" s="12">
        <v>-0.4</v>
      </c>
      <c r="R757" s="12">
        <v>-0.1</v>
      </c>
      <c r="T757" s="12">
        <v>-0.2</v>
      </c>
    </row>
    <row r="758" spans="1:21" x14ac:dyDescent="0.25">
      <c r="A758" t="s">
        <v>137</v>
      </c>
      <c r="B758" t="s">
        <v>60</v>
      </c>
      <c r="C758" t="s">
        <v>61</v>
      </c>
      <c r="D758" s="12">
        <v>4.8285999999999998</v>
      </c>
      <c r="E758" s="12">
        <v>4.9321999999999999</v>
      </c>
      <c r="F758" s="12">
        <v>5.3964999999999996</v>
      </c>
      <c r="G758" s="12">
        <v>4.8891999999999998</v>
      </c>
      <c r="H758" s="12">
        <v>5.8090999999999999</v>
      </c>
      <c r="I758" s="12">
        <v>6.1109999999999998</v>
      </c>
      <c r="J758" s="12">
        <v>6.3243999999999998</v>
      </c>
      <c r="K758" s="12">
        <v>6.6341000000000001</v>
      </c>
      <c r="L758" s="12">
        <v>6.6363000000000003</v>
      </c>
      <c r="M758" s="12">
        <v>-0.04</v>
      </c>
      <c r="N758" s="12">
        <v>0.1</v>
      </c>
      <c r="O758" s="12">
        <v>0.23</v>
      </c>
      <c r="P758" s="12">
        <v>-0.32</v>
      </c>
      <c r="Q758" s="12">
        <v>0.48</v>
      </c>
      <c r="R758" s="12">
        <v>-0.15</v>
      </c>
      <c r="S758" s="12">
        <v>-0.16</v>
      </c>
      <c r="T758" s="12">
        <v>-0.13</v>
      </c>
      <c r="U758" s="12">
        <v>0.09</v>
      </c>
    </row>
    <row r="759" spans="1:21" x14ac:dyDescent="0.25">
      <c r="A759" t="s">
        <v>137</v>
      </c>
      <c r="B759" t="s">
        <v>1</v>
      </c>
      <c r="C759" t="s">
        <v>2</v>
      </c>
      <c r="D759" s="12">
        <v>6.7</v>
      </c>
      <c r="E759" s="12">
        <v>6.1</v>
      </c>
      <c r="F759" s="12">
        <v>6.4</v>
      </c>
      <c r="G759" s="12">
        <v>7.4</v>
      </c>
      <c r="H759" s="12">
        <v>10.7</v>
      </c>
      <c r="I759" s="12">
        <v>11.5</v>
      </c>
      <c r="J759" s="12">
        <v>13.1</v>
      </c>
      <c r="K759" s="12">
        <v>14.7</v>
      </c>
      <c r="L759" s="12">
        <v>12.49</v>
      </c>
      <c r="M759" s="12">
        <v>-2.08</v>
      </c>
      <c r="N759" s="12">
        <v>0.15</v>
      </c>
      <c r="O759" s="12">
        <v>-0.33</v>
      </c>
      <c r="P759" s="12">
        <v>-0.4</v>
      </c>
      <c r="Q759" s="12">
        <v>3.67</v>
      </c>
      <c r="R759" s="12">
        <v>0.65939999999999999</v>
      </c>
      <c r="S759" s="12">
        <v>0.55000000000000004</v>
      </c>
      <c r="T759" s="12">
        <v>0.83</v>
      </c>
      <c r="U759" s="12">
        <v>0.43</v>
      </c>
    </row>
    <row r="760" spans="1:21" x14ac:dyDescent="0.25">
      <c r="A760" t="s">
        <v>137</v>
      </c>
      <c r="B760" t="s">
        <v>3</v>
      </c>
      <c r="C760" t="s">
        <v>4</v>
      </c>
      <c r="D760" s="12">
        <v>100.4860838</v>
      </c>
      <c r="E760" s="12">
        <v>97.93420381</v>
      </c>
      <c r="F760" s="12">
        <v>97.646347809999995</v>
      </c>
      <c r="G760" s="12">
        <v>89.53625984</v>
      </c>
      <c r="H760" s="12">
        <v>88.409937049999996</v>
      </c>
      <c r="I760" s="12">
        <v>202.79212293</v>
      </c>
      <c r="J760" s="12">
        <v>100.10164193</v>
      </c>
      <c r="K760" s="12">
        <v>103.9867074</v>
      </c>
      <c r="L760" s="12">
        <v>99.910817480000006</v>
      </c>
      <c r="M760" s="12">
        <v>11.76973098</v>
      </c>
      <c r="N760" s="12">
        <v>-2.0490380300000002</v>
      </c>
      <c r="O760" s="12">
        <v>-4.4301254099999996</v>
      </c>
      <c r="P760" s="12">
        <v>-5.5866333099999999</v>
      </c>
      <c r="Q760" s="12">
        <v>-8.3580595500000001</v>
      </c>
      <c r="R760" s="12">
        <v>-2.4619562699999999</v>
      </c>
      <c r="S760" s="12">
        <v>1.7925071800000001</v>
      </c>
      <c r="T760" s="12">
        <v>0.86661774999999996</v>
      </c>
      <c r="U760" s="12">
        <v>-0.10805291</v>
      </c>
    </row>
    <row r="761" spans="1:21" x14ac:dyDescent="0.25">
      <c r="A761" t="s">
        <v>137</v>
      </c>
      <c r="B761" t="s">
        <v>5</v>
      </c>
      <c r="C761" t="s">
        <v>6</v>
      </c>
      <c r="D761" s="12">
        <v>57.966726430000001</v>
      </c>
      <c r="E761" s="12">
        <v>56.988434669999997</v>
      </c>
      <c r="F761" s="12">
        <v>46.746615669999997</v>
      </c>
      <c r="G761" s="12">
        <v>45.016530160000002</v>
      </c>
      <c r="H761" s="12">
        <v>47.993524600000001</v>
      </c>
      <c r="I761" s="12">
        <v>50.850187650000002</v>
      </c>
      <c r="J761" s="12">
        <v>66.732765259999994</v>
      </c>
      <c r="K761" s="12">
        <v>70.018253270000002</v>
      </c>
      <c r="L761" s="12">
        <v>67.878349</v>
      </c>
      <c r="M761" s="12">
        <v>11.999258709999999</v>
      </c>
      <c r="N761" s="12">
        <v>-0.30738583000000003</v>
      </c>
      <c r="O761" s="12">
        <v>-11.982686299999999</v>
      </c>
      <c r="P761" s="12">
        <v>4.1260119999999997E-2</v>
      </c>
      <c r="Q761" s="12">
        <v>-0.25283685</v>
      </c>
      <c r="R761" s="12">
        <v>0.22241532999999999</v>
      </c>
      <c r="S761" s="12">
        <v>13.780939099999999</v>
      </c>
      <c r="T761" s="12">
        <v>0.88569576000000005</v>
      </c>
      <c r="U761" s="12">
        <v>-0.23731537999999999</v>
      </c>
    </row>
    <row r="762" spans="1:21" x14ac:dyDescent="0.25">
      <c r="A762" t="s">
        <v>137</v>
      </c>
      <c r="B762" t="s">
        <v>53</v>
      </c>
      <c r="C762" t="s">
        <v>54</v>
      </c>
      <c r="D762" s="12">
        <v>306.82600945000002</v>
      </c>
      <c r="E762" s="12">
        <v>275.30328628000001</v>
      </c>
      <c r="F762" s="12">
        <v>236.54844857000001</v>
      </c>
      <c r="G762" s="12">
        <v>196.94546484</v>
      </c>
      <c r="H762" s="12">
        <v>194.49042600000001</v>
      </c>
      <c r="I762" s="12">
        <v>203.04614900000001</v>
      </c>
      <c r="J762" s="12">
        <v>205.26128299999999</v>
      </c>
      <c r="K762" s="12">
        <v>211.45372599999999</v>
      </c>
      <c r="L762" s="12">
        <v>183.20180500000001</v>
      </c>
      <c r="M762" s="12">
        <v>13.57281862</v>
      </c>
      <c r="N762" s="12">
        <v>-17.783375360000001</v>
      </c>
      <c r="O762" s="12">
        <v>-50.978155440000002</v>
      </c>
      <c r="P762" s="12">
        <v>-55.680323469999998</v>
      </c>
      <c r="Q762" s="12">
        <v>-4.3286421199999996</v>
      </c>
      <c r="R762" s="12">
        <v>-1.26331945</v>
      </c>
      <c r="S762" s="12">
        <v>-7.15512192</v>
      </c>
      <c r="T762" s="12">
        <v>-1.0127688399999999</v>
      </c>
      <c r="U762" s="12">
        <v>-25.60949703</v>
      </c>
    </row>
    <row r="763" spans="1:21" x14ac:dyDescent="0.25">
      <c r="A763" t="s">
        <v>137</v>
      </c>
      <c r="B763" t="s">
        <v>69</v>
      </c>
      <c r="C763" t="s">
        <v>70</v>
      </c>
      <c r="D763" s="12">
        <v>48.28291127</v>
      </c>
      <c r="E763" s="12">
        <v>43.914730149999997</v>
      </c>
      <c r="F763" s="12">
        <v>43.592924109999998</v>
      </c>
      <c r="G763" s="12">
        <v>26.968413559999998</v>
      </c>
      <c r="H763" s="12">
        <v>19.877691760000001</v>
      </c>
      <c r="I763" s="12">
        <v>19.448556790000001</v>
      </c>
      <c r="J763" s="12">
        <v>18.506074829999999</v>
      </c>
      <c r="K763" s="12">
        <v>18.899433139999999</v>
      </c>
      <c r="L763" s="12">
        <v>17.960056309999999</v>
      </c>
      <c r="N763" s="12">
        <v>-0.25339739</v>
      </c>
      <c r="O763" s="12">
        <v>-1.50475753</v>
      </c>
      <c r="P763" s="12">
        <v>-1.8187739000000001</v>
      </c>
      <c r="Q763" s="12">
        <v>-4.4332956100000001</v>
      </c>
      <c r="R763" s="12">
        <v>-0.43101642000000001</v>
      </c>
      <c r="S763" s="12">
        <v>-0.94363556999999998</v>
      </c>
      <c r="T763" s="12">
        <v>0.39376568000000001</v>
      </c>
      <c r="U763" s="12">
        <v>-0.93808546000000004</v>
      </c>
    </row>
    <row r="764" spans="1:21" x14ac:dyDescent="0.25">
      <c r="A764" t="s">
        <v>137</v>
      </c>
      <c r="B764" t="s">
        <v>71</v>
      </c>
      <c r="C764" t="s">
        <v>72</v>
      </c>
      <c r="D764" s="12">
        <v>1.30744455</v>
      </c>
      <c r="E764" s="12">
        <v>1.31239621</v>
      </c>
      <c r="F764" s="12">
        <v>1.2938982699999999</v>
      </c>
      <c r="G764" s="12">
        <v>0</v>
      </c>
      <c r="H764" s="12">
        <v>0</v>
      </c>
      <c r="I764" s="12">
        <v>0</v>
      </c>
      <c r="J764" s="12">
        <v>0</v>
      </c>
      <c r="K764" s="12">
        <v>0</v>
      </c>
      <c r="L764" s="12">
        <v>0</v>
      </c>
      <c r="M764" s="12">
        <v>-3.3556240000000001E-2</v>
      </c>
      <c r="N764" s="12">
        <v>-6.5355500000000002E-3</v>
      </c>
      <c r="O764" s="12">
        <v>-1.604235E-2</v>
      </c>
      <c r="P764" s="12">
        <v>-2.1526670000000001E-2</v>
      </c>
    </row>
    <row r="765" spans="1:21" x14ac:dyDescent="0.25">
      <c r="A765" t="s">
        <v>137</v>
      </c>
      <c r="B765" t="s">
        <v>105</v>
      </c>
      <c r="C765" t="s">
        <v>106</v>
      </c>
      <c r="D765" s="12">
        <v>0</v>
      </c>
      <c r="E765" s="12">
        <v>0</v>
      </c>
      <c r="F765" s="12">
        <v>0</v>
      </c>
      <c r="G765" s="12">
        <v>0</v>
      </c>
      <c r="H765" s="12">
        <v>0</v>
      </c>
      <c r="I765" s="12">
        <v>0</v>
      </c>
      <c r="J765" s="12">
        <v>0</v>
      </c>
      <c r="K765" s="12">
        <v>0</v>
      </c>
      <c r="L765" s="12">
        <v>0</v>
      </c>
      <c r="M765" s="12">
        <v>-6.5983210000000003</v>
      </c>
      <c r="N765" s="12">
        <v>-5.6151099999999996</v>
      </c>
    </row>
    <row r="766" spans="1:21" x14ac:dyDescent="0.25">
      <c r="A766" t="s">
        <v>137</v>
      </c>
      <c r="B766" t="s">
        <v>85</v>
      </c>
      <c r="C766" t="s">
        <v>86</v>
      </c>
      <c r="D766" s="12">
        <v>1.45995E-2</v>
      </c>
      <c r="E766" s="12">
        <v>1.496224E-2</v>
      </c>
      <c r="F766" s="12">
        <v>1.5425629999999999E-2</v>
      </c>
      <c r="G766" s="12">
        <v>1.5544860000000001E-2</v>
      </c>
      <c r="H766" s="12">
        <v>1.6310459999999999E-2</v>
      </c>
      <c r="I766" s="12">
        <v>1.6768290000000002E-2</v>
      </c>
      <c r="J766" s="12">
        <v>23.943251199999999</v>
      </c>
      <c r="K766" s="12">
        <v>56.7915676</v>
      </c>
      <c r="L766" s="12">
        <v>81.820392310000003</v>
      </c>
      <c r="N766" s="12">
        <v>-4.5600000000000004E-6</v>
      </c>
      <c r="O766" s="12">
        <v>-7.0099999999999998E-6</v>
      </c>
      <c r="P766" s="12">
        <v>-6.5100000000000004E-6</v>
      </c>
      <c r="Q766" s="12">
        <v>-1.2469999999999999E-5</v>
      </c>
      <c r="R766" s="12">
        <v>-1.05E-4</v>
      </c>
      <c r="S766" s="12">
        <v>8.7429999999999995E-5</v>
      </c>
      <c r="T766" s="12">
        <v>31.370869219999999</v>
      </c>
      <c r="U766" s="12">
        <v>25.767626450000002</v>
      </c>
    </row>
    <row r="767" spans="1:21" x14ac:dyDescent="0.25">
      <c r="A767" t="s">
        <v>137</v>
      </c>
      <c r="B767" t="s">
        <v>30</v>
      </c>
      <c r="C767" t="s">
        <v>31</v>
      </c>
      <c r="D767" s="12">
        <v>100.221082</v>
      </c>
      <c r="E767" s="12">
        <v>110.73634018</v>
      </c>
      <c r="F767" s="12">
        <v>119.36541341</v>
      </c>
      <c r="G767" s="12">
        <v>118.67731817000001</v>
      </c>
      <c r="H767" s="12">
        <v>126.04239174</v>
      </c>
      <c r="I767" s="12">
        <v>140.64989851000001</v>
      </c>
      <c r="J767" s="12">
        <v>144.54240945999999</v>
      </c>
      <c r="K767" s="12">
        <v>150.53543614</v>
      </c>
      <c r="L767" s="12">
        <v>151.14192012999999</v>
      </c>
      <c r="M767" s="12">
        <v>-67.819565560000001</v>
      </c>
      <c r="N767" s="12">
        <v>7.5622207100000001</v>
      </c>
      <c r="O767" s="12">
        <v>2.0342244599999999</v>
      </c>
      <c r="P767" s="12">
        <v>-0.17983350000000001</v>
      </c>
      <c r="Q767" s="12">
        <v>0.55397141000000005</v>
      </c>
      <c r="R767" s="12">
        <v>8.5552646699999997</v>
      </c>
      <c r="S767" s="12">
        <v>0.54432197000000004</v>
      </c>
      <c r="T767" s="12">
        <v>9.2180949999999998E-2</v>
      </c>
      <c r="U767" s="12">
        <v>0.13098186000000001</v>
      </c>
    </row>
    <row r="768" spans="1:21" x14ac:dyDescent="0.25">
      <c r="A768" t="s">
        <v>137</v>
      </c>
      <c r="B768" t="s">
        <v>7</v>
      </c>
      <c r="C768" t="s">
        <v>8</v>
      </c>
      <c r="D768" s="12">
        <v>139.37974466</v>
      </c>
      <c r="E768" s="12">
        <v>124.49897486</v>
      </c>
      <c r="F768" s="12">
        <v>159.15726187000001</v>
      </c>
      <c r="G768" s="12">
        <v>171.69638571999999</v>
      </c>
      <c r="H768" s="12">
        <v>189.71666271000001</v>
      </c>
      <c r="I768" s="12">
        <v>228.58049417999999</v>
      </c>
      <c r="J768" s="12">
        <v>218.82776093999999</v>
      </c>
      <c r="K768" s="12">
        <v>235.40166740999999</v>
      </c>
      <c r="L768" s="12">
        <v>239.5485908</v>
      </c>
      <c r="M768" s="12">
        <v>1.4121098000000001</v>
      </c>
      <c r="N768" s="12">
        <v>-12.84026373</v>
      </c>
      <c r="O768" s="12">
        <v>14.279342489999999</v>
      </c>
      <c r="P768" s="12">
        <v>19.367120979999999</v>
      </c>
      <c r="Q768" s="12">
        <v>8.1985818699999999</v>
      </c>
      <c r="R768" s="12">
        <v>32.897073200000001</v>
      </c>
      <c r="S768" s="12">
        <v>-20.838484560000001</v>
      </c>
      <c r="T768" s="12">
        <v>2.5501512399999999</v>
      </c>
      <c r="U768" s="12">
        <v>3.6292153300000001</v>
      </c>
    </row>
    <row r="769" spans="1:21" x14ac:dyDescent="0.25">
      <c r="A769" t="s">
        <v>137</v>
      </c>
      <c r="B769" t="s">
        <v>9</v>
      </c>
      <c r="C769" t="s">
        <v>10</v>
      </c>
      <c r="D769" s="12">
        <v>140.50714391</v>
      </c>
      <c r="E769" s="12">
        <v>135.35444439</v>
      </c>
      <c r="F769" s="12">
        <v>127.17142226999999</v>
      </c>
      <c r="G769" s="12">
        <v>144.66319723999999</v>
      </c>
      <c r="H769" s="12">
        <v>147.69602979000001</v>
      </c>
      <c r="I769" s="12">
        <v>145.92622832999999</v>
      </c>
      <c r="J769" s="12">
        <v>115.786402</v>
      </c>
      <c r="K769" s="12">
        <v>156.20339027</v>
      </c>
      <c r="L769" s="12">
        <v>149.13210716</v>
      </c>
      <c r="M769" s="12">
        <v>-0.38906696000000002</v>
      </c>
      <c r="N769" s="12">
        <v>2.4872064100000002</v>
      </c>
      <c r="O769" s="12">
        <v>-4.7943081200000002</v>
      </c>
      <c r="P769" s="12">
        <v>-2.4605066999999998</v>
      </c>
      <c r="Q769" s="12">
        <v>3.3362444899999999</v>
      </c>
      <c r="R769" s="12">
        <v>-2.1079510300000002</v>
      </c>
      <c r="S769" s="12">
        <v>-4.2500872899999997</v>
      </c>
      <c r="T769" s="12">
        <v>-1.2303489599999999</v>
      </c>
      <c r="U769" s="12">
        <v>-3.6795475600000001</v>
      </c>
    </row>
    <row r="770" spans="1:21" x14ac:dyDescent="0.25">
      <c r="A770" t="s">
        <v>137</v>
      </c>
      <c r="B770" t="s">
        <v>11</v>
      </c>
      <c r="C770" t="s">
        <v>12</v>
      </c>
      <c r="D770" s="12">
        <v>12.131968759999999</v>
      </c>
      <c r="E770" s="12">
        <v>12.424988709999999</v>
      </c>
      <c r="F770" s="12">
        <v>16.259829750000002</v>
      </c>
      <c r="G770" s="12">
        <v>16.804569829999998</v>
      </c>
      <c r="H770" s="12">
        <v>17.17394951</v>
      </c>
      <c r="I770" s="12">
        <v>16.889973520000002</v>
      </c>
      <c r="J770" s="12">
        <v>32.398445100000004</v>
      </c>
      <c r="K770" s="12">
        <v>55.403255809999997</v>
      </c>
      <c r="L770" s="12">
        <v>86.718969090000002</v>
      </c>
      <c r="N770" s="12">
        <v>-0.79052924000000002</v>
      </c>
      <c r="O770" s="12">
        <v>1.63076723</v>
      </c>
      <c r="P770" s="12">
        <v>0.13655468000000001</v>
      </c>
      <c r="Q770" s="12">
        <v>1.379092E-2</v>
      </c>
      <c r="R770" s="12">
        <v>-7.7238310000000004E-2</v>
      </c>
      <c r="S770" s="12">
        <v>0.71461794999999995</v>
      </c>
      <c r="T770" s="12">
        <v>22.228504449999999</v>
      </c>
      <c r="U770" s="12">
        <v>32.862510659999998</v>
      </c>
    </row>
    <row r="771" spans="1:21" x14ac:dyDescent="0.25">
      <c r="A771" t="s">
        <v>137</v>
      </c>
      <c r="B771" t="s">
        <v>32</v>
      </c>
      <c r="C771" t="s">
        <v>33</v>
      </c>
      <c r="D771" s="12">
        <v>8.5590901600000002</v>
      </c>
      <c r="E771" s="12">
        <v>8.1229172799999994</v>
      </c>
      <c r="F771" s="12">
        <v>8.4919612499999992</v>
      </c>
      <c r="G771" s="12">
        <v>8.7094993899999995</v>
      </c>
      <c r="H771" s="12">
        <v>8.8487330100000001</v>
      </c>
      <c r="I771" s="12">
        <v>11.9513988</v>
      </c>
      <c r="J771" s="12">
        <v>12.477667070000001</v>
      </c>
      <c r="K771" s="12">
        <v>24.21076321</v>
      </c>
      <c r="L771" s="12">
        <v>24.000712119999999</v>
      </c>
      <c r="M771" s="12">
        <v>0.32893065999999999</v>
      </c>
      <c r="N771" s="12">
        <v>-0.37260418000000001</v>
      </c>
      <c r="O771" s="12">
        <v>0.59497641000000001</v>
      </c>
      <c r="P771" s="12">
        <v>-0.55054857000000001</v>
      </c>
      <c r="Q771" s="12">
        <v>-0.24586331</v>
      </c>
      <c r="R771" s="12">
        <v>2.88732071</v>
      </c>
      <c r="S771" s="12">
        <v>0.18852600999999999</v>
      </c>
      <c r="T771" s="12">
        <v>0.38987702000000002</v>
      </c>
      <c r="U771" s="12">
        <v>0.41427572000000001</v>
      </c>
    </row>
    <row r="772" spans="1:21" x14ac:dyDescent="0.25">
      <c r="A772" t="s">
        <v>137</v>
      </c>
      <c r="B772" t="s">
        <v>13</v>
      </c>
      <c r="C772" t="s">
        <v>14</v>
      </c>
      <c r="D772" s="12">
        <v>162.07772120000001</v>
      </c>
      <c r="E772" s="12">
        <v>198.73169941</v>
      </c>
      <c r="F772" s="12">
        <v>224.08372560999999</v>
      </c>
      <c r="G772" s="12">
        <v>244.10837380999999</v>
      </c>
      <c r="H772" s="12">
        <v>257.40943837999998</v>
      </c>
      <c r="I772" s="12">
        <v>265.00335046999999</v>
      </c>
      <c r="J772" s="12">
        <v>280.04446604999998</v>
      </c>
      <c r="K772" s="12">
        <v>290.32197411999999</v>
      </c>
      <c r="L772" s="12">
        <v>288.18204072999998</v>
      </c>
      <c r="M772" s="12">
        <v>-29.46587092</v>
      </c>
      <c r="N772" s="12">
        <v>29.675646780000001</v>
      </c>
      <c r="O772" s="12">
        <v>12.93909144</v>
      </c>
      <c r="P772" s="12">
        <v>14.44756651</v>
      </c>
      <c r="Q772" s="12">
        <v>-5.4414674200000004</v>
      </c>
      <c r="R772" s="12">
        <v>-1.1942412</v>
      </c>
      <c r="S772" s="12">
        <v>-0.56185244999999995</v>
      </c>
      <c r="T772" s="12">
        <v>-0.71151774000000001</v>
      </c>
      <c r="U772" s="12">
        <v>-5.3173579399999999</v>
      </c>
    </row>
    <row r="773" spans="1:21" x14ac:dyDescent="0.25">
      <c r="A773" t="s">
        <v>137</v>
      </c>
      <c r="B773" t="s">
        <v>34</v>
      </c>
      <c r="C773" t="s">
        <v>35</v>
      </c>
      <c r="D773" s="12">
        <v>197.68059915000001</v>
      </c>
      <c r="E773" s="12">
        <v>218.00436574</v>
      </c>
      <c r="F773" s="12">
        <v>235.08673315999999</v>
      </c>
      <c r="G773" s="12">
        <v>232.53021115999999</v>
      </c>
      <c r="H773" s="12">
        <v>281.18716806999998</v>
      </c>
      <c r="I773" s="12">
        <v>298.99768399999999</v>
      </c>
      <c r="J773" s="12">
        <v>315.78271081000003</v>
      </c>
      <c r="K773" s="12">
        <v>317.65270021999999</v>
      </c>
      <c r="L773" s="12">
        <v>314.94586744999998</v>
      </c>
      <c r="M773" s="12">
        <v>18.153633559999999</v>
      </c>
      <c r="N773" s="12">
        <v>7.2443736999999997</v>
      </c>
      <c r="O773" s="12">
        <v>4.5861580999999996</v>
      </c>
      <c r="P773" s="12">
        <v>3.4822582199999998</v>
      </c>
      <c r="Q773" s="12">
        <v>6.2116070099999998</v>
      </c>
      <c r="R773" s="12">
        <v>11.35227667</v>
      </c>
      <c r="S773" s="12">
        <v>3.6117316700000002</v>
      </c>
      <c r="T773" s="12">
        <v>5.5130339800000003</v>
      </c>
      <c r="U773" s="12">
        <v>4.8270000099999999</v>
      </c>
    </row>
    <row r="774" spans="1:21" x14ac:dyDescent="0.25">
      <c r="A774" t="s">
        <v>137</v>
      </c>
      <c r="B774" t="s">
        <v>36</v>
      </c>
      <c r="C774" t="s">
        <v>37</v>
      </c>
      <c r="D774" s="12">
        <v>613.56222532000004</v>
      </c>
      <c r="E774" s="12">
        <v>660.84226233000004</v>
      </c>
      <c r="F774" s="12">
        <v>671.97652548999997</v>
      </c>
      <c r="G774" s="12">
        <v>671.52636227000005</v>
      </c>
      <c r="H774" s="12">
        <v>668.47760658000004</v>
      </c>
      <c r="I774" s="12">
        <v>716.19743086000005</v>
      </c>
      <c r="J774" s="12">
        <v>736.39878633000001</v>
      </c>
      <c r="K774" s="12">
        <v>736.89072427999997</v>
      </c>
      <c r="L774" s="12">
        <v>730.20574782000006</v>
      </c>
      <c r="M774" s="12">
        <v>-0.2</v>
      </c>
      <c r="N774" s="12">
        <v>2.19931959</v>
      </c>
      <c r="O774" s="12">
        <v>0.76322736000000002</v>
      </c>
      <c r="P774" s="12">
        <v>-0.15446064000000001</v>
      </c>
      <c r="Q774" s="12">
        <v>0.45415242</v>
      </c>
      <c r="R774" s="12">
        <v>-0.32289915000000002</v>
      </c>
      <c r="S774" s="12">
        <v>9.8902292200000002</v>
      </c>
      <c r="T774" s="12">
        <v>2.6516295200000002</v>
      </c>
      <c r="U774" s="12">
        <v>1.4210878</v>
      </c>
    </row>
    <row r="775" spans="1:21" x14ac:dyDescent="0.25">
      <c r="A775" t="s">
        <v>137</v>
      </c>
      <c r="B775" t="s">
        <v>38</v>
      </c>
      <c r="C775" t="s">
        <v>39</v>
      </c>
      <c r="D775" s="12">
        <v>46.570379029999998</v>
      </c>
      <c r="E775" s="12">
        <v>51.088535270000001</v>
      </c>
      <c r="F775" s="12">
        <v>51.439137279999997</v>
      </c>
      <c r="G775" s="12">
        <v>48.136086519999999</v>
      </c>
      <c r="H775" s="12">
        <v>45.199569959999998</v>
      </c>
      <c r="I775" s="12">
        <v>44.823567509999997</v>
      </c>
      <c r="J775" s="12">
        <v>40.13043261</v>
      </c>
      <c r="K775" s="12">
        <v>43.378575560000002</v>
      </c>
      <c r="L775" s="12">
        <v>50.57864154</v>
      </c>
      <c r="M775" s="12">
        <v>9.7631250000000003E-2</v>
      </c>
      <c r="N775" s="12">
        <v>0.31095107999999999</v>
      </c>
      <c r="O775" s="12">
        <v>-0.82679265000000002</v>
      </c>
      <c r="P775" s="12">
        <v>-1.15051573</v>
      </c>
      <c r="Q775" s="12">
        <v>-1.0071621100000001</v>
      </c>
      <c r="R775" s="12">
        <v>-2.0003080799999999</v>
      </c>
      <c r="S775" s="12">
        <v>-4.6182953299999996</v>
      </c>
      <c r="T775" s="12">
        <v>2.5482125799999999</v>
      </c>
      <c r="U775" s="12">
        <v>2.4486663499999999</v>
      </c>
    </row>
    <row r="776" spans="1:21" x14ac:dyDescent="0.25">
      <c r="A776" t="s">
        <v>137</v>
      </c>
      <c r="B776" t="s">
        <v>40</v>
      </c>
      <c r="C776" t="s">
        <v>41</v>
      </c>
      <c r="D776" s="12">
        <v>20.070200490000001</v>
      </c>
      <c r="E776" s="12">
        <v>20.383006609999999</v>
      </c>
      <c r="F776" s="12">
        <v>20.621713620000001</v>
      </c>
      <c r="G776" s="12">
        <v>19.20109339</v>
      </c>
      <c r="H776" s="12">
        <v>19.38368212</v>
      </c>
      <c r="I776" s="12">
        <v>19.437954940000001</v>
      </c>
      <c r="J776" s="12">
        <v>20.104737220000001</v>
      </c>
      <c r="K776" s="12">
        <v>20.045616989999999</v>
      </c>
      <c r="L776" s="12">
        <v>19.458958490000001</v>
      </c>
      <c r="M776" s="12">
        <v>1.5597543199999999</v>
      </c>
      <c r="N776" s="12">
        <v>0.14116571</v>
      </c>
      <c r="O776" s="12">
        <v>-0.43628062000000001</v>
      </c>
      <c r="P776" s="12">
        <v>-0.82570854000000005</v>
      </c>
      <c r="Q776" s="12">
        <v>7.0604650000000005E-2</v>
      </c>
      <c r="R776" s="12">
        <v>-0.24743316000000001</v>
      </c>
      <c r="S776" s="12">
        <v>0.52806609999999998</v>
      </c>
      <c r="T776" s="12">
        <v>-3.313025E-2</v>
      </c>
      <c r="U776" s="12">
        <v>-0.10620169</v>
      </c>
    </row>
    <row r="777" spans="1:21" x14ac:dyDescent="0.25">
      <c r="A777" t="s">
        <v>137</v>
      </c>
      <c r="B777" t="s">
        <v>15</v>
      </c>
      <c r="C777" t="s">
        <v>16</v>
      </c>
    </row>
    <row r="778" spans="1:21" x14ac:dyDescent="0.25">
      <c r="A778" t="s">
        <v>137</v>
      </c>
      <c r="B778" t="s">
        <v>42</v>
      </c>
      <c r="C778" t="s">
        <v>43</v>
      </c>
      <c r="D778" s="12">
        <v>282.75416856999999</v>
      </c>
      <c r="E778" s="12">
        <v>279.23252366999998</v>
      </c>
      <c r="F778" s="12">
        <v>226.39207318999999</v>
      </c>
      <c r="G778" s="12">
        <v>179.9443484</v>
      </c>
      <c r="H778" s="12">
        <v>193.91995596000001</v>
      </c>
      <c r="I778" s="12">
        <v>195.53892715999999</v>
      </c>
      <c r="J778" s="12">
        <v>289.48791197999998</v>
      </c>
      <c r="K778" s="12">
        <v>328.02496221000001</v>
      </c>
      <c r="L778" s="12">
        <v>338.73969682000001</v>
      </c>
      <c r="M778" s="12">
        <v>-11.480467170000001</v>
      </c>
      <c r="N778" s="12">
        <v>-4.2481780499999999</v>
      </c>
      <c r="O778" s="12">
        <v>-90.883401629999994</v>
      </c>
      <c r="P778" s="12">
        <v>-4.6945701399999997</v>
      </c>
      <c r="Q778" s="12">
        <v>0.25556220000000002</v>
      </c>
      <c r="R778" s="12">
        <v>-4.9461459899999998</v>
      </c>
      <c r="S778" s="12">
        <v>61.073172569999997</v>
      </c>
      <c r="T778" s="12">
        <v>-6.7693645699999996</v>
      </c>
      <c r="U778" s="12">
        <v>-10.84677128</v>
      </c>
    </row>
    <row r="779" spans="1:21" x14ac:dyDescent="0.25">
      <c r="A779" t="s">
        <v>137</v>
      </c>
      <c r="B779" t="s">
        <v>17</v>
      </c>
      <c r="C779" t="s">
        <v>18</v>
      </c>
      <c r="D779" s="12">
        <v>3.1966999999999999</v>
      </c>
      <c r="E779" s="12">
        <v>7.5960000000000001</v>
      </c>
      <c r="F779" s="12">
        <v>9.8290000000000006</v>
      </c>
      <c r="G779" s="12">
        <v>9.8927999999999994</v>
      </c>
      <c r="H779" s="12">
        <v>10.447100000000001</v>
      </c>
      <c r="I779" s="12">
        <v>14.3741</v>
      </c>
      <c r="J779" s="12">
        <v>14.8893</v>
      </c>
      <c r="K779" s="12">
        <v>12.068300000000001</v>
      </c>
      <c r="L779" s="12">
        <v>10.576499999999999</v>
      </c>
      <c r="M779" s="12">
        <v>-34.617026549999999</v>
      </c>
      <c r="N779" s="12">
        <v>-4.7968130000000002</v>
      </c>
    </row>
    <row r="780" spans="1:21" x14ac:dyDescent="0.25">
      <c r="A780" t="s">
        <v>137</v>
      </c>
      <c r="B780" t="s">
        <v>19</v>
      </c>
      <c r="C780" t="s">
        <v>20</v>
      </c>
      <c r="D780" s="12">
        <v>1.0169999999999999</v>
      </c>
      <c r="E780" s="12">
        <v>1.2501</v>
      </c>
      <c r="F780" s="12">
        <v>34.720031830000003</v>
      </c>
      <c r="G780" s="12">
        <v>36.275610059999998</v>
      </c>
      <c r="H780" s="12">
        <v>37.388636089999999</v>
      </c>
      <c r="I780" s="12">
        <v>36.416985879999999</v>
      </c>
      <c r="J780" s="12">
        <v>0.86519999999999997</v>
      </c>
      <c r="K780" s="12">
        <v>0.90180000000000005</v>
      </c>
      <c r="L780" s="12">
        <v>0.88229999999999997</v>
      </c>
      <c r="O780" s="12">
        <v>32.237151789999999</v>
      </c>
      <c r="P780" s="12">
        <v>-0.75889784000000005</v>
      </c>
      <c r="Q780" s="12">
        <v>1.3635410800000001</v>
      </c>
      <c r="R780" s="12">
        <v>-0.42242738000000002</v>
      </c>
      <c r="S780" s="12">
        <v>-3.3252299999999999E-2</v>
      </c>
    </row>
    <row r="781" spans="1:21" x14ac:dyDescent="0.25">
      <c r="A781" t="s">
        <v>137</v>
      </c>
      <c r="B781" t="s">
        <v>44</v>
      </c>
      <c r="C781" t="s">
        <v>45</v>
      </c>
      <c r="D781" s="12">
        <v>44.615712250000001</v>
      </c>
      <c r="E781" s="12">
        <v>39.574877739999998</v>
      </c>
      <c r="F781" s="12">
        <v>41.647900329999999</v>
      </c>
      <c r="G781" s="12">
        <v>42.706068969999997</v>
      </c>
      <c r="H781" s="12">
        <v>43.887517979999998</v>
      </c>
      <c r="I781" s="12">
        <v>45.812336510000002</v>
      </c>
      <c r="J781" s="12">
        <v>48.119883710000003</v>
      </c>
      <c r="K781" s="12">
        <v>44.445532659999998</v>
      </c>
      <c r="L781" s="12">
        <v>47.210830479999998</v>
      </c>
      <c r="M781" s="12">
        <v>-0.33356397999999998</v>
      </c>
      <c r="N781" s="12">
        <v>6.5658894700000001</v>
      </c>
      <c r="O781" s="12">
        <v>-0.17807127</v>
      </c>
      <c r="P781" s="12">
        <v>-1.0549230199999999</v>
      </c>
      <c r="Q781" s="12">
        <v>-0.83764181999999998</v>
      </c>
      <c r="R781" s="12">
        <v>-0.33027609000000002</v>
      </c>
      <c r="S781" s="12">
        <v>-0.13164935999999999</v>
      </c>
      <c r="T781" s="12">
        <v>-5.8797423799999997</v>
      </c>
      <c r="U781" s="12">
        <v>2.9700422899999999</v>
      </c>
    </row>
    <row r="782" spans="1:21" x14ac:dyDescent="0.25">
      <c r="A782" t="s">
        <v>137</v>
      </c>
      <c r="B782" t="s">
        <v>21</v>
      </c>
      <c r="C782" t="s">
        <v>22</v>
      </c>
      <c r="D782" s="12">
        <v>129.60961836000001</v>
      </c>
      <c r="E782" s="12">
        <v>144.42806071999999</v>
      </c>
      <c r="F782" s="12">
        <v>146.10905020999999</v>
      </c>
      <c r="G782" s="12">
        <v>161.38782114</v>
      </c>
      <c r="H782" s="12">
        <v>178.7442168</v>
      </c>
      <c r="I782" s="12">
        <v>192.21705301</v>
      </c>
      <c r="J782" s="12">
        <v>173.298</v>
      </c>
      <c r="K782" s="12">
        <v>40.14</v>
      </c>
      <c r="L782" s="12">
        <v>40.14</v>
      </c>
      <c r="M782" s="12">
        <v>1.23876696</v>
      </c>
      <c r="N782" s="12">
        <v>8.1299925500000008</v>
      </c>
      <c r="O782" s="12">
        <v>-8.90158439</v>
      </c>
      <c r="P782" s="12">
        <v>19.547727779999999</v>
      </c>
      <c r="Q782" s="12">
        <v>-0.73646462999999995</v>
      </c>
      <c r="R782" s="12">
        <v>8.5556055499999992</v>
      </c>
      <c r="S782" s="12">
        <v>-7.9686468000000001</v>
      </c>
      <c r="T782" s="12">
        <v>-136.17050950000001</v>
      </c>
      <c r="U782" s="12">
        <v>-135.191</v>
      </c>
    </row>
    <row r="783" spans="1:21" x14ac:dyDescent="0.25">
      <c r="A783" t="s">
        <v>137</v>
      </c>
      <c r="B783" t="s">
        <v>46</v>
      </c>
      <c r="C783" t="s">
        <v>47</v>
      </c>
      <c r="H783" s="12">
        <v>0.47489829</v>
      </c>
      <c r="I783" s="12">
        <v>0.48110828</v>
      </c>
      <c r="J783" s="12">
        <v>0.53391113999999995</v>
      </c>
      <c r="K783" s="12">
        <v>0.75481156000000005</v>
      </c>
      <c r="L783" s="12">
        <v>0.72817226000000002</v>
      </c>
      <c r="Q783" s="12">
        <v>0.5</v>
      </c>
      <c r="R783" s="12">
        <v>-3.7324799999999998E-3</v>
      </c>
      <c r="S783" s="12">
        <v>3.869409E-2</v>
      </c>
      <c r="T783" s="12">
        <v>0.2</v>
      </c>
      <c r="U783" s="12">
        <v>-8.9917899999999995E-3</v>
      </c>
    </row>
    <row r="784" spans="1:21" x14ac:dyDescent="0.25">
      <c r="A784" t="s">
        <v>137</v>
      </c>
      <c r="B784" t="s">
        <v>48</v>
      </c>
      <c r="C784" t="s">
        <v>49</v>
      </c>
      <c r="D784" s="12">
        <v>9.2787540000000002E-2</v>
      </c>
      <c r="E784" s="12">
        <v>9.5465729999999999E-2</v>
      </c>
      <c r="F784" s="12">
        <v>9.6026630000000002E-2</v>
      </c>
      <c r="G784" s="12">
        <v>9.7279589999999999E-2</v>
      </c>
      <c r="H784" s="12">
        <v>0.10034872</v>
      </c>
      <c r="I784" s="12">
        <v>0.10311049999999999</v>
      </c>
      <c r="J784" s="12">
        <v>0.10558455</v>
      </c>
      <c r="K784" s="12">
        <v>0.94977115999999995</v>
      </c>
      <c r="L784" s="12">
        <v>6.2463431700000003</v>
      </c>
      <c r="N784" s="12">
        <v>-4.3949999999999998E-5</v>
      </c>
      <c r="O784" s="12">
        <v>2.7E-6</v>
      </c>
      <c r="P784" s="12">
        <v>-7.4000000000000003E-6</v>
      </c>
      <c r="Q784" s="12">
        <v>-4.7469999999999998E-5</v>
      </c>
      <c r="R784" s="12">
        <v>-1.0293000000000001E-4</v>
      </c>
      <c r="S784" s="12">
        <v>3.7540000000000003E-5</v>
      </c>
      <c r="T784" s="12">
        <v>0.83656412000000002</v>
      </c>
      <c r="U784" s="12">
        <v>5.3994416100000002</v>
      </c>
    </row>
    <row r="785" spans="1:21" x14ac:dyDescent="0.25">
      <c r="A785" t="s">
        <v>137</v>
      </c>
      <c r="B785" t="s">
        <v>73</v>
      </c>
      <c r="C785" t="s">
        <v>74</v>
      </c>
      <c r="D785" s="12">
        <v>46.022778099999996</v>
      </c>
      <c r="E785" s="12">
        <v>25.963603920000001</v>
      </c>
      <c r="F785" s="12">
        <v>28.908587820000001</v>
      </c>
      <c r="G785" s="12">
        <v>26.092076420000001</v>
      </c>
      <c r="H785" s="12">
        <v>22.966819569999998</v>
      </c>
      <c r="I785" s="12">
        <v>20.35269169</v>
      </c>
      <c r="J785" s="12">
        <v>9.7940071700000004</v>
      </c>
      <c r="K785" s="12">
        <v>9.9124228300000006</v>
      </c>
      <c r="L785" s="12">
        <v>7.7645565400000001</v>
      </c>
      <c r="N785" s="12">
        <v>2.8451234400000001</v>
      </c>
      <c r="O785" s="12">
        <v>3.0791002700000001</v>
      </c>
      <c r="P785" s="12">
        <v>-0.14725815</v>
      </c>
      <c r="Q785" s="12">
        <v>-3.3822892200000001</v>
      </c>
      <c r="R785" s="12">
        <v>-2.93636404</v>
      </c>
      <c r="S785" s="12">
        <v>3.3189919999999998E-2</v>
      </c>
      <c r="T785" s="12">
        <v>7.2650418200000004</v>
      </c>
      <c r="U785" s="12">
        <v>-2.6300034999999999</v>
      </c>
    </row>
    <row r="786" spans="1:21" x14ac:dyDescent="0.25">
      <c r="A786" t="s">
        <v>137</v>
      </c>
      <c r="B786" t="s">
        <v>50</v>
      </c>
      <c r="C786" t="s">
        <v>51</v>
      </c>
      <c r="D786" s="12">
        <v>241.44617926000001</v>
      </c>
      <c r="E786" s="12">
        <v>232.14308231999999</v>
      </c>
      <c r="F786" s="12">
        <v>181.51925356999999</v>
      </c>
      <c r="G786" s="12">
        <v>230.92431085000001</v>
      </c>
      <c r="H786" s="12">
        <v>260.87561297000002</v>
      </c>
      <c r="I786" s="12">
        <v>270.81506536000001</v>
      </c>
      <c r="J786" s="12">
        <v>281.99938996999998</v>
      </c>
      <c r="K786" s="12">
        <v>283.22353727000001</v>
      </c>
      <c r="L786" s="12">
        <v>277.36939824000001</v>
      </c>
      <c r="M786" s="12">
        <v>-0.27871899999999999</v>
      </c>
      <c r="N786" s="12">
        <v>-10.71280078</v>
      </c>
      <c r="O786" s="12">
        <v>-21.77523059</v>
      </c>
      <c r="P786" s="12">
        <v>-3.8858146100000002</v>
      </c>
      <c r="Q786" s="12">
        <v>21.997925460000001</v>
      </c>
      <c r="R786" s="12">
        <v>3.0578342300000001</v>
      </c>
      <c r="S786" s="12">
        <v>2.3335424499999999</v>
      </c>
      <c r="T786" s="12">
        <v>-3.4812765200000002</v>
      </c>
      <c r="U786" s="12">
        <v>-7.6211817999999996</v>
      </c>
    </row>
    <row r="787" spans="1:21" x14ac:dyDescent="0.25">
      <c r="A787" t="s">
        <v>137</v>
      </c>
      <c r="B787" t="s">
        <v>129</v>
      </c>
      <c r="C787" t="s">
        <v>130</v>
      </c>
      <c r="D787" s="12">
        <v>0</v>
      </c>
      <c r="E787" s="12">
        <v>0</v>
      </c>
      <c r="F787" s="12">
        <v>0</v>
      </c>
      <c r="G787" s="12">
        <v>0</v>
      </c>
      <c r="H787" s="12">
        <v>0</v>
      </c>
      <c r="I787" s="12">
        <v>0</v>
      </c>
      <c r="J787" s="12">
        <v>5.0173170000000003E-2</v>
      </c>
      <c r="K787" s="12">
        <v>5.2782099999999998E-2</v>
      </c>
      <c r="L787" s="12">
        <v>5.2943999999999998E-2</v>
      </c>
      <c r="S787" s="12">
        <v>0.05</v>
      </c>
    </row>
    <row r="788" spans="1:21" x14ac:dyDescent="0.25">
      <c r="A788" t="s">
        <v>137</v>
      </c>
      <c r="B788" t="s">
        <v>87</v>
      </c>
      <c r="C788" t="s">
        <v>88</v>
      </c>
      <c r="D788" s="12">
        <v>0.66600000000000004</v>
      </c>
      <c r="E788" s="12">
        <v>0.63680000000000003</v>
      </c>
      <c r="F788" s="12">
        <v>0.15429999999999999</v>
      </c>
      <c r="G788" s="12">
        <v>0</v>
      </c>
      <c r="H788" s="12">
        <v>0</v>
      </c>
      <c r="I788" s="12">
        <v>0</v>
      </c>
      <c r="J788" s="12">
        <v>0.37524651999999997</v>
      </c>
      <c r="K788" s="12">
        <v>0.38075651999999999</v>
      </c>
      <c r="L788" s="12">
        <v>0.37823501999999998</v>
      </c>
      <c r="S788" s="12">
        <v>0.375</v>
      </c>
    </row>
  </sheetData>
  <mergeCells count="2">
    <mergeCell ref="D1:L1"/>
    <mergeCell ref="M1:U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Justin's Proof</vt:lpstr>
      <vt:lpstr>Jean's report example</vt:lpstr>
      <vt:lpstr>Sponsors x MStar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Kermond, Justin</dc:creator>
  <cp:lastModifiedBy>Windows User</cp:lastModifiedBy>
  <dcterms:created xsi:type="dcterms:W3CDTF">2018-10-01T15:06:56Z</dcterms:created>
  <dcterms:modified xsi:type="dcterms:W3CDTF">2018-10-01T22:08:22Z</dcterms:modified>
</cp:coreProperties>
</file>