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822F40C4-A100-C74F-9DC0-946FCC9C0B91}" xr6:coauthVersionLast="47" xr6:coauthVersionMax="47" xr10:uidLastSave="{00000000-0000-0000-0000-000000000000}"/>
  <bookViews>
    <workbookView xWindow="0" yWindow="500" windowWidth="23040" windowHeight="13900" activeTab="1" xr2:uid="{BC58D712-1FB2-5F43-B3AE-5DF2BFDC2690}"/>
  </bookViews>
  <sheets>
    <sheet name="AnalysisFields" sheetId="1" r:id="rId1"/>
    <sheet name="TypologicalFields" sheetId="2" r:id="rId2"/>
    <sheet name="ExamplesFields" sheetId="3" r:id="rId3"/>
    <sheet name="Collections" sheetId="4" r:id="rId4"/>
    <sheet name="CollectionsAndIIIF" sheetId="5" r:id="rId5"/>
    <sheet name="CollectionsAndIIIF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C49" i="2" s="1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C109" i="2" s="1"/>
  <c r="B110" i="2"/>
  <c r="B111" i="2"/>
  <c r="B112" i="2"/>
  <c r="B113" i="2"/>
  <c r="B114" i="2"/>
  <c r="B115" i="2"/>
  <c r="B116" i="2"/>
  <c r="B117" i="2"/>
  <c r="B118" i="2"/>
  <c r="B119" i="2"/>
  <c r="B120" i="2"/>
  <c r="B121" i="2"/>
  <c r="C121" i="2" s="1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18" i="2" l="1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sharedStrings.xml><?xml version="1.0" encoding="utf-8"?>
<sst xmlns="http://schemas.openxmlformats.org/spreadsheetml/2006/main" count="1020" uniqueCount="550">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</sst>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22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0">
  <autoFilter ref="A1:I124" xr:uid="{90515A87-CE83-5343-ADCB-FFD7A2FC5A42}"/>
  <tableColumns count="9">
    <tableColumn id="1" xr3:uid="{E2A2C69C-F4CD-FA43-A6B3-9DAA3AA1D9DA}" name="field_name" dataDxfId="9"/>
    <tableColumn id="8" xr3:uid="{F89AE2AE-3995-C44F-A7AD-0F78964959F5}" name="general_field_name" dataDxfId="8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7">
      <calculatedColumnFormula>COUNTIF(Table5[general_field_name], "="&amp;Table5[[#This Row],[general_field_name]])</calculatedColumnFormula>
    </tableColumn>
    <tableColumn id="10" xr3:uid="{173FD3D7-1FE1-BF4E-B7A7-C30A1C5E3D06}" name="transformation" dataDxfId="6"/>
    <tableColumn id="11" xr3:uid="{584F8E33-BCEF-EA4C-A64B-34767D4E4824}" name="target_field_name" dataDxfId="5"/>
    <tableColumn id="12" xr3:uid="{FBA044CD-3E8A-4043-AFA4-B674DE31001D}" name="target_field_type" dataDxfId="4"/>
    <tableColumn id="2" xr3:uid="{5F109D57-9F02-8045-99AD-1CE38D2A051F}" name="coin_id_example" dataDxfId="3"/>
    <tableColumn id="3" xr3:uid="{B27689A2-559D-CA4F-BD31-5526793FB68E}" name="example_value" dataDxfId="2"/>
    <tableColumn id="4" xr3:uid="{6A804817-99E9-7744-ACA4-8F20BD7ABBE2}" name="example_uri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2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20">
  <autoFilter ref="A1:J66" xr:uid="{D4CAB645-43A3-F94D-A136-B4FC47F37204}"/>
  <tableColumns count="10">
    <tableColumn id="1" xr3:uid="{19263661-A7BA-A745-8CCD-3503DF7E2A7F}" name="collection_name" totalsRowLabel="Total" totalsRowDxfId="17"/>
    <tableColumn id="2" xr3:uid="{1AF04E96-5527-3942-BCD9-80CA0B112B98}" name="uses_iiif" totalsRowDxfId="16"/>
    <tableColumn id="3" xr3:uid="{C8B5C049-69A4-5E4A-8E00-A84CEB5929C7}" name="num_links" totalsRowDxfId="15"/>
    <tableColumn id="6" xr3:uid="{EF50508F-F805-0A4E-9E02-FF082912F63D}" name="collection_count" dataDxfId="19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18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14"/>
    <tableColumn id="5" xr3:uid="{5CFBDB0A-1F4C-B146-920B-E045FA650F2C}" name="example_page_link" totalsRowFunction="count" totalsRowDxfId="13"/>
    <tableColumn id="8" xr3:uid="{EF6735BE-833E-B248-B9B3-1F0F3A93E74D}" name="link_to_image" totalsRowDxfId="12"/>
    <tableColumn id="9" xr3:uid="{6112D607-B997-6742-B7AD-8C900694CF2E}" name="link_from_scraping" totalsRowDxfId="11"/>
    <tableColumn id="10" xr3:uid="{C00533FC-4213-CA4A-A903-7EC6B6D1937A}" name="Notes" totalsRow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numismatics.org/ocre/id/ric.1(2).aug.1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tabSelected="1" zoomScale="130" zoomScaleNormal="130" workbookViewId="0">
      <pane xSplit="1" ySplit="1" topLeftCell="B23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4" t="s">
        <v>311</v>
      </c>
      <c r="B3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4">
        <f>COUNTIF(Table5[general_field_name], "="&amp;Table5[[#This Row],[general_field_name]])</f>
        <v>1</v>
      </c>
      <c r="D35" s="4"/>
      <c r="E35" s="4"/>
      <c r="F35" s="4"/>
      <c r="G35" s="4">
        <v>1</v>
      </c>
      <c r="H35" s="4" t="s">
        <v>312</v>
      </c>
      <c r="I35" s="4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/>
      <c r="F36" s="4"/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/>
      <c r="F37" s="4"/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/>
      <c r="F38" s="4"/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/>
      <c r="F39" s="4"/>
      <c r="G39" s="4">
        <v>6564</v>
      </c>
      <c r="H39" s="4" t="s">
        <v>316</v>
      </c>
      <c r="I39" s="4" t="s">
        <v>500</v>
      </c>
    </row>
    <row r="40" spans="1:9" x14ac:dyDescent="0.2">
      <c r="A40" s="4" t="s">
        <v>318</v>
      </c>
      <c r="B4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4">
        <f>COUNTIF(Table5[general_field_name], "="&amp;Table5[[#This Row],[general_field_name]])</f>
        <v>1</v>
      </c>
      <c r="D40" s="4"/>
      <c r="E40" s="4"/>
      <c r="F40" s="4"/>
      <c r="G40" s="4">
        <v>1</v>
      </c>
      <c r="H40" s="4" t="s">
        <v>319</v>
      </c>
      <c r="I40" s="4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/>
      <c r="F41" s="4"/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/>
      <c r="F42" s="4"/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/>
      <c r="F43" s="4"/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/>
      <c r="F44" s="4"/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/>
      <c r="F45" s="4"/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/>
      <c r="F46" s="4"/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/>
      <c r="F47" s="4"/>
      <c r="G47" s="4">
        <v>783</v>
      </c>
      <c r="H47" s="4" t="s">
        <v>333</v>
      </c>
      <c r="I47" s="4" t="s">
        <v>506</v>
      </c>
    </row>
    <row r="48" spans="1:9" x14ac:dyDescent="0.2">
      <c r="A48" s="4" t="s">
        <v>334</v>
      </c>
      <c r="B4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4">
        <f>COUNTIF(Table5[general_field_name], "="&amp;Table5[[#This Row],[general_field_name]])</f>
        <v>1</v>
      </c>
      <c r="D48" s="4"/>
      <c r="E48" s="4"/>
      <c r="F48" s="4"/>
      <c r="G48" s="4">
        <v>1</v>
      </c>
      <c r="H48" s="4" t="s">
        <v>335</v>
      </c>
      <c r="I48" s="4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/>
      <c r="F49" s="4"/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/>
      <c r="F50" s="4"/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/>
      <c r="F51" s="4"/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/>
      <c r="F52" s="4"/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/>
      <c r="F53" s="4"/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/>
      <c r="F54" s="4"/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/>
      <c r="F55" s="4"/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/>
      <c r="F56" s="4"/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/>
      <c r="F57" s="4"/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/>
      <c r="F58" s="4"/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/>
      <c r="F59" s="4"/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/>
      <c r="F60" s="4"/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/>
      <c r="F61" s="4"/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/>
      <c r="F62" s="4"/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/>
      <c r="F63" s="4"/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/>
      <c r="F64" s="4"/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/>
      <c r="F65" s="4"/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/>
      <c r="F66" s="4"/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/>
      <c r="F67" s="4"/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/>
      <c r="F68" s="4"/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/>
      <c r="F69" s="4"/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/>
      <c r="F70" s="4"/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/>
      <c r="F71" s="4"/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/>
      <c r="F72" s="4"/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/>
      <c r="F73" s="4"/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/>
      <c r="F74" s="4"/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/>
      <c r="F75" s="4"/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/>
      <c r="F76" s="4"/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/>
      <c r="F77" s="4"/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/>
      <c r="F78" s="4"/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/>
      <c r="F79" s="4"/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/>
      <c r="F80" s="4"/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/>
      <c r="F81" s="4"/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/>
      <c r="F82" s="4"/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/>
      <c r="F83" s="4"/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/>
      <c r="F84" s="4"/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/>
      <c r="F85" s="4"/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/>
      <c r="F86" s="4"/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/>
      <c r="F87" s="4"/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/>
      <c r="F88" s="4"/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/>
      <c r="F89" s="4"/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/>
      <c r="F90" s="4"/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/>
      <c r="F91" s="4"/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/>
      <c r="F92" s="4"/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/>
      <c r="F93" s="4"/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/>
      <c r="F94" s="4"/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/>
      <c r="F95" s="4"/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/>
      <c r="F96" s="4"/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/>
      <c r="F97" s="4"/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/>
      <c r="F98" s="4"/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/>
      <c r="F99" s="4"/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/>
      <c r="F100" s="4"/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/>
      <c r="F101" s="4"/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/>
      <c r="F102" s="4"/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/>
      <c r="F103" s="4"/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/>
      <c r="F104" s="4"/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/>
      <c r="F105" s="4"/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/>
      <c r="F106" s="4"/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/>
      <c r="F107" s="4"/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/>
      <c r="F108" s="4"/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/>
      <c r="F109" s="4"/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/>
      <c r="F110" s="4"/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/>
      <c r="F111" s="4"/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/>
      <c r="F112" s="4"/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/>
      <c r="F113" s="4"/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/>
      <c r="F114" s="4"/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/>
      <c r="F115" s="4"/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/>
      <c r="F116" s="4"/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/>
      <c r="F117" s="4"/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/>
      <c r="F118" s="4"/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/>
      <c r="F119" s="4"/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/>
      <c r="F120" s="4"/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/>
      <c r="F121" s="4"/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/>
      <c r="F122" s="4"/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/>
      <c r="F123" s="4"/>
      <c r="G123" s="4">
        <v>40865</v>
      </c>
      <c r="H123" s="4" t="s">
        <v>477</v>
      </c>
      <c r="I123" s="4" t="s">
        <v>531</v>
      </c>
    </row>
    <row r="124" spans="1:9" x14ac:dyDescent="0.2">
      <c r="A124" s="4" t="s">
        <v>478</v>
      </c>
      <c r="B1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4">
        <f>COUNTIF(Table5[general_field_name], "="&amp;Table5[[#This Row],[general_field_name]])</f>
        <v>1</v>
      </c>
      <c r="D124" s="4"/>
      <c r="E124" s="4"/>
      <c r="F124" s="4"/>
      <c r="G124" s="4">
        <v>1</v>
      </c>
      <c r="H124" s="4" t="s">
        <v>479</v>
      </c>
      <c r="I124" s="4" t="s">
        <v>192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AnalysisFields</vt:lpstr>
      <vt:lpstr>TypologicalFields</vt:lpstr>
      <vt:lpstr>ExamplesFields</vt:lpstr>
      <vt:lpstr>Collections</vt:lpstr>
      <vt:lpstr>CollectionsAndIIIF</vt:lpstr>
      <vt:lpstr>CollectionsAndIIIFSummary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2023-07-18T20:56:29Z</dcterms:modified>
</cp:coreProperties>
</file>