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7ea651dbb63e94/Documents/testrepo/"/>
    </mc:Choice>
  </mc:AlternateContent>
  <xr:revisionPtr revIDLastSave="4" documentId="8_{EBE68FB2-97F2-4C5C-AAE7-9F99ABA67819}" xr6:coauthVersionLast="45" xr6:coauthVersionMax="45" xr10:uidLastSave="{864EC889-D4A2-4BCA-B3BA-8A9166B4EE98}"/>
  <bookViews>
    <workbookView xWindow="-120" yWindow="-120" windowWidth="29040" windowHeight="15840" xr2:uid="{621F09C8-7DF7-4D34-B7BB-BC304D2BCA50}"/>
  </bookViews>
  <sheets>
    <sheet name="NIFTY-OPTION" sheetId="2" r:id="rId1"/>
    <sheet name="EQUITY" sheetId="3" r:id="rId2"/>
    <sheet name="Sheet1" sheetId="1" r:id="rId3"/>
  </sheets>
  <definedNames>
    <definedName name="_xlnm._FilterDatabase" localSheetId="0" hidden="1">'NIFTY-OPTION'!$B$3:$C$99</definedName>
    <definedName name="ExternalData_1" localSheetId="1" hidden="1">EQUITY!$A$1:$R$14</definedName>
    <definedName name="ExternalData_1" localSheetId="0" hidden="1">'NIFTY-OPTION'!$B$3:$AG$99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2" l="1"/>
  <c r="S10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A99" i="2" l="1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B9DFB3-758B-4619-8A37-CD8EF54EEF9D}" keepAlive="1" interval="5" name="Query - equity-stockIndices?index=NIFTY%20BANK" description="Connection to the 'equity-stockIndices?index=NIFTY%20BANK' query in the workbook." type="5" refreshedVersion="6" background="1" saveData="1">
    <dbPr connection="Provider=Microsoft.Mashup.OleDb.1;Data Source=$Workbook$;Location=&quot;equity-stockIndices?index=NIFTY%20BANK&quot;;Extended Properties=&quot;&quot;" command="SELECT * FROM [equity-stockIndices?index=NIFTY%20BANK]"/>
  </connection>
  <connection id="2" xr16:uid="{0A4E71FF-5F84-42FE-A12B-59DBFA7DE26D}" keepAlive="1" interval="5" name="Query - option-chain-indices?symbol=NIFTY" description="Connection to the 'option-chain-indices?symbol=NIFTY' query in the workbook." type="5" refreshedVersion="6" background="1" saveData="1">
    <dbPr connection="Provider=Microsoft.Mashup.OleDb.1;Data Source=$Workbook$;Location=&quot;option-chain-indices?symbol=NIFTY&quot;;Extended Properties=&quot;&quot;" command="SELECT * FROM [option-chain-indices?symbol=NIFTY]"/>
  </connection>
</connections>
</file>

<file path=xl/sharedStrings.xml><?xml version="1.0" encoding="utf-8"?>
<sst xmlns="http://schemas.openxmlformats.org/spreadsheetml/2006/main" count="174" uniqueCount="78">
  <si>
    <t>Column1.strikePrice</t>
  </si>
  <si>
    <t>Column1.expiryDate</t>
  </si>
  <si>
    <t>11-Feb-2021</t>
  </si>
  <si>
    <t>CALL.openInterest</t>
  </si>
  <si>
    <t>CALL.changeinOpenInterest</t>
  </si>
  <si>
    <t>CALL.pchangeinOpenInterest</t>
  </si>
  <si>
    <t>CALL.totalTradedVolume</t>
  </si>
  <si>
    <t>CALL.impliedVolatility</t>
  </si>
  <si>
    <t>CALL.lastPrice</t>
  </si>
  <si>
    <t>CALL.change</t>
  </si>
  <si>
    <t>CALL.pChange</t>
  </si>
  <si>
    <t>CALL.totalBuyQuantity</t>
  </si>
  <si>
    <t>CALL.totalSellQuantity</t>
  </si>
  <si>
    <t>CALL.bidQty</t>
  </si>
  <si>
    <t>CALL.bidprice</t>
  </si>
  <si>
    <t>CALL.askQty</t>
  </si>
  <si>
    <t>CALL.askPrice</t>
  </si>
  <si>
    <t>PUT.openInterest</t>
  </si>
  <si>
    <t>PUT.changeinOpenInterest</t>
  </si>
  <si>
    <t>PUT.pchangeinOpenInterest</t>
  </si>
  <si>
    <t>PUT.totalTradedVolume</t>
  </si>
  <si>
    <t>PUT.impliedVolatility</t>
  </si>
  <si>
    <t>PUT.lastPrice</t>
  </si>
  <si>
    <t>PUT.change</t>
  </si>
  <si>
    <t>PUT.pChange</t>
  </si>
  <si>
    <t>PUT.totalBuyQuantity</t>
  </si>
  <si>
    <t>PUT.totalSellQuantity</t>
  </si>
  <si>
    <t>PUT.bidQty</t>
  </si>
  <si>
    <t>PUT.bidprice</t>
  </si>
  <si>
    <t>PUT.askQty</t>
  </si>
  <si>
    <t>PUT.askPrice</t>
  </si>
  <si>
    <t>PUT.underlyingValue</t>
  </si>
  <si>
    <t>Column1.ffmc</t>
  </si>
  <si>
    <t>Column1.yearHigh</t>
  </si>
  <si>
    <t>Column1.yearLow</t>
  </si>
  <si>
    <t>Column1.nearWKH</t>
  </si>
  <si>
    <t>Column1.nearWKL</t>
  </si>
  <si>
    <t>Column1.perChange365d</t>
  </si>
  <si>
    <t>Column1.perChange30d</t>
  </si>
  <si>
    <t>AXISBANK</t>
  </si>
  <si>
    <t>ICICIBANK</t>
  </si>
  <si>
    <t>INDUSINDBK</t>
  </si>
  <si>
    <t>BANDHANBNK</t>
  </si>
  <si>
    <t>IDFCFIRSTB</t>
  </si>
  <si>
    <t>SBIN</t>
  </si>
  <si>
    <t>HDFCBANK</t>
  </si>
  <si>
    <t>RBLBANK</t>
  </si>
  <si>
    <t>BANKBARODA</t>
  </si>
  <si>
    <t>FEDERALBNK</t>
  </si>
  <si>
    <t>KOTAKBANK</t>
  </si>
  <si>
    <t>PNB</t>
  </si>
  <si>
    <t>SYMBOL</t>
  </si>
  <si>
    <t>OPEN</t>
  </si>
  <si>
    <t>DAY HI</t>
  </si>
  <si>
    <t>DAY LO</t>
  </si>
  <si>
    <t>LAST PRICE</t>
  </si>
  <si>
    <t>PREV CLOSE</t>
  </si>
  <si>
    <t>CHANGE</t>
  </si>
  <si>
    <t>CHANGE %</t>
  </si>
  <si>
    <t>TRADED VOL</t>
  </si>
  <si>
    <t>TRADED VALUE</t>
  </si>
  <si>
    <t>LAST UPD</t>
  </si>
  <si>
    <t>NIFTY BANK</t>
  </si>
  <si>
    <t>NIFTY</t>
  </si>
  <si>
    <t>CALL DESC</t>
  </si>
  <si>
    <t>PUT DESC</t>
  </si>
  <si>
    <t>11-Feb-2021 16:00:00</t>
  </si>
  <si>
    <t>11-Feb-2021 15:59:58</t>
  </si>
  <si>
    <t>11-Feb-2021 15:59:38</t>
  </si>
  <si>
    <t>11-Feb-2021 15:59:46</t>
  </si>
  <si>
    <t>11-Feb-2021 15:59:56</t>
  </si>
  <si>
    <t>11-Feb-2021 15:59:24</t>
  </si>
  <si>
    <t>11-Feb-2021 15:59:36</t>
  </si>
  <si>
    <t>11-Feb-2021 15:59:45</t>
  </si>
  <si>
    <t>11-Feb-2021 15:59:17</t>
  </si>
  <si>
    <t>11-Feb-2021 15:59:59</t>
  </si>
  <si>
    <t>11-Feb-2021 15:59:57</t>
  </si>
  <si>
    <t>11-Feb-2021 15:59:47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</si>
</sst>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5">
    <dxf>
      <numFmt numFmtId="2" formatCode="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D26095-957D-42E1-A82C-F2B360BAC456}" autoFormatId="16" applyNumberFormats="0" applyBorderFormats="0" applyFontFormats="0" applyPatternFormats="0" applyAlignmentFormats="0" applyWidthHeightFormats="0">
  <queryTableRefresh nextId="99">
    <queryTableFields count="32">
      <queryTableField id="1" name="Column1.strikePrice" tableColumnId="1"/>
      <queryTableField id="2" name="Column1.expiryDate" tableColumnId="2"/>
      <queryTableField id="68" name="CALL.openInterest" tableColumnId="41"/>
      <queryTableField id="69" name="CALL.changeinOpenInterest" tableColumnId="42"/>
      <queryTableField id="70" name="CALL.pchangeinOpenInterest" tableColumnId="43"/>
      <queryTableField id="71" name="CALL.totalTradedVolume" tableColumnId="44"/>
      <queryTableField id="72" name="CALL.impliedVolatility" tableColumnId="45"/>
      <queryTableField id="73" name="CALL.lastPrice" tableColumnId="46"/>
      <queryTableField id="74" name="CALL.change" tableColumnId="47"/>
      <queryTableField id="75" name="CALL.pChange" tableColumnId="48"/>
      <queryTableField id="76" name="CALL.totalBuyQuantity" tableColumnId="49"/>
      <queryTableField id="77" name="CALL.totalSellQuantity" tableColumnId="50"/>
      <queryTableField id="78" name="CALL.bidQty" tableColumnId="51"/>
      <queryTableField id="79" name="CALL.bidprice" tableColumnId="52"/>
      <queryTableField id="80" name="CALL.askQty" tableColumnId="53"/>
      <queryTableField id="81" name="CALL.askPrice" tableColumnId="54"/>
      <queryTableField id="98" dataBound="0" tableColumnId="3"/>
      <queryTableField id="83" name="PUT.openInterest" tableColumnId="56"/>
      <queryTableField id="84" name="PUT.changeinOpenInterest" tableColumnId="57"/>
      <queryTableField id="85" name="PUT.pchangeinOpenInterest" tableColumnId="58"/>
      <queryTableField id="86" name="PUT.totalTradedVolume" tableColumnId="59"/>
      <queryTableField id="87" name="PUT.impliedVolatility" tableColumnId="60"/>
      <queryTableField id="88" name="PUT.lastPrice" tableColumnId="61"/>
      <queryTableField id="89" name="PUT.change" tableColumnId="62"/>
      <queryTableField id="90" name="PUT.pChange" tableColumnId="63"/>
      <queryTableField id="91" name="PUT.totalBuyQuantity" tableColumnId="64"/>
      <queryTableField id="92" name="PUT.totalSellQuantity" tableColumnId="65"/>
      <queryTableField id="93" name="PUT.bidQty" tableColumnId="66"/>
      <queryTableField id="94" name="PUT.bidprice" tableColumnId="67"/>
      <queryTableField id="95" name="PUT.askQty" tableColumnId="68"/>
      <queryTableField id="96" name="PUT.askPrice" tableColumnId="69"/>
      <queryTableField id="97" name="PUT.underlyingValue" tableColumnId="70"/>
    </queryTableFields>
    <queryTableDeletedFields count="14">
      <deletedField name="Column1.CE.strikePrice"/>
      <deletedField name="Column1.CE.expiryDate"/>
      <deletedField name="Column1.CE.underlying"/>
      <deletedField name="Column1.CE.identifier"/>
      <deletedField name="Column1.PE.strikePrice"/>
      <deletedField name="Column1.PE.expiryDate"/>
      <deletedField name="Column1.PE.underlying"/>
      <deletedField name="Column1.PE.identifier"/>
      <deletedField name="Column1.PE.underlyingValue"/>
      <deletedField name="Column1.CE.strikePrice"/>
      <deletedField name="Column1.CE.expiryDate"/>
      <deletedField name="Column1.CE.underlying"/>
      <deletedField name="Column1.CE.identifier"/>
      <deletedField name="Column1.CE.underlyingValu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A7BB12-7F7D-4BCF-890D-59A9394F37E1}" autoFormatId="16" applyNumberFormats="0" applyBorderFormats="0" applyFontFormats="0" applyPatternFormats="0" applyAlignmentFormats="0" applyWidthHeightFormats="0">
  <queryTableRefresh nextId="42">
    <queryTableFields count="18">
      <queryTableField id="20" name="SYMBOL" tableColumnId="20"/>
      <queryTableField id="21" name="OPEN" tableColumnId="21"/>
      <queryTableField id="22" name="DAY HI" tableColumnId="22"/>
      <queryTableField id="23" name="DAY LO" tableColumnId="23"/>
      <queryTableField id="24" name="LAST PRICE" tableColumnId="24"/>
      <queryTableField id="25" name="PREV CLOSE" tableColumnId="25"/>
      <queryTableField id="26" name="CHANGE" tableColumnId="26"/>
      <queryTableField id="27" name="CHANGE %" tableColumnId="27"/>
      <queryTableField id="10" name="Column1.ffmc" tableColumnId="10"/>
      <queryTableField id="11" name="Column1.yearHigh" tableColumnId="11"/>
      <queryTableField id="12" name="Column1.yearLow" tableColumnId="12"/>
      <queryTableField id="28" name="TRADED VOL" tableColumnId="28"/>
      <queryTableField id="29" name="TRADED VALUE" tableColumnId="29"/>
      <queryTableField id="30" name="LAST UPD" tableColumnId="30"/>
      <queryTableField id="16" name="Column1.nearWKH" tableColumnId="16"/>
      <queryTableField id="17" name="Column1.nearWKL" tableColumnId="17"/>
      <queryTableField id="18" name="Column1.perChange365d" tableColumnId="18"/>
      <queryTableField id="19" name="Column1.perChange30d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26BC72-D354-4ED1-8ECD-6DA544B56D5A}" name="option_chain_indices_symbol_NIFTY" displayName="option_chain_indices_symbol_NIFTY" ref="B3:AG100" tableType="queryTable" totalsRowCount="1" headerRowDxfId="4">
  <tableColumns count="32">
    <tableColumn id="1" xr3:uid="{812BE42C-5C9D-403E-995A-B75E9309BEEC}" uniqueName="1" name="Column1.strikePrice" queryTableFieldId="1"/>
    <tableColumn id="2" xr3:uid="{3DF9AEEA-226C-4FF9-A666-CC38C1CF1A52}" uniqueName="2" name="Column1.expiryDate" queryTableFieldId="2" dataDxfId="2" totalsRowDxfId="3"/>
    <tableColumn id="41" xr3:uid="{915CD96F-CDB5-4344-AD65-BE03BCED5218}" uniqueName="41" name="CALL.openInterest" totalsRowFunction="sum" queryTableFieldId="68"/>
    <tableColumn id="42" xr3:uid="{D5E65841-BF5E-41BA-A09B-26A4BFB25425}" uniqueName="42" name="CALL.changeinOpenInterest" queryTableFieldId="69"/>
    <tableColumn id="43" xr3:uid="{06FFF08D-EB28-49FB-8A4F-0D2EB933D3C5}" uniqueName="43" name="CALL.pchangeinOpenInterest" queryTableFieldId="70"/>
    <tableColumn id="44" xr3:uid="{48BD0767-0C6E-4F00-B677-899889D59FA5}" uniqueName="44" name="CALL.totalTradedVolume" queryTableFieldId="71"/>
    <tableColumn id="45" xr3:uid="{195C87E1-B0C6-4A6C-A1B5-8149D5A09295}" uniqueName="45" name="CALL.impliedVolatility" queryTableFieldId="72"/>
    <tableColumn id="46" xr3:uid="{387CE350-C4CC-4C42-8A54-6F7887871824}" uniqueName="46" name="CALL.lastPrice" queryTableFieldId="73"/>
    <tableColumn id="47" xr3:uid="{63D5FCC7-1B8C-4696-82C2-FCD4DB35021E}" uniqueName="47" name="CALL.change" queryTableFieldId="74"/>
    <tableColumn id="48" xr3:uid="{9D1989B7-B04A-432C-BBAA-54150B329CE3}" uniqueName="48" name="CALL.pChange" queryTableFieldId="75"/>
    <tableColumn id="49" xr3:uid="{842EB6D6-FAC3-437C-B069-EC19BBC0AD71}" uniqueName="49" name="CALL.totalBuyQuantity" queryTableFieldId="76"/>
    <tableColumn id="50" xr3:uid="{DDE49391-D1C7-49DA-91B8-B3B238FB68FA}" uniqueName="50" name="CALL.totalSellQuantity" queryTableFieldId="77"/>
    <tableColumn id="51" xr3:uid="{2F7E11E7-2614-4058-8CC4-AEDC997ED1E8}" uniqueName="51" name="CALL.bidQty" queryTableFieldId="78"/>
    <tableColumn id="52" xr3:uid="{CD4A30C0-9014-49FF-8D19-52115D7E4840}" uniqueName="52" name="CALL.bidprice" queryTableFieldId="79"/>
    <tableColumn id="53" xr3:uid="{C32B23B4-2F85-4800-8474-D4B6135B6E58}" uniqueName="53" name="CALL.askQty" queryTableFieldId="80"/>
    <tableColumn id="54" xr3:uid="{7339373A-4A13-4695-B674-5B2E4454445B}" uniqueName="54" name="CALL.askPrice" queryTableFieldId="81"/>
    <tableColumn id="3" xr3:uid="{AE7682DB-8748-4AD4-9FCD-AB817525D2B7}" uniqueName="3" name="PUT DESC" queryTableFieldId="98" dataDxfId="1">
      <calculatedColumnFormula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calculatedColumnFormula>
    </tableColumn>
    <tableColumn id="56" xr3:uid="{3652019E-839F-4727-AB21-84C21423C54B}" uniqueName="56" name="PUT.openInterest" totalsRowFunction="sum" queryTableFieldId="83"/>
    <tableColumn id="57" xr3:uid="{855D4CF5-67A1-4BB0-84E3-976D88E2D723}" uniqueName="57" name="PUT.changeinOpenInterest" queryTableFieldId="84"/>
    <tableColumn id="58" xr3:uid="{606D1EEC-CEF7-413A-BB64-B327D3561B95}" uniqueName="58" name="PUT.pchangeinOpenInterest" queryTableFieldId="85"/>
    <tableColumn id="59" xr3:uid="{33B940F7-3B05-46DA-85DD-E0600E65CD16}" uniqueName="59" name="PUT.totalTradedVolume" queryTableFieldId="86"/>
    <tableColumn id="60" xr3:uid="{B8E68A4D-E980-46C7-A184-972A68A08A7F}" uniqueName="60" name="PUT.impliedVolatility" queryTableFieldId="87"/>
    <tableColumn id="61" xr3:uid="{D9DEDB3D-895E-4614-AD2D-22CC4B7BD68B}" uniqueName="61" name="PUT.lastPrice" queryTableFieldId="88"/>
    <tableColumn id="62" xr3:uid="{5FF6471A-C451-4ED4-9498-8DB9061BCE09}" uniqueName="62" name="PUT.change" queryTableFieldId="89"/>
    <tableColumn id="63" xr3:uid="{1530C42E-F8FB-4604-9484-A741BB47CDCF}" uniqueName="63" name="PUT.pChange" queryTableFieldId="90"/>
    <tableColumn id="64" xr3:uid="{0E5DB24C-21E8-449A-9B93-D951D589B14C}" uniqueName="64" name="PUT.totalBuyQuantity" queryTableFieldId="91"/>
    <tableColumn id="65" xr3:uid="{8E885C7B-22DD-4D8D-B9D3-A075DCF03E0C}" uniqueName="65" name="PUT.totalSellQuantity" queryTableFieldId="92"/>
    <tableColumn id="66" xr3:uid="{A867E247-D2EC-4301-B808-C88F8238C0AF}" uniqueName="66" name="PUT.bidQty" queryTableFieldId="93"/>
    <tableColumn id="67" xr3:uid="{C16B3736-0D42-4512-833C-4E5E0405C5D5}" uniqueName="67" name="PUT.bidprice" queryTableFieldId="94"/>
    <tableColumn id="68" xr3:uid="{3DAD8F7D-FFD6-4B68-8187-3F61C4DFBD3C}" uniqueName="68" name="PUT.askQty" queryTableFieldId="95"/>
    <tableColumn id="69" xr3:uid="{9084E9FB-505C-4892-A491-4A4E79F5D17D}" uniqueName="69" name="PUT.askPrice" queryTableFieldId="96"/>
    <tableColumn id="70" xr3:uid="{6AD1D40E-E69B-446C-9F48-34660766546C}" uniqueName="70" name="PUT.underlyingValue" queryTableFieldId="9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8C5EB-1EBB-4DDE-A554-8F5E6CA6056C}" name="equity_stockIndices_index_NIFTY_20BANK" displayName="equity_stockIndices_index_NIFTY_20BANK" ref="A1:R14" tableType="queryTable" totalsRowShown="0">
  <autoFilter ref="A1:R14" xr:uid="{2219FF05-38F5-45FD-84B1-3EF0E302A775}"/>
  <tableColumns count="18">
    <tableColumn id="20" xr3:uid="{06A7AA13-F3C2-40DD-901F-45780F498D2E}" uniqueName="20" name="SYMBOL" queryTableFieldId="20"/>
    <tableColumn id="21" xr3:uid="{CDF59C99-400A-47A3-B197-FAFBB6AB5CF7}" uniqueName="21" name="OPEN" queryTableFieldId="21"/>
    <tableColumn id="22" xr3:uid="{41262B61-2E5E-4F8F-9C62-11BF2A89C543}" uniqueName="22" name="DAY HI" queryTableFieldId="22"/>
    <tableColumn id="23" xr3:uid="{A229FF05-EEAC-4258-BF42-4EDEF7DA8E6E}" uniqueName="23" name="DAY LO" queryTableFieldId="23"/>
    <tableColumn id="24" xr3:uid="{19D8169A-C94F-4F89-B0EA-D3542501FBC9}" uniqueName="24" name="LAST PRICE" queryTableFieldId="24"/>
    <tableColumn id="25" xr3:uid="{966A6F97-1C1B-4CF6-B38E-46CE51CC494B}" uniqueName="25" name="PREV CLOSE" queryTableFieldId="25"/>
    <tableColumn id="26" xr3:uid="{B1EF3A77-C07B-4636-832F-95F1E138959F}" uniqueName="26" name="CHANGE" queryTableFieldId="26"/>
    <tableColumn id="27" xr3:uid="{082E6808-AD3F-4F78-B830-B4373DC8C26B}" uniqueName="27" name="CHANGE %" queryTableFieldId="27"/>
    <tableColumn id="10" xr3:uid="{C4CDC38B-1DA1-4764-9ACC-AAB1F8687B4F}" uniqueName="10" name="Column1.ffmc" queryTableFieldId="10" dataDxfId="0" dataCellStyle="Normal"/>
    <tableColumn id="11" xr3:uid="{AC7DAE3B-ECBD-43D4-A67B-CB1EE0C46D08}" uniqueName="11" name="Column1.yearHigh" queryTableFieldId="11"/>
    <tableColumn id="12" xr3:uid="{6A33C65E-B989-413C-8E47-1C5839AEF4A4}" uniqueName="12" name="Column1.yearLow" queryTableFieldId="12"/>
    <tableColumn id="28" xr3:uid="{81345E67-DF20-4888-A809-1B663A7C27B3}" uniqueName="28" name="TRADED VOL" queryTableFieldId="28"/>
    <tableColumn id="29" xr3:uid="{3B939EF3-4CFE-4B74-9D18-648463891E4C}" uniqueName="29" name="TRADED VALUE" queryTableFieldId="29"/>
    <tableColumn id="30" xr3:uid="{32742972-2B1A-4D57-BD5D-59FB9EA31BF1}" uniqueName="30" name="LAST UPD" queryTableFieldId="30"/>
    <tableColumn id="16" xr3:uid="{2CADA7AA-858C-4776-B426-F07AE2C7FD06}" uniqueName="16" name="Column1.nearWKH" queryTableFieldId="16"/>
    <tableColumn id="17" xr3:uid="{E50A2665-471B-4CE4-AB93-045736AB2FF2}" uniqueName="17" name="Column1.nearWKL" queryTableFieldId="17"/>
    <tableColumn id="18" xr3:uid="{3EEE1AC5-6555-4F6E-8B51-F64F5E76B173}" uniqueName="18" name="Column1.perChange365d" queryTableFieldId="18"/>
    <tableColumn id="19" xr3:uid="{35319212-C391-481C-9D6B-CD7D86D7F174}" uniqueName="19" name="Column1.perChange30d" queryTableField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49F7-EC7F-4E22-93D9-55717DDF9232}">
  <dimension ref="A1:BV100"/>
  <sheetViews>
    <sheetView tabSelected="1" zoomScale="70" zoomScaleNormal="70" workbookViewId="0">
      <pane xSplit="3" ySplit="3" topLeftCell="D79" activePane="bottomRight" state="frozen"/>
      <selection pane="topRight" activeCell="C1" sqref="C1"/>
      <selection pane="bottomLeft" activeCell="A2" sqref="A2"/>
      <selection pane="bottomRight" activeCell="L84" sqref="L84"/>
    </sheetView>
  </sheetViews>
  <sheetFormatPr defaultRowHeight="15" x14ac:dyDescent="0.25"/>
  <cols>
    <col min="1" max="1" width="15.42578125" customWidth="1"/>
    <col min="2" max="2" width="20" bestFit="1" customWidth="1"/>
    <col min="3" max="3" width="20.140625" style="5" bestFit="1" customWidth="1"/>
    <col min="4" max="4" width="19.28515625" bestFit="1" customWidth="1"/>
    <col min="5" max="6" width="28.42578125" bestFit="1" customWidth="1"/>
    <col min="7" max="7" width="25.7109375" bestFit="1" customWidth="1"/>
    <col min="8" max="8" width="22" bestFit="1" customWidth="1"/>
    <col min="9" max="9" width="15.42578125" bestFit="1" customWidth="1"/>
    <col min="10" max="10" width="14.5703125" bestFit="1" customWidth="1"/>
    <col min="11" max="11" width="16.28515625" bestFit="1" customWidth="1"/>
    <col min="12" max="12" width="23.42578125" bestFit="1" customWidth="1"/>
    <col min="13" max="13" width="23.140625" bestFit="1" customWidth="1"/>
    <col min="14" max="14" width="13.42578125" bestFit="1" customWidth="1"/>
    <col min="15" max="15" width="14.85546875" bestFit="1" customWidth="1"/>
    <col min="16" max="16" width="13.85546875" bestFit="1" customWidth="1"/>
    <col min="17" max="17" width="15.42578125" bestFit="1" customWidth="1"/>
    <col min="18" max="18" width="15.28515625" bestFit="1" customWidth="1"/>
    <col min="19" max="19" width="18.140625" bestFit="1" customWidth="1"/>
    <col min="20" max="20" width="27.85546875" bestFit="1" customWidth="1"/>
    <col min="21" max="21" width="28.42578125" bestFit="1" customWidth="1"/>
    <col min="22" max="22" width="24.42578125" bestFit="1" customWidth="1"/>
    <col min="23" max="23" width="20.5703125" bestFit="1" customWidth="1"/>
    <col min="24" max="24" width="14.28515625" bestFit="1" customWidth="1"/>
    <col min="25" max="25" width="13.42578125" bestFit="1" customWidth="1"/>
    <col min="26" max="26" width="15.85546875" bestFit="1" customWidth="1"/>
    <col min="27" max="27" width="22.140625" bestFit="1" customWidth="1"/>
    <col min="28" max="28" width="22" bestFit="1" customWidth="1"/>
    <col min="29" max="29" width="12.140625" bestFit="1" customWidth="1"/>
    <col min="30" max="30" width="13.5703125" bestFit="1" customWidth="1"/>
    <col min="31" max="31" width="12.5703125" bestFit="1" customWidth="1"/>
    <col min="32" max="32" width="14.28515625" bestFit="1" customWidth="1"/>
    <col min="33" max="34" width="21.7109375" bestFit="1" customWidth="1"/>
    <col min="35" max="35" width="22" bestFit="1" customWidth="1"/>
    <col min="36" max="36" width="22.28515625" bestFit="1" customWidth="1"/>
    <col min="37" max="37" width="22.140625" bestFit="1" customWidth="1"/>
    <col min="38" max="38" width="32.42578125" bestFit="1" customWidth="1"/>
    <col min="39" max="39" width="15.7109375" customWidth="1"/>
    <col min="40" max="40" width="10.5703125" bestFit="1" customWidth="1"/>
    <col min="41" max="41" width="12.7109375" bestFit="1" customWidth="1"/>
    <col min="42" max="42" width="11.5703125" bestFit="1" customWidth="1"/>
    <col min="43" max="43" width="8" bestFit="1" customWidth="1"/>
    <col min="44" max="44" width="11.5703125" customWidth="1"/>
    <col min="45" max="45" width="14.28515625" bestFit="1" customWidth="1"/>
    <col min="46" max="46" width="13.42578125" bestFit="1" customWidth="1"/>
    <col min="47" max="47" width="13.85546875" customWidth="1"/>
    <col min="48" max="48" width="11.5703125" bestFit="1" customWidth="1"/>
    <col min="49" max="49" width="13.42578125" style="1" customWidth="1"/>
    <col min="50" max="50" width="14" style="1" bestFit="1" customWidth="1"/>
    <col min="51" max="51" width="11.5703125" style="1" bestFit="1" customWidth="1"/>
    <col min="52" max="52" width="19.7109375" style="1" bestFit="1" customWidth="1"/>
    <col min="53" max="53" width="27.42578125" style="1" bestFit="1" customWidth="1"/>
    <col min="54" max="54" width="22" style="1" bestFit="1" customWidth="1"/>
    <col min="55" max="55" width="22.28515625" style="1" bestFit="1" customWidth="1"/>
    <col min="56" max="56" width="22.140625" style="1" bestFit="1" customWidth="1"/>
    <col min="57" max="57" width="32.42578125" style="1" bestFit="1" customWidth="1"/>
    <col min="58" max="58" width="19.42578125" style="1" bestFit="1" customWidth="1"/>
    <col min="59" max="60" width="27.28515625" style="1" bestFit="1" customWidth="1"/>
    <col min="61" max="61" width="18.28515625" style="1" bestFit="1" customWidth="1"/>
    <col min="62" max="62" width="19.28515625" style="1" bestFit="1" customWidth="1"/>
    <col min="63" max="63" width="18.85546875" style="1" bestFit="1" customWidth="1"/>
    <col min="64" max="64" width="18.7109375" style="1" bestFit="1" customWidth="1"/>
    <col min="65" max="65" width="19" style="1" bestFit="1" customWidth="1"/>
    <col min="66" max="66" width="18.85546875" style="1" bestFit="1" customWidth="1"/>
    <col min="67" max="67" width="19.28515625" style="1" bestFit="1" customWidth="1"/>
    <col min="68" max="68" width="18.42578125" style="1" bestFit="1" customWidth="1"/>
    <col min="69" max="69" width="19.7109375" style="1" customWidth="1"/>
    <col min="70" max="70" width="18.42578125" style="1" bestFit="1" customWidth="1"/>
    <col min="71" max="71" width="19.7109375" style="1" customWidth="1"/>
    <col min="72" max="72" width="27.42578125" style="1" bestFit="1" customWidth="1"/>
    <col min="73" max="73" width="19.7109375" style="1" bestFit="1" customWidth="1"/>
    <col min="74" max="74" width="27.42578125" style="1" customWidth="1"/>
  </cols>
  <sheetData>
    <row r="1" spans="1:74" x14ac:dyDescent="0.25">
      <c r="C1" s="5" t="s">
        <v>63</v>
      </c>
    </row>
    <row r="3" spans="1:74" s="2" customFormat="1" x14ac:dyDescent="0.25">
      <c r="A3" s="10" t="s">
        <v>64</v>
      </c>
      <c r="B3" s="2" t="s">
        <v>0</v>
      </c>
      <c r="C3" s="4" t="s">
        <v>1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10" t="s">
        <v>65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</row>
    <row r="4" spans="1:74" x14ac:dyDescent="0.25">
      <c r="A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4">
        <v>11850</v>
      </c>
      <c r="C4" s="5" t="s">
        <v>2</v>
      </c>
      <c r="D4">
        <v>2</v>
      </c>
      <c r="E4">
        <v>0</v>
      </c>
      <c r="F4">
        <v>0</v>
      </c>
      <c r="G4">
        <v>2</v>
      </c>
      <c r="H4">
        <v>214.28</v>
      </c>
      <c r="I4">
        <v>3333.75</v>
      </c>
      <c r="J4">
        <v>68.75</v>
      </c>
      <c r="K4">
        <v>2.1056661562021439</v>
      </c>
      <c r="L4">
        <v>11700</v>
      </c>
      <c r="M4">
        <v>8700</v>
      </c>
      <c r="N4">
        <v>450</v>
      </c>
      <c r="O4">
        <v>3293.6</v>
      </c>
      <c r="P4">
        <v>450</v>
      </c>
      <c r="Q4">
        <v>3366.85</v>
      </c>
      <c r="R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4">
        <v>4410</v>
      </c>
      <c r="T4">
        <v>2286</v>
      </c>
      <c r="U4">
        <v>107.62711864406781</v>
      </c>
      <c r="V4">
        <v>7737</v>
      </c>
      <c r="W4">
        <v>134.18</v>
      </c>
      <c r="X4">
        <v>0.05</v>
      </c>
      <c r="Y4">
        <v>-0.4</v>
      </c>
      <c r="Z4">
        <v>-88.8888888888889</v>
      </c>
      <c r="AA4">
        <v>0</v>
      </c>
      <c r="AB4">
        <v>142125</v>
      </c>
      <c r="AC4">
        <v>0</v>
      </c>
      <c r="AD4">
        <v>0</v>
      </c>
      <c r="AE4">
        <v>44775</v>
      </c>
      <c r="AF4">
        <v>0.05</v>
      </c>
      <c r="AG4">
        <v>15173.3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</row>
    <row r="5" spans="1:74" x14ac:dyDescent="0.25">
      <c r="A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5">
        <v>11900</v>
      </c>
      <c r="C5" s="5" t="s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6375</v>
      </c>
      <c r="M5">
        <v>7350</v>
      </c>
      <c r="N5">
        <v>1500</v>
      </c>
      <c r="O5">
        <v>3182.35</v>
      </c>
      <c r="P5">
        <v>975</v>
      </c>
      <c r="Q5">
        <v>3303.35</v>
      </c>
      <c r="R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5">
        <v>707</v>
      </c>
      <c r="T5">
        <v>105</v>
      </c>
      <c r="U5">
        <v>17.441860465116278</v>
      </c>
      <c r="V5">
        <v>2237</v>
      </c>
      <c r="W5">
        <v>132.03</v>
      </c>
      <c r="X5">
        <v>0.05</v>
      </c>
      <c r="Y5">
        <v>-0.5</v>
      </c>
      <c r="Z5">
        <v>-90.909090909090907</v>
      </c>
      <c r="AA5">
        <v>0</v>
      </c>
      <c r="AB5">
        <v>61500</v>
      </c>
      <c r="AC5">
        <v>0</v>
      </c>
      <c r="AD5">
        <v>0</v>
      </c>
      <c r="AE5">
        <v>2025</v>
      </c>
      <c r="AF5">
        <v>0.05</v>
      </c>
      <c r="AG5">
        <v>15173.3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</row>
    <row r="6" spans="1:74" x14ac:dyDescent="0.25">
      <c r="A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6">
        <v>11950</v>
      </c>
      <c r="C6" s="5" t="s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6375</v>
      </c>
      <c r="M6">
        <v>6450</v>
      </c>
      <c r="N6">
        <v>1500</v>
      </c>
      <c r="O6">
        <v>3135.7</v>
      </c>
      <c r="P6">
        <v>75</v>
      </c>
      <c r="Q6">
        <v>3303.95</v>
      </c>
      <c r="R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6">
        <v>385</v>
      </c>
      <c r="T6">
        <v>151</v>
      </c>
      <c r="U6">
        <v>64.529914529914535</v>
      </c>
      <c r="V6">
        <v>1482</v>
      </c>
      <c r="W6">
        <v>129.88999999999999</v>
      </c>
      <c r="X6">
        <v>0.05</v>
      </c>
      <c r="Y6">
        <v>-0.5</v>
      </c>
      <c r="Z6">
        <v>-90.909090909090907</v>
      </c>
      <c r="AA6">
        <v>0</v>
      </c>
      <c r="AB6">
        <v>67200</v>
      </c>
      <c r="AC6">
        <v>0</v>
      </c>
      <c r="AD6">
        <v>0</v>
      </c>
      <c r="AE6">
        <v>9900</v>
      </c>
      <c r="AF6">
        <v>0.1</v>
      </c>
      <c r="AG6">
        <v>15173.3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</row>
    <row r="7" spans="1:74" x14ac:dyDescent="0.25">
      <c r="A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7">
        <v>12000</v>
      </c>
      <c r="C7" s="5" t="s">
        <v>2</v>
      </c>
      <c r="D7">
        <v>6</v>
      </c>
      <c r="E7">
        <v>0</v>
      </c>
      <c r="F7">
        <v>0</v>
      </c>
      <c r="G7">
        <v>5</v>
      </c>
      <c r="H7">
        <v>0</v>
      </c>
      <c r="I7">
        <v>3122.25</v>
      </c>
      <c r="J7">
        <v>242.25</v>
      </c>
      <c r="K7">
        <v>8.4114583333333339</v>
      </c>
      <c r="L7">
        <v>9375</v>
      </c>
      <c r="M7">
        <v>7350</v>
      </c>
      <c r="N7">
        <v>1500</v>
      </c>
      <c r="O7">
        <v>3077.7</v>
      </c>
      <c r="P7">
        <v>975</v>
      </c>
      <c r="Q7">
        <v>3198.2</v>
      </c>
      <c r="R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7">
        <v>5675</v>
      </c>
      <c r="T7">
        <v>-2025</v>
      </c>
      <c r="U7">
        <v>-26.2987012987013</v>
      </c>
      <c r="V7">
        <v>8473</v>
      </c>
      <c r="W7">
        <v>127.75</v>
      </c>
      <c r="X7">
        <v>0.05</v>
      </c>
      <c r="Y7">
        <v>-0.5</v>
      </c>
      <c r="Z7">
        <v>-90.909090909090907</v>
      </c>
      <c r="AA7">
        <v>0</v>
      </c>
      <c r="AB7">
        <v>89925</v>
      </c>
      <c r="AC7">
        <v>0</v>
      </c>
      <c r="AD7">
        <v>0</v>
      </c>
      <c r="AE7">
        <v>11775</v>
      </c>
      <c r="AF7">
        <v>0.05</v>
      </c>
      <c r="AG7">
        <v>15173.3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 x14ac:dyDescent="0.25">
      <c r="A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8">
        <v>12050</v>
      </c>
      <c r="C8" s="5" t="s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6375</v>
      </c>
      <c r="M8">
        <v>6450</v>
      </c>
      <c r="N8">
        <v>1500</v>
      </c>
      <c r="O8">
        <v>3036.15</v>
      </c>
      <c r="P8">
        <v>75</v>
      </c>
      <c r="Q8">
        <v>3201.2</v>
      </c>
      <c r="R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8">
        <v>38</v>
      </c>
      <c r="T8">
        <v>-45</v>
      </c>
      <c r="U8">
        <v>-54.216867469879517</v>
      </c>
      <c r="V8">
        <v>644</v>
      </c>
      <c r="W8">
        <v>125.62</v>
      </c>
      <c r="X8">
        <v>0.05</v>
      </c>
      <c r="Y8">
        <v>-0.4</v>
      </c>
      <c r="Z8">
        <v>-88.8888888888889</v>
      </c>
      <c r="AA8">
        <v>0</v>
      </c>
      <c r="AB8">
        <v>55050</v>
      </c>
      <c r="AC8">
        <v>0</v>
      </c>
      <c r="AD8">
        <v>0</v>
      </c>
      <c r="AE8">
        <v>1875</v>
      </c>
      <c r="AF8">
        <v>0.05</v>
      </c>
      <c r="AG8">
        <v>15173.3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</row>
    <row r="9" spans="1:74" x14ac:dyDescent="0.25">
      <c r="A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9">
        <v>12100</v>
      </c>
      <c r="C9" s="5" t="s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6375</v>
      </c>
      <c r="M9">
        <v>6450</v>
      </c>
      <c r="N9">
        <v>1500</v>
      </c>
      <c r="O9">
        <v>2988.6</v>
      </c>
      <c r="P9">
        <v>75</v>
      </c>
      <c r="Q9">
        <v>3151.1</v>
      </c>
      <c r="R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9">
        <v>794</v>
      </c>
      <c r="T9">
        <v>98</v>
      </c>
      <c r="U9">
        <v>14.080459770114942</v>
      </c>
      <c r="V9">
        <v>7375</v>
      </c>
      <c r="W9">
        <v>123.5</v>
      </c>
      <c r="X9">
        <v>0.05</v>
      </c>
      <c r="Y9">
        <v>-0.5</v>
      </c>
      <c r="Z9">
        <v>-90.909090909090907</v>
      </c>
      <c r="AA9">
        <v>825</v>
      </c>
      <c r="AB9">
        <v>57525</v>
      </c>
      <c r="AC9">
        <v>825</v>
      </c>
      <c r="AD9">
        <v>0.05</v>
      </c>
      <c r="AE9">
        <v>4500</v>
      </c>
      <c r="AF9">
        <v>0.1</v>
      </c>
      <c r="AG9">
        <v>15173.3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</row>
    <row r="10" spans="1:74" x14ac:dyDescent="0.25">
      <c r="A1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10">
        <v>12150</v>
      </c>
      <c r="C10" s="5" t="s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6375</v>
      </c>
      <c r="M10">
        <v>6450</v>
      </c>
      <c r="N10">
        <v>1500</v>
      </c>
      <c r="O10">
        <v>2935.95</v>
      </c>
      <c r="P10">
        <v>75</v>
      </c>
      <c r="Q10">
        <v>3097.8</v>
      </c>
      <c r="R1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10">
        <v>28</v>
      </c>
      <c r="T10">
        <v>-7</v>
      </c>
      <c r="U10">
        <v>-20</v>
      </c>
      <c r="V10">
        <v>65</v>
      </c>
      <c r="W10">
        <v>121.38</v>
      </c>
      <c r="X10">
        <v>0.05</v>
      </c>
      <c r="Y10">
        <v>-0.35000000000000003</v>
      </c>
      <c r="Z10">
        <v>-87.5</v>
      </c>
      <c r="AA10">
        <v>0</v>
      </c>
      <c r="AB10">
        <v>48675</v>
      </c>
      <c r="AC10">
        <v>0</v>
      </c>
      <c r="AD10">
        <v>0</v>
      </c>
      <c r="AE10">
        <v>3525</v>
      </c>
      <c r="AF10">
        <v>0.1</v>
      </c>
      <c r="AG10">
        <v>15173.3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</row>
    <row r="11" spans="1:74" x14ac:dyDescent="0.25">
      <c r="A1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11">
        <v>12200</v>
      </c>
      <c r="C11" s="5" t="s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6375</v>
      </c>
      <c r="M11">
        <v>6450</v>
      </c>
      <c r="N11">
        <v>1500</v>
      </c>
      <c r="O11">
        <v>2890</v>
      </c>
      <c r="P11">
        <v>75</v>
      </c>
      <c r="Q11">
        <v>3048.2</v>
      </c>
      <c r="R1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11">
        <v>1043</v>
      </c>
      <c r="T11">
        <v>194</v>
      </c>
      <c r="U11">
        <v>22.850412249705535</v>
      </c>
      <c r="V11">
        <v>4206</v>
      </c>
      <c r="W11">
        <v>119.27</v>
      </c>
      <c r="X11">
        <v>0.05</v>
      </c>
      <c r="Y11">
        <v>-0.54999999999999993</v>
      </c>
      <c r="Z11">
        <v>-91.666666666666657</v>
      </c>
      <c r="AA11">
        <v>0</v>
      </c>
      <c r="AB11">
        <v>62175</v>
      </c>
      <c r="AC11">
        <v>0</v>
      </c>
      <c r="AD11">
        <v>0</v>
      </c>
      <c r="AE11">
        <v>5400</v>
      </c>
      <c r="AF11">
        <v>0.1</v>
      </c>
      <c r="AG11">
        <v>15173.3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1:74" x14ac:dyDescent="0.25">
      <c r="A1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12">
        <v>12250</v>
      </c>
      <c r="C12" s="5" t="s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6375</v>
      </c>
      <c r="M12">
        <v>6450</v>
      </c>
      <c r="N12">
        <v>1500</v>
      </c>
      <c r="O12">
        <v>2841.9</v>
      </c>
      <c r="P12">
        <v>75</v>
      </c>
      <c r="Q12">
        <v>2996.2</v>
      </c>
      <c r="R1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12">
        <v>153</v>
      </c>
      <c r="T12">
        <v>10</v>
      </c>
      <c r="U12">
        <v>6.9930069930069934</v>
      </c>
      <c r="V12">
        <v>438</v>
      </c>
      <c r="W12">
        <v>117.17</v>
      </c>
      <c r="X12">
        <v>0.05</v>
      </c>
      <c r="Y12">
        <v>-0.5</v>
      </c>
      <c r="Z12">
        <v>-90.909090909090907</v>
      </c>
      <c r="AA12">
        <v>375</v>
      </c>
      <c r="AB12">
        <v>46425</v>
      </c>
      <c r="AC12">
        <v>375</v>
      </c>
      <c r="AD12">
        <v>0.05</v>
      </c>
      <c r="AE12">
        <v>1500</v>
      </c>
      <c r="AF12">
        <v>0.1</v>
      </c>
      <c r="AG12">
        <v>15173.3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1:74" x14ac:dyDescent="0.25">
      <c r="A1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13">
        <v>12300</v>
      </c>
      <c r="C13" s="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6375</v>
      </c>
      <c r="M13">
        <v>6450</v>
      </c>
      <c r="N13">
        <v>1500</v>
      </c>
      <c r="O13">
        <v>2792.4</v>
      </c>
      <c r="P13">
        <v>75</v>
      </c>
      <c r="Q13">
        <v>2946.65</v>
      </c>
      <c r="R1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13">
        <v>666</v>
      </c>
      <c r="T13">
        <v>113</v>
      </c>
      <c r="U13">
        <v>20.433996383363471</v>
      </c>
      <c r="V13">
        <v>1875</v>
      </c>
      <c r="W13">
        <v>115.08</v>
      </c>
      <c r="X13">
        <v>0.05</v>
      </c>
      <c r="Y13">
        <v>-0.6</v>
      </c>
      <c r="Z13">
        <v>-92.307692307692307</v>
      </c>
      <c r="AA13">
        <v>0</v>
      </c>
      <c r="AB13">
        <v>72675</v>
      </c>
      <c r="AC13">
        <v>0</v>
      </c>
      <c r="AD13">
        <v>0</v>
      </c>
      <c r="AE13">
        <v>11175</v>
      </c>
      <c r="AF13">
        <v>0.1</v>
      </c>
      <c r="AG13">
        <v>15173.3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</row>
    <row r="14" spans="1:74" x14ac:dyDescent="0.25">
      <c r="A1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14">
        <v>12350</v>
      </c>
      <c r="C14" s="5" t="s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6375</v>
      </c>
      <c r="M14">
        <v>6450</v>
      </c>
      <c r="N14">
        <v>1500</v>
      </c>
      <c r="O14">
        <v>2739.45</v>
      </c>
      <c r="P14">
        <v>75</v>
      </c>
      <c r="Q14">
        <v>2897.2</v>
      </c>
      <c r="R1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14">
        <v>13</v>
      </c>
      <c r="T14">
        <v>-8</v>
      </c>
      <c r="U14">
        <v>-38.095238095238095</v>
      </c>
      <c r="V14">
        <v>421</v>
      </c>
      <c r="W14">
        <v>112.99</v>
      </c>
      <c r="X14">
        <v>0.05</v>
      </c>
      <c r="Y14">
        <v>-0.7</v>
      </c>
      <c r="Z14">
        <v>-93.333333333333314</v>
      </c>
      <c r="AA14">
        <v>300</v>
      </c>
      <c r="AB14">
        <v>47625</v>
      </c>
      <c r="AC14">
        <v>300</v>
      </c>
      <c r="AD14">
        <v>0.05</v>
      </c>
      <c r="AE14">
        <v>1500</v>
      </c>
      <c r="AF14">
        <v>0.1</v>
      </c>
      <c r="AG14">
        <v>15173.3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</row>
    <row r="15" spans="1:74" x14ac:dyDescent="0.25">
      <c r="A1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15">
        <v>12400</v>
      </c>
      <c r="C15" s="5" t="s">
        <v>2</v>
      </c>
      <c r="D15">
        <v>0</v>
      </c>
      <c r="E15">
        <v>-3</v>
      </c>
      <c r="F15">
        <v>-100</v>
      </c>
      <c r="G15">
        <v>3</v>
      </c>
      <c r="H15">
        <v>0</v>
      </c>
      <c r="I15">
        <v>2750</v>
      </c>
      <c r="J15">
        <v>350</v>
      </c>
      <c r="K15">
        <v>14.583333333333334</v>
      </c>
      <c r="L15">
        <v>9375</v>
      </c>
      <c r="M15">
        <v>7350</v>
      </c>
      <c r="N15">
        <v>1500</v>
      </c>
      <c r="O15">
        <v>2690.9</v>
      </c>
      <c r="P15">
        <v>975</v>
      </c>
      <c r="Q15">
        <v>2801.2</v>
      </c>
      <c r="R1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15">
        <v>993</v>
      </c>
      <c r="T15">
        <v>423</v>
      </c>
      <c r="U15">
        <v>74.21052631578948</v>
      </c>
      <c r="V15">
        <v>2397</v>
      </c>
      <c r="W15">
        <v>110.91</v>
      </c>
      <c r="X15">
        <v>0.05</v>
      </c>
      <c r="Y15">
        <v>-0.6</v>
      </c>
      <c r="Z15">
        <v>-92.307692307692307</v>
      </c>
      <c r="AA15">
        <v>8775</v>
      </c>
      <c r="AB15">
        <v>63900</v>
      </c>
      <c r="AC15">
        <v>8775</v>
      </c>
      <c r="AD15">
        <v>0.05</v>
      </c>
      <c r="AE15">
        <v>10200</v>
      </c>
      <c r="AF15">
        <v>0.1</v>
      </c>
      <c r="AG15">
        <v>15173.3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</row>
    <row r="16" spans="1:74" x14ac:dyDescent="0.25">
      <c r="A1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16">
        <v>12450</v>
      </c>
      <c r="C16" s="5" t="s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6375</v>
      </c>
      <c r="M16">
        <v>6450</v>
      </c>
      <c r="N16">
        <v>1500</v>
      </c>
      <c r="O16">
        <v>2642.85</v>
      </c>
      <c r="P16">
        <v>75</v>
      </c>
      <c r="Q16">
        <v>2793.9</v>
      </c>
      <c r="R1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16">
        <v>76</v>
      </c>
      <c r="T16">
        <v>1</v>
      </c>
      <c r="U16">
        <v>1.3333333333333333</v>
      </c>
      <c r="V16">
        <v>6073</v>
      </c>
      <c r="W16">
        <v>108.83</v>
      </c>
      <c r="X16">
        <v>0.05</v>
      </c>
      <c r="Y16">
        <v>-0.4</v>
      </c>
      <c r="Z16">
        <v>-88.8888888888889</v>
      </c>
      <c r="AA16">
        <v>0</v>
      </c>
      <c r="AB16">
        <v>47550</v>
      </c>
      <c r="AC16">
        <v>0</v>
      </c>
      <c r="AD16">
        <v>0</v>
      </c>
      <c r="AE16">
        <v>1350</v>
      </c>
      <c r="AF16">
        <v>0.1</v>
      </c>
      <c r="AG16">
        <v>15173.3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</row>
    <row r="17" spans="1:74" x14ac:dyDescent="0.25">
      <c r="A1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17">
        <v>12500</v>
      </c>
      <c r="C17" s="5" t="s">
        <v>2</v>
      </c>
      <c r="D17">
        <v>20</v>
      </c>
      <c r="E17">
        <v>-21</v>
      </c>
      <c r="F17">
        <v>-51.219512195121951</v>
      </c>
      <c r="G17">
        <v>58</v>
      </c>
      <c r="H17">
        <v>0</v>
      </c>
      <c r="I17">
        <v>2625.8</v>
      </c>
      <c r="J17">
        <v>125.80000000000018</v>
      </c>
      <c r="K17">
        <v>5.0320000000000071</v>
      </c>
      <c r="L17">
        <v>9375</v>
      </c>
      <c r="M17">
        <v>7350</v>
      </c>
      <c r="N17">
        <v>1500</v>
      </c>
      <c r="O17">
        <v>2553.8000000000002</v>
      </c>
      <c r="P17">
        <v>975</v>
      </c>
      <c r="Q17">
        <v>2698.2</v>
      </c>
      <c r="R1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17">
        <v>4176</v>
      </c>
      <c r="T17">
        <v>-460</v>
      </c>
      <c r="U17">
        <v>-9.9223468507333905</v>
      </c>
      <c r="V17">
        <v>1877</v>
      </c>
      <c r="W17">
        <v>106.77</v>
      </c>
      <c r="X17">
        <v>0.05</v>
      </c>
      <c r="Y17">
        <v>-0.45</v>
      </c>
      <c r="Z17">
        <v>-90</v>
      </c>
      <c r="AA17">
        <v>0</v>
      </c>
      <c r="AB17">
        <v>63750</v>
      </c>
      <c r="AC17">
        <v>0</v>
      </c>
      <c r="AD17">
        <v>0</v>
      </c>
      <c r="AE17">
        <v>1350</v>
      </c>
      <c r="AF17">
        <v>0.05</v>
      </c>
      <c r="AG17">
        <v>15173.3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</row>
    <row r="18" spans="1:74" x14ac:dyDescent="0.25">
      <c r="A1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18">
        <v>12550</v>
      </c>
      <c r="C18" s="5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6375</v>
      </c>
      <c r="M18">
        <v>6450</v>
      </c>
      <c r="N18">
        <v>1500</v>
      </c>
      <c r="O18">
        <v>2547</v>
      </c>
      <c r="P18">
        <v>75</v>
      </c>
      <c r="Q18">
        <v>2743.4</v>
      </c>
      <c r="R1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18">
        <v>30</v>
      </c>
      <c r="T18">
        <v>-2</v>
      </c>
      <c r="U18">
        <v>-6.25</v>
      </c>
      <c r="V18">
        <v>1237</v>
      </c>
      <c r="W18">
        <v>118.13</v>
      </c>
      <c r="X18">
        <v>0.25</v>
      </c>
      <c r="Y18">
        <v>-4.9999999999999989E-2</v>
      </c>
      <c r="Z18">
        <v>-16.666666666666664</v>
      </c>
      <c r="AA18">
        <v>75</v>
      </c>
      <c r="AB18">
        <v>50325</v>
      </c>
      <c r="AC18">
        <v>75</v>
      </c>
      <c r="AD18">
        <v>0.05</v>
      </c>
      <c r="AE18">
        <v>1500</v>
      </c>
      <c r="AF18">
        <v>0.1</v>
      </c>
      <c r="AG18">
        <v>15173.3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</row>
    <row r="19" spans="1:74" x14ac:dyDescent="0.25">
      <c r="A1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19">
        <v>12600</v>
      </c>
      <c r="C19" s="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6375</v>
      </c>
      <c r="M19">
        <v>6450</v>
      </c>
      <c r="N19">
        <v>1500</v>
      </c>
      <c r="O19">
        <v>2463</v>
      </c>
      <c r="P19">
        <v>75</v>
      </c>
      <c r="Q19">
        <v>2644.75</v>
      </c>
      <c r="R1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19">
        <v>672</v>
      </c>
      <c r="T19">
        <v>294</v>
      </c>
      <c r="U19">
        <v>77.777777777777771</v>
      </c>
      <c r="V19">
        <v>2366</v>
      </c>
      <c r="W19">
        <v>102.65</v>
      </c>
      <c r="X19">
        <v>0.05</v>
      </c>
      <c r="Y19">
        <v>-0.7</v>
      </c>
      <c r="Z19">
        <v>-93.333333333333314</v>
      </c>
      <c r="AA19">
        <v>300</v>
      </c>
      <c r="AB19">
        <v>86775</v>
      </c>
      <c r="AC19">
        <v>300</v>
      </c>
      <c r="AD19">
        <v>0.05</v>
      </c>
      <c r="AE19">
        <v>16650</v>
      </c>
      <c r="AF19">
        <v>0.1</v>
      </c>
      <c r="AG19">
        <v>15173.3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 x14ac:dyDescent="0.25">
      <c r="A2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20">
        <v>12650</v>
      </c>
      <c r="C20" s="5" t="s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6375</v>
      </c>
      <c r="M20">
        <v>6450</v>
      </c>
      <c r="N20">
        <v>1500</v>
      </c>
      <c r="O20">
        <v>2449.15</v>
      </c>
      <c r="P20">
        <v>75</v>
      </c>
      <c r="Q20">
        <v>2638.2</v>
      </c>
      <c r="R2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20">
        <v>38</v>
      </c>
      <c r="T20">
        <v>28</v>
      </c>
      <c r="U20">
        <v>280</v>
      </c>
      <c r="V20">
        <v>1064</v>
      </c>
      <c r="W20">
        <v>105.68</v>
      </c>
      <c r="X20">
        <v>0.1</v>
      </c>
      <c r="Y20">
        <v>-0.6</v>
      </c>
      <c r="Z20">
        <v>-85.714285714285722</v>
      </c>
      <c r="AA20">
        <v>0</v>
      </c>
      <c r="AB20">
        <v>50100</v>
      </c>
      <c r="AC20">
        <v>0</v>
      </c>
      <c r="AD20">
        <v>0</v>
      </c>
      <c r="AE20">
        <v>2400</v>
      </c>
      <c r="AF20">
        <v>0.1</v>
      </c>
      <c r="AG20">
        <v>15173.3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</row>
    <row r="21" spans="1:74" x14ac:dyDescent="0.25">
      <c r="A2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21">
        <v>12700</v>
      </c>
      <c r="C21" s="5" t="s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1375.3</v>
      </c>
      <c r="J21">
        <v>0</v>
      </c>
      <c r="K21">
        <v>0</v>
      </c>
      <c r="L21">
        <v>6375</v>
      </c>
      <c r="M21">
        <v>6375</v>
      </c>
      <c r="N21">
        <v>1500</v>
      </c>
      <c r="O21">
        <v>2326.5</v>
      </c>
      <c r="P21">
        <v>4875</v>
      </c>
      <c r="Q21">
        <v>2645.85</v>
      </c>
      <c r="R2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21">
        <v>549</v>
      </c>
      <c r="T21">
        <v>-21</v>
      </c>
      <c r="U21">
        <v>-3.6842105263157894</v>
      </c>
      <c r="V21">
        <v>1513</v>
      </c>
      <c r="W21">
        <v>98.55</v>
      </c>
      <c r="X21">
        <v>0.05</v>
      </c>
      <c r="Y21">
        <v>-0.64999999999999991</v>
      </c>
      <c r="Z21">
        <v>-92.857142857142847</v>
      </c>
      <c r="AA21">
        <v>0</v>
      </c>
      <c r="AB21">
        <v>71175</v>
      </c>
      <c r="AC21">
        <v>0</v>
      </c>
      <c r="AD21">
        <v>0</v>
      </c>
      <c r="AE21">
        <v>13200</v>
      </c>
      <c r="AF21">
        <v>0.1</v>
      </c>
      <c r="AG21">
        <v>15173.3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</row>
    <row r="22" spans="1:74" x14ac:dyDescent="0.25">
      <c r="A2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22">
        <v>12750</v>
      </c>
      <c r="C22" s="5" t="s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6375</v>
      </c>
      <c r="M22">
        <v>6450</v>
      </c>
      <c r="N22">
        <v>1500</v>
      </c>
      <c r="O22">
        <v>2350.0500000000002</v>
      </c>
      <c r="P22">
        <v>75</v>
      </c>
      <c r="Q22">
        <v>2529.15</v>
      </c>
      <c r="R2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22">
        <v>21</v>
      </c>
      <c r="T22">
        <v>-5</v>
      </c>
      <c r="U22">
        <v>-19.23076923076923</v>
      </c>
      <c r="V22">
        <v>3941</v>
      </c>
      <c r="W22">
        <v>101.41</v>
      </c>
      <c r="X22">
        <v>0.1</v>
      </c>
      <c r="Y22">
        <v>-0.6</v>
      </c>
      <c r="Z22">
        <v>-85.714285714285722</v>
      </c>
      <c r="AA22">
        <v>0</v>
      </c>
      <c r="AB22">
        <v>64425</v>
      </c>
      <c r="AC22">
        <v>0</v>
      </c>
      <c r="AD22">
        <v>0</v>
      </c>
      <c r="AE22">
        <v>600</v>
      </c>
      <c r="AF22">
        <v>0.1</v>
      </c>
      <c r="AG22">
        <v>15173.3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</row>
    <row r="23" spans="1:74" x14ac:dyDescent="0.25">
      <c r="A2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23">
        <v>12800</v>
      </c>
      <c r="C23" s="5" t="s">
        <v>2</v>
      </c>
      <c r="D23">
        <v>1</v>
      </c>
      <c r="E23">
        <v>0</v>
      </c>
      <c r="F23">
        <v>0</v>
      </c>
      <c r="G23">
        <v>0</v>
      </c>
      <c r="H23">
        <v>0</v>
      </c>
      <c r="I23">
        <v>962.8</v>
      </c>
      <c r="J23">
        <v>0</v>
      </c>
      <c r="K23">
        <v>0</v>
      </c>
      <c r="L23">
        <v>6375</v>
      </c>
      <c r="M23">
        <v>6375</v>
      </c>
      <c r="N23">
        <v>1500</v>
      </c>
      <c r="O23">
        <v>2231.5500000000002</v>
      </c>
      <c r="P23">
        <v>1500</v>
      </c>
      <c r="Q23">
        <v>2544.8000000000002</v>
      </c>
      <c r="R2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23">
        <v>1992</v>
      </c>
      <c r="T23">
        <v>760</v>
      </c>
      <c r="U23">
        <v>61.688311688311686</v>
      </c>
      <c r="V23">
        <v>2665</v>
      </c>
      <c r="W23">
        <v>94.48</v>
      </c>
      <c r="X23">
        <v>0.05</v>
      </c>
      <c r="Y23">
        <v>-0.64999999999999991</v>
      </c>
      <c r="Z23">
        <v>-92.857142857142847</v>
      </c>
      <c r="AA23">
        <v>0</v>
      </c>
      <c r="AB23">
        <v>81900</v>
      </c>
      <c r="AC23">
        <v>0</v>
      </c>
      <c r="AD23">
        <v>0</v>
      </c>
      <c r="AE23">
        <v>8250</v>
      </c>
      <c r="AF23">
        <v>0.05</v>
      </c>
      <c r="AG23">
        <v>15173.3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x14ac:dyDescent="0.25">
      <c r="A2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24">
        <v>12850</v>
      </c>
      <c r="C24" s="5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6375</v>
      </c>
      <c r="M24">
        <v>6450</v>
      </c>
      <c r="N24">
        <v>1500</v>
      </c>
      <c r="O24">
        <v>2249</v>
      </c>
      <c r="P24">
        <v>75</v>
      </c>
      <c r="Q24">
        <v>2427.85</v>
      </c>
      <c r="R2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24">
        <v>35</v>
      </c>
      <c r="T24">
        <v>7</v>
      </c>
      <c r="U24">
        <v>25</v>
      </c>
      <c r="V24">
        <v>14</v>
      </c>
      <c r="W24">
        <v>97.17</v>
      </c>
      <c r="X24">
        <v>0.1</v>
      </c>
      <c r="Y24">
        <v>-0.24999999999999997</v>
      </c>
      <c r="Z24">
        <v>-71.428571428571431</v>
      </c>
      <c r="AA24">
        <v>0</v>
      </c>
      <c r="AB24">
        <v>51600</v>
      </c>
      <c r="AC24">
        <v>0</v>
      </c>
      <c r="AD24">
        <v>0</v>
      </c>
      <c r="AE24">
        <v>1500</v>
      </c>
      <c r="AF24">
        <v>0.1</v>
      </c>
      <c r="AG24">
        <v>15173.3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</row>
    <row r="25" spans="1:74" x14ac:dyDescent="0.25">
      <c r="A2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25">
        <v>12900</v>
      </c>
      <c r="C25" s="5" t="s">
        <v>2</v>
      </c>
      <c r="D25">
        <v>1</v>
      </c>
      <c r="E25">
        <v>0</v>
      </c>
      <c r="F25">
        <v>0</v>
      </c>
      <c r="G25">
        <v>0</v>
      </c>
      <c r="H25">
        <v>0</v>
      </c>
      <c r="I25">
        <v>911.3</v>
      </c>
      <c r="J25">
        <v>0</v>
      </c>
      <c r="K25">
        <v>0</v>
      </c>
      <c r="L25">
        <v>6375</v>
      </c>
      <c r="M25">
        <v>6375</v>
      </c>
      <c r="N25">
        <v>1500</v>
      </c>
      <c r="O25">
        <v>2164.85</v>
      </c>
      <c r="P25">
        <v>1500</v>
      </c>
      <c r="Q25">
        <v>2445</v>
      </c>
      <c r="R2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25">
        <v>974</v>
      </c>
      <c r="T25">
        <v>511</v>
      </c>
      <c r="U25">
        <v>110.36717062634987</v>
      </c>
      <c r="V25">
        <v>1718</v>
      </c>
      <c r="W25">
        <v>90.43</v>
      </c>
      <c r="X25">
        <v>0.05</v>
      </c>
      <c r="Y25">
        <v>-0.6</v>
      </c>
      <c r="Z25">
        <v>-92.307692307692307</v>
      </c>
      <c r="AA25">
        <v>1275</v>
      </c>
      <c r="AB25">
        <v>55950</v>
      </c>
      <c r="AC25">
        <v>1275</v>
      </c>
      <c r="AD25">
        <v>0.05</v>
      </c>
      <c r="AE25">
        <v>4500</v>
      </c>
      <c r="AF25">
        <v>0.1</v>
      </c>
      <c r="AG25">
        <v>15173.3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</row>
    <row r="26" spans="1:74" x14ac:dyDescent="0.25">
      <c r="A2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26">
        <v>12950</v>
      </c>
      <c r="C26" s="5" t="s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6375</v>
      </c>
      <c r="M26">
        <v>6450</v>
      </c>
      <c r="N26">
        <v>1500</v>
      </c>
      <c r="O26">
        <v>2151.65</v>
      </c>
      <c r="P26">
        <v>75</v>
      </c>
      <c r="Q26">
        <v>2325</v>
      </c>
      <c r="R2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26">
        <v>39</v>
      </c>
      <c r="T26">
        <v>3</v>
      </c>
      <c r="U26">
        <v>8.3333333333333339</v>
      </c>
      <c r="V26">
        <v>56</v>
      </c>
      <c r="W26">
        <v>88.41</v>
      </c>
      <c r="X26">
        <v>0.05</v>
      </c>
      <c r="Y26">
        <v>-0.45</v>
      </c>
      <c r="Z26">
        <v>-90</v>
      </c>
      <c r="AA26">
        <v>75</v>
      </c>
      <c r="AB26">
        <v>53100</v>
      </c>
      <c r="AC26">
        <v>75</v>
      </c>
      <c r="AD26">
        <v>0.05</v>
      </c>
      <c r="AE26">
        <v>6000</v>
      </c>
      <c r="AF26">
        <v>0.1</v>
      </c>
      <c r="AG26">
        <v>15173.3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</row>
    <row r="27" spans="1:74" x14ac:dyDescent="0.25">
      <c r="A2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27">
        <v>13000</v>
      </c>
      <c r="C27" s="5" t="s">
        <v>2</v>
      </c>
      <c r="D27">
        <v>39</v>
      </c>
      <c r="E27">
        <v>-45</v>
      </c>
      <c r="F27">
        <v>-53.571428571428569</v>
      </c>
      <c r="G27">
        <v>126</v>
      </c>
      <c r="H27">
        <v>0</v>
      </c>
      <c r="I27">
        <v>2172.25</v>
      </c>
      <c r="J27">
        <v>93.449999999999818</v>
      </c>
      <c r="K27">
        <v>4.4953819511256405</v>
      </c>
      <c r="L27">
        <v>12375</v>
      </c>
      <c r="M27">
        <v>10350</v>
      </c>
      <c r="N27">
        <v>3000</v>
      </c>
      <c r="O27">
        <v>2125.1</v>
      </c>
      <c r="P27">
        <v>975</v>
      </c>
      <c r="Q27">
        <v>2193.1999999999998</v>
      </c>
      <c r="R2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27">
        <v>11990</v>
      </c>
      <c r="T27">
        <v>-2514</v>
      </c>
      <c r="U27">
        <v>-17.333149476006618</v>
      </c>
      <c r="V27">
        <v>8514</v>
      </c>
      <c r="W27">
        <v>86.4</v>
      </c>
      <c r="X27">
        <v>0.05</v>
      </c>
      <c r="Y27">
        <v>-0.6</v>
      </c>
      <c r="Z27">
        <v>-92.307692307692307</v>
      </c>
      <c r="AA27">
        <v>0</v>
      </c>
      <c r="AB27">
        <v>64200</v>
      </c>
      <c r="AC27">
        <v>0</v>
      </c>
      <c r="AD27">
        <v>0</v>
      </c>
      <c r="AE27">
        <v>3750</v>
      </c>
      <c r="AF27">
        <v>0.05</v>
      </c>
      <c r="AG27">
        <v>15173.3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</row>
    <row r="28" spans="1:74" x14ac:dyDescent="0.25">
      <c r="A2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28">
        <v>13050</v>
      </c>
      <c r="C28" s="5" t="s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6375</v>
      </c>
      <c r="M28">
        <v>6450</v>
      </c>
      <c r="N28">
        <v>1500</v>
      </c>
      <c r="O28">
        <v>2051.5500000000002</v>
      </c>
      <c r="P28">
        <v>75</v>
      </c>
      <c r="Q28">
        <v>2214.6999999999998</v>
      </c>
      <c r="R2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28">
        <v>249</v>
      </c>
      <c r="T28">
        <v>-14</v>
      </c>
      <c r="U28">
        <v>-5.3231939163498101</v>
      </c>
      <c r="V28">
        <v>297</v>
      </c>
      <c r="W28">
        <v>84.4</v>
      </c>
      <c r="X28">
        <v>0.05</v>
      </c>
      <c r="Y28">
        <v>-0.5</v>
      </c>
      <c r="Z28">
        <v>-90.909090909090907</v>
      </c>
      <c r="AA28">
        <v>0</v>
      </c>
      <c r="AB28">
        <v>50625</v>
      </c>
      <c r="AC28">
        <v>0</v>
      </c>
      <c r="AD28">
        <v>0</v>
      </c>
      <c r="AE28">
        <v>7575</v>
      </c>
      <c r="AF28">
        <v>0.15</v>
      </c>
      <c r="AG28">
        <v>15173.3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</row>
    <row r="29" spans="1:74" x14ac:dyDescent="0.25">
      <c r="A2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29">
        <v>13100</v>
      </c>
      <c r="C29" s="5" t="s">
        <v>2</v>
      </c>
      <c r="D29">
        <v>2</v>
      </c>
      <c r="E29">
        <v>-2</v>
      </c>
      <c r="F29">
        <v>-50</v>
      </c>
      <c r="G29">
        <v>2</v>
      </c>
      <c r="H29">
        <v>0</v>
      </c>
      <c r="I29">
        <v>2075.1</v>
      </c>
      <c r="J29">
        <v>120.84999999999992</v>
      </c>
      <c r="K29">
        <v>6.1839580401688581</v>
      </c>
      <c r="L29">
        <v>9375</v>
      </c>
      <c r="M29">
        <v>7350</v>
      </c>
      <c r="N29">
        <v>1500</v>
      </c>
      <c r="O29">
        <v>1979.25</v>
      </c>
      <c r="P29">
        <v>975</v>
      </c>
      <c r="Q29">
        <v>2093.1999999999998</v>
      </c>
      <c r="R2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29">
        <v>2628</v>
      </c>
      <c r="T29">
        <v>-31</v>
      </c>
      <c r="U29">
        <v>-1.1658518239939828</v>
      </c>
      <c r="V29">
        <v>2241</v>
      </c>
      <c r="W29">
        <v>86.66</v>
      </c>
      <c r="X29">
        <v>0.1</v>
      </c>
      <c r="Y29">
        <v>-0.45000000000000007</v>
      </c>
      <c r="Z29">
        <v>-81.818181818181827</v>
      </c>
      <c r="AA29">
        <v>0</v>
      </c>
      <c r="AB29">
        <v>49875</v>
      </c>
      <c r="AC29">
        <v>0</v>
      </c>
      <c r="AD29">
        <v>0</v>
      </c>
      <c r="AE29">
        <v>2550</v>
      </c>
      <c r="AF29">
        <v>0.05</v>
      </c>
      <c r="AG29">
        <v>15173.3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</row>
    <row r="30" spans="1:74" x14ac:dyDescent="0.25">
      <c r="A3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30">
        <v>13150</v>
      </c>
      <c r="C30" s="5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6375</v>
      </c>
      <c r="M30">
        <v>6450</v>
      </c>
      <c r="N30">
        <v>1500</v>
      </c>
      <c r="O30">
        <v>1954.9</v>
      </c>
      <c r="P30">
        <v>75</v>
      </c>
      <c r="Q30">
        <v>2114.9499999999998</v>
      </c>
      <c r="R3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30">
        <v>57</v>
      </c>
      <c r="T30">
        <v>-25</v>
      </c>
      <c r="U30">
        <v>-30.487804878048781</v>
      </c>
      <c r="V30">
        <v>75</v>
      </c>
      <c r="W30">
        <v>80.400000000000006</v>
      </c>
      <c r="X30">
        <v>0.05</v>
      </c>
      <c r="Y30">
        <v>-0.35000000000000003</v>
      </c>
      <c r="Z30">
        <v>-87.5</v>
      </c>
      <c r="AA30">
        <v>0</v>
      </c>
      <c r="AB30">
        <v>54075</v>
      </c>
      <c r="AC30">
        <v>0</v>
      </c>
      <c r="AD30">
        <v>0</v>
      </c>
      <c r="AE30">
        <v>2400</v>
      </c>
      <c r="AF30">
        <v>0.15</v>
      </c>
      <c r="AG30">
        <v>15173.3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</row>
    <row r="31" spans="1:74" x14ac:dyDescent="0.25">
      <c r="A3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31">
        <v>13200</v>
      </c>
      <c r="C31" s="5" t="s">
        <v>2</v>
      </c>
      <c r="D31">
        <v>4</v>
      </c>
      <c r="E31">
        <v>-4</v>
      </c>
      <c r="F31">
        <v>-50</v>
      </c>
      <c r="G31">
        <v>6</v>
      </c>
      <c r="H31">
        <v>0</v>
      </c>
      <c r="I31">
        <v>1942.4</v>
      </c>
      <c r="J31">
        <v>67.400000000000091</v>
      </c>
      <c r="K31">
        <v>3.5946666666666718</v>
      </c>
      <c r="L31">
        <v>9375</v>
      </c>
      <c r="M31">
        <v>7350</v>
      </c>
      <c r="N31">
        <v>1500</v>
      </c>
      <c r="O31">
        <v>1877.45</v>
      </c>
      <c r="P31">
        <v>975</v>
      </c>
      <c r="Q31">
        <v>1993.2</v>
      </c>
      <c r="R3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31">
        <v>2959</v>
      </c>
      <c r="T31">
        <v>-200</v>
      </c>
      <c r="U31">
        <v>-6.3311174422285532</v>
      </c>
      <c r="V31">
        <v>1925</v>
      </c>
      <c r="W31">
        <v>82.49</v>
      </c>
      <c r="X31">
        <v>0.1</v>
      </c>
      <c r="Y31">
        <v>-0.55000000000000004</v>
      </c>
      <c r="Z31">
        <v>-84.615384615384613</v>
      </c>
      <c r="AA31">
        <v>0</v>
      </c>
      <c r="AB31">
        <v>56175</v>
      </c>
      <c r="AC31">
        <v>0</v>
      </c>
      <c r="AD31">
        <v>0</v>
      </c>
      <c r="AE31">
        <v>150</v>
      </c>
      <c r="AF31">
        <v>0.05</v>
      </c>
      <c r="AG31">
        <v>15173.3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</row>
    <row r="32" spans="1:74" x14ac:dyDescent="0.25">
      <c r="A3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32">
        <v>13250</v>
      </c>
      <c r="C32" s="5" t="s">
        <v>2</v>
      </c>
      <c r="D32">
        <v>1</v>
      </c>
      <c r="E32">
        <v>0</v>
      </c>
      <c r="F32">
        <v>0</v>
      </c>
      <c r="G32">
        <v>0</v>
      </c>
      <c r="H32">
        <v>0</v>
      </c>
      <c r="I32">
        <v>1813.95</v>
      </c>
      <c r="J32">
        <v>0</v>
      </c>
      <c r="K32">
        <v>0</v>
      </c>
      <c r="L32">
        <v>9375</v>
      </c>
      <c r="M32">
        <v>6375</v>
      </c>
      <c r="N32">
        <v>1500</v>
      </c>
      <c r="O32">
        <v>1821.25</v>
      </c>
      <c r="P32">
        <v>1500</v>
      </c>
      <c r="Q32">
        <v>2030.55</v>
      </c>
      <c r="R3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32">
        <v>102</v>
      </c>
      <c r="T32">
        <v>39</v>
      </c>
      <c r="U32">
        <v>61.904761904761905</v>
      </c>
      <c r="V32">
        <v>183</v>
      </c>
      <c r="W32">
        <v>76.42</v>
      </c>
      <c r="X32">
        <v>0.05</v>
      </c>
      <c r="Y32">
        <v>-0.64999999999999991</v>
      </c>
      <c r="Z32">
        <v>-92.857142857142847</v>
      </c>
      <c r="AA32">
        <v>0</v>
      </c>
      <c r="AB32">
        <v>41175</v>
      </c>
      <c r="AC32">
        <v>0</v>
      </c>
      <c r="AD32">
        <v>0</v>
      </c>
      <c r="AE32">
        <v>3450</v>
      </c>
      <c r="AF32">
        <v>0.1</v>
      </c>
      <c r="AG32">
        <v>15173.3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</row>
    <row r="33" spans="1:74" x14ac:dyDescent="0.25">
      <c r="A3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33">
        <v>13300</v>
      </c>
      <c r="C33" s="5" t="s">
        <v>2</v>
      </c>
      <c r="D33">
        <v>9</v>
      </c>
      <c r="E33">
        <v>-2</v>
      </c>
      <c r="F33">
        <v>-18.181818181818183</v>
      </c>
      <c r="G33">
        <v>5</v>
      </c>
      <c r="H33">
        <v>0</v>
      </c>
      <c r="I33">
        <v>1842.4</v>
      </c>
      <c r="J33">
        <v>116</v>
      </c>
      <c r="K33">
        <v>6.7191844300278021</v>
      </c>
      <c r="L33">
        <v>9375</v>
      </c>
      <c r="M33">
        <v>7350</v>
      </c>
      <c r="N33">
        <v>1500</v>
      </c>
      <c r="O33">
        <v>1783.2</v>
      </c>
      <c r="P33">
        <v>975</v>
      </c>
      <c r="Q33">
        <v>1893.2</v>
      </c>
      <c r="R3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33">
        <v>2294</v>
      </c>
      <c r="T33">
        <v>24</v>
      </c>
      <c r="U33">
        <v>1.0572687224669604</v>
      </c>
      <c r="V33">
        <v>2190</v>
      </c>
      <c r="W33">
        <v>74.44</v>
      </c>
      <c r="X33">
        <v>0.05</v>
      </c>
      <c r="Y33">
        <v>-0.64999999999999991</v>
      </c>
      <c r="Z33">
        <v>-92.857142857142847</v>
      </c>
      <c r="AA33">
        <v>0</v>
      </c>
      <c r="AB33">
        <v>48675</v>
      </c>
      <c r="AC33">
        <v>0</v>
      </c>
      <c r="AD33">
        <v>0</v>
      </c>
      <c r="AE33">
        <v>9000</v>
      </c>
      <c r="AF33">
        <v>0.1</v>
      </c>
      <c r="AG33">
        <v>15173.3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</row>
    <row r="34" spans="1:74" x14ac:dyDescent="0.25">
      <c r="A3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34">
        <v>13350</v>
      </c>
      <c r="C34" s="5" t="s">
        <v>2</v>
      </c>
      <c r="D34">
        <v>1</v>
      </c>
      <c r="E34">
        <v>0</v>
      </c>
      <c r="F34">
        <v>0</v>
      </c>
      <c r="G34">
        <v>0</v>
      </c>
      <c r="H34">
        <v>0</v>
      </c>
      <c r="I34">
        <v>1713.55</v>
      </c>
      <c r="J34">
        <v>0</v>
      </c>
      <c r="K34">
        <v>0</v>
      </c>
      <c r="L34">
        <v>9375</v>
      </c>
      <c r="M34">
        <v>6375</v>
      </c>
      <c r="N34">
        <v>1500</v>
      </c>
      <c r="O34">
        <v>1721.9</v>
      </c>
      <c r="P34">
        <v>1500</v>
      </c>
      <c r="Q34">
        <v>1922</v>
      </c>
      <c r="R3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34">
        <v>131</v>
      </c>
      <c r="T34">
        <v>2</v>
      </c>
      <c r="U34">
        <v>1.5503875968992249</v>
      </c>
      <c r="V34">
        <v>216</v>
      </c>
      <c r="W34">
        <v>72.459999999999994</v>
      </c>
      <c r="X34">
        <v>0.05</v>
      </c>
      <c r="Y34">
        <v>-0.3</v>
      </c>
      <c r="Z34">
        <v>-85.714285714285722</v>
      </c>
      <c r="AA34">
        <v>0</v>
      </c>
      <c r="AB34">
        <v>41850</v>
      </c>
      <c r="AC34">
        <v>0</v>
      </c>
      <c r="AD34">
        <v>0</v>
      </c>
      <c r="AE34">
        <v>150</v>
      </c>
      <c r="AF34">
        <v>0.1</v>
      </c>
      <c r="AG34">
        <v>15173.3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 x14ac:dyDescent="0.25">
      <c r="A3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35">
        <v>13400</v>
      </c>
      <c r="C35" s="5" t="s">
        <v>2</v>
      </c>
      <c r="D35">
        <v>20</v>
      </c>
      <c r="E35">
        <v>-4</v>
      </c>
      <c r="F35">
        <v>-16.666666666666668</v>
      </c>
      <c r="G35">
        <v>7</v>
      </c>
      <c r="H35">
        <v>0</v>
      </c>
      <c r="I35">
        <v>1773.45</v>
      </c>
      <c r="J35">
        <v>166.20000000000005</v>
      </c>
      <c r="K35">
        <v>10.340643957069531</v>
      </c>
      <c r="L35">
        <v>9375</v>
      </c>
      <c r="M35">
        <v>7350</v>
      </c>
      <c r="N35">
        <v>1500</v>
      </c>
      <c r="O35">
        <v>1709.95</v>
      </c>
      <c r="P35">
        <v>975</v>
      </c>
      <c r="Q35">
        <v>1793.2</v>
      </c>
      <c r="R3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35">
        <v>6805</v>
      </c>
      <c r="T35">
        <v>140</v>
      </c>
      <c r="U35">
        <v>2.1005251312828208</v>
      </c>
      <c r="V35">
        <v>4275</v>
      </c>
      <c r="W35">
        <v>74.209999999999994</v>
      </c>
      <c r="X35">
        <v>0.1</v>
      </c>
      <c r="Y35">
        <v>-0.70000000000000007</v>
      </c>
      <c r="Z35">
        <v>-87.5</v>
      </c>
      <c r="AA35">
        <v>450</v>
      </c>
      <c r="AB35">
        <v>59775</v>
      </c>
      <c r="AC35">
        <v>450</v>
      </c>
      <c r="AD35">
        <v>0.05</v>
      </c>
      <c r="AE35">
        <v>6600</v>
      </c>
      <c r="AF35">
        <v>0.1</v>
      </c>
      <c r="AG35">
        <v>15173.3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</row>
    <row r="36" spans="1:74" x14ac:dyDescent="0.25">
      <c r="A3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36">
        <v>13450</v>
      </c>
      <c r="C36" s="5" t="s">
        <v>2</v>
      </c>
      <c r="D36">
        <v>8</v>
      </c>
      <c r="E36">
        <v>0</v>
      </c>
      <c r="F36">
        <v>0</v>
      </c>
      <c r="G36">
        <v>0</v>
      </c>
      <c r="H36">
        <v>0</v>
      </c>
      <c r="I36">
        <v>679.95</v>
      </c>
      <c r="J36">
        <v>0</v>
      </c>
      <c r="K36">
        <v>0</v>
      </c>
      <c r="L36">
        <v>6375</v>
      </c>
      <c r="M36">
        <v>6375</v>
      </c>
      <c r="N36">
        <v>4875</v>
      </c>
      <c r="O36">
        <v>1609.8</v>
      </c>
      <c r="P36">
        <v>1500</v>
      </c>
      <c r="Q36">
        <v>1802.85</v>
      </c>
      <c r="R3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36">
        <v>171</v>
      </c>
      <c r="T36">
        <v>-1</v>
      </c>
      <c r="U36">
        <v>-0.58139534883720934</v>
      </c>
      <c r="V36">
        <v>227</v>
      </c>
      <c r="W36">
        <v>76.33</v>
      </c>
      <c r="X36">
        <v>0.2</v>
      </c>
      <c r="Y36">
        <v>-0.4</v>
      </c>
      <c r="Z36">
        <v>-66.666666666666657</v>
      </c>
      <c r="AA36">
        <v>0</v>
      </c>
      <c r="AB36">
        <v>40725</v>
      </c>
      <c r="AC36">
        <v>0</v>
      </c>
      <c r="AD36">
        <v>0</v>
      </c>
      <c r="AE36">
        <v>2250</v>
      </c>
      <c r="AF36">
        <v>0.2</v>
      </c>
      <c r="AG36">
        <v>15173.3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</row>
    <row r="37" spans="1:74" x14ac:dyDescent="0.25">
      <c r="A3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37">
        <v>13500</v>
      </c>
      <c r="C37" s="5" t="s">
        <v>2</v>
      </c>
      <c r="D37">
        <v>42</v>
      </c>
      <c r="E37">
        <v>-50</v>
      </c>
      <c r="F37">
        <v>-54.347826086956523</v>
      </c>
      <c r="G37">
        <v>60</v>
      </c>
      <c r="H37">
        <v>0</v>
      </c>
      <c r="I37">
        <v>1673.5</v>
      </c>
      <c r="J37">
        <v>81.049999999999955</v>
      </c>
      <c r="K37">
        <v>5.0896417469936237</v>
      </c>
      <c r="L37">
        <v>14400</v>
      </c>
      <c r="M37">
        <v>10725</v>
      </c>
      <c r="N37">
        <v>1650</v>
      </c>
      <c r="O37">
        <v>1671.8</v>
      </c>
      <c r="P37">
        <v>975</v>
      </c>
      <c r="Q37">
        <v>1693.2</v>
      </c>
      <c r="R3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37">
        <v>17124</v>
      </c>
      <c r="T37">
        <v>-3327</v>
      </c>
      <c r="U37">
        <v>-16.268153146545401</v>
      </c>
      <c r="V37">
        <v>16741</v>
      </c>
      <c r="W37">
        <v>66.56</v>
      </c>
      <c r="X37">
        <v>0.05</v>
      </c>
      <c r="Y37">
        <v>-0.7</v>
      </c>
      <c r="Z37">
        <v>-93.333333333333314</v>
      </c>
      <c r="AA37">
        <v>825</v>
      </c>
      <c r="AB37">
        <v>72750</v>
      </c>
      <c r="AC37">
        <v>825</v>
      </c>
      <c r="AD37">
        <v>0.05</v>
      </c>
      <c r="AE37">
        <v>6225</v>
      </c>
      <c r="AF37">
        <v>0.1</v>
      </c>
      <c r="AG37">
        <v>15173.3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</row>
    <row r="38" spans="1:74" x14ac:dyDescent="0.25">
      <c r="A3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38">
        <v>13550</v>
      </c>
      <c r="C38" s="5" t="s">
        <v>2</v>
      </c>
      <c r="D38">
        <v>2</v>
      </c>
      <c r="E38">
        <v>0</v>
      </c>
      <c r="F38">
        <v>0</v>
      </c>
      <c r="G38">
        <v>0</v>
      </c>
      <c r="H38">
        <v>0</v>
      </c>
      <c r="I38">
        <v>1563.9</v>
      </c>
      <c r="J38">
        <v>0</v>
      </c>
      <c r="K38">
        <v>0</v>
      </c>
      <c r="L38">
        <v>9375</v>
      </c>
      <c r="M38">
        <v>6375</v>
      </c>
      <c r="N38">
        <v>1500</v>
      </c>
      <c r="O38">
        <v>1534.2</v>
      </c>
      <c r="P38">
        <v>1500</v>
      </c>
      <c r="Q38">
        <v>1688.35</v>
      </c>
      <c r="R3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38">
        <v>110</v>
      </c>
      <c r="T38">
        <v>7</v>
      </c>
      <c r="U38">
        <v>6.7961165048543686</v>
      </c>
      <c r="V38">
        <v>291</v>
      </c>
      <c r="W38">
        <v>64.599999999999994</v>
      </c>
      <c r="X38">
        <v>0.05</v>
      </c>
      <c r="Y38">
        <v>-0.89999999999999991</v>
      </c>
      <c r="Z38">
        <v>-94.736842105263165</v>
      </c>
      <c r="AA38">
        <v>0</v>
      </c>
      <c r="AB38">
        <v>48825</v>
      </c>
      <c r="AC38">
        <v>0</v>
      </c>
      <c r="AD38">
        <v>0</v>
      </c>
      <c r="AE38">
        <v>675</v>
      </c>
      <c r="AF38">
        <v>0.1</v>
      </c>
      <c r="AG38">
        <v>15173.3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</row>
    <row r="39" spans="1:74" x14ac:dyDescent="0.25">
      <c r="A3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39">
        <v>13600</v>
      </c>
      <c r="C39" s="5" t="s">
        <v>2</v>
      </c>
      <c r="D39">
        <v>146</v>
      </c>
      <c r="E39">
        <v>-12</v>
      </c>
      <c r="F39">
        <v>-7.5949367088607591</v>
      </c>
      <c r="G39">
        <v>15</v>
      </c>
      <c r="H39">
        <v>0</v>
      </c>
      <c r="I39">
        <v>1573.3</v>
      </c>
      <c r="J39">
        <v>60.349999999999909</v>
      </c>
      <c r="K39">
        <v>3.9888958656928457</v>
      </c>
      <c r="L39">
        <v>14025</v>
      </c>
      <c r="M39">
        <v>10500</v>
      </c>
      <c r="N39">
        <v>1050</v>
      </c>
      <c r="O39">
        <v>1571.85</v>
      </c>
      <c r="P39">
        <v>150</v>
      </c>
      <c r="Q39">
        <v>1574.6</v>
      </c>
      <c r="R3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39">
        <v>4001</v>
      </c>
      <c r="T39">
        <v>114</v>
      </c>
      <c r="U39">
        <v>2.9328531000771805</v>
      </c>
      <c r="V39">
        <v>2414</v>
      </c>
      <c r="W39">
        <v>62.64</v>
      </c>
      <c r="X39">
        <v>0.05</v>
      </c>
      <c r="Y39">
        <v>-0.85</v>
      </c>
      <c r="Z39">
        <v>-94.444444444444443</v>
      </c>
      <c r="AA39">
        <v>225</v>
      </c>
      <c r="AB39">
        <v>55500</v>
      </c>
      <c r="AC39">
        <v>225</v>
      </c>
      <c r="AD39">
        <v>0.05</v>
      </c>
      <c r="AE39">
        <v>10275</v>
      </c>
      <c r="AF39">
        <v>0.1</v>
      </c>
      <c r="AG39">
        <v>15173.3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</row>
    <row r="40" spans="1:74" x14ac:dyDescent="0.25">
      <c r="A4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40">
        <v>13650</v>
      </c>
      <c r="C40" s="5" t="s">
        <v>2</v>
      </c>
      <c r="D40">
        <v>21</v>
      </c>
      <c r="E40">
        <v>-6</v>
      </c>
      <c r="F40">
        <v>-22.222222222222221</v>
      </c>
      <c r="G40">
        <v>8</v>
      </c>
      <c r="H40">
        <v>0</v>
      </c>
      <c r="I40">
        <v>1515.8</v>
      </c>
      <c r="J40">
        <v>121.20000000000005</v>
      </c>
      <c r="K40">
        <v>8.6906639896744622</v>
      </c>
      <c r="L40">
        <v>12375</v>
      </c>
      <c r="M40">
        <v>9900</v>
      </c>
      <c r="N40">
        <v>1500</v>
      </c>
      <c r="O40">
        <v>1475.25</v>
      </c>
      <c r="P40">
        <v>525</v>
      </c>
      <c r="Q40">
        <v>1523.5</v>
      </c>
      <c r="R4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40">
        <v>191</v>
      </c>
      <c r="T40">
        <v>11</v>
      </c>
      <c r="U40">
        <v>6.1111111111111107</v>
      </c>
      <c r="V40">
        <v>57</v>
      </c>
      <c r="W40">
        <v>60.69</v>
      </c>
      <c r="X40">
        <v>0.05</v>
      </c>
      <c r="Y40">
        <v>-0.4</v>
      </c>
      <c r="Z40">
        <v>-88.8888888888889</v>
      </c>
      <c r="AA40">
        <v>0</v>
      </c>
      <c r="AB40">
        <v>42900</v>
      </c>
      <c r="AC40">
        <v>0</v>
      </c>
      <c r="AD40">
        <v>0</v>
      </c>
      <c r="AE40">
        <v>150</v>
      </c>
      <c r="AF40">
        <v>0.05</v>
      </c>
      <c r="AG40">
        <v>15173.3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</row>
    <row r="41" spans="1:74" x14ac:dyDescent="0.25">
      <c r="A4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41">
        <v>13700</v>
      </c>
      <c r="C41" s="5" t="s">
        <v>2</v>
      </c>
      <c r="D41">
        <v>344</v>
      </c>
      <c r="E41">
        <v>-28</v>
      </c>
      <c r="F41">
        <v>-7.5268817204301079</v>
      </c>
      <c r="G41">
        <v>39</v>
      </c>
      <c r="H41">
        <v>0</v>
      </c>
      <c r="I41">
        <v>1475</v>
      </c>
      <c r="J41">
        <v>109.54999999999995</v>
      </c>
      <c r="K41">
        <v>8.0229960818777659</v>
      </c>
      <c r="L41">
        <v>12375</v>
      </c>
      <c r="M41">
        <v>14325</v>
      </c>
      <c r="N41">
        <v>3000</v>
      </c>
      <c r="O41">
        <v>1425.1</v>
      </c>
      <c r="P41">
        <v>150</v>
      </c>
      <c r="Q41">
        <v>1474.55</v>
      </c>
      <c r="R4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41">
        <v>4566</v>
      </c>
      <c r="T41">
        <v>-180</v>
      </c>
      <c r="U41">
        <v>-3.7926675094816686</v>
      </c>
      <c r="V41">
        <v>3574</v>
      </c>
      <c r="W41">
        <v>58.73</v>
      </c>
      <c r="X41">
        <v>0.05</v>
      </c>
      <c r="Y41">
        <v>-0.75</v>
      </c>
      <c r="Z41">
        <v>-93.75</v>
      </c>
      <c r="AA41">
        <v>0</v>
      </c>
      <c r="AB41">
        <v>71775</v>
      </c>
      <c r="AC41">
        <v>0</v>
      </c>
      <c r="AD41">
        <v>0</v>
      </c>
      <c r="AE41">
        <v>6225</v>
      </c>
      <c r="AF41">
        <v>0.05</v>
      </c>
      <c r="AG41">
        <v>15173.3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x14ac:dyDescent="0.25">
      <c r="A4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42">
        <v>13750</v>
      </c>
      <c r="C42" s="5" t="s">
        <v>2</v>
      </c>
      <c r="D42">
        <v>74</v>
      </c>
      <c r="E42">
        <v>0</v>
      </c>
      <c r="F42">
        <v>0</v>
      </c>
      <c r="G42">
        <v>5</v>
      </c>
      <c r="H42">
        <v>0</v>
      </c>
      <c r="I42">
        <v>1419.8</v>
      </c>
      <c r="J42">
        <v>76.450000000000045</v>
      </c>
      <c r="K42">
        <v>5.6909963896229616</v>
      </c>
      <c r="L42">
        <v>12375</v>
      </c>
      <c r="M42">
        <v>9375</v>
      </c>
      <c r="N42">
        <v>3000</v>
      </c>
      <c r="O42">
        <v>1380.1</v>
      </c>
      <c r="P42">
        <v>3000</v>
      </c>
      <c r="Q42">
        <v>1449.9</v>
      </c>
      <c r="R4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42">
        <v>287</v>
      </c>
      <c r="T42">
        <v>-25</v>
      </c>
      <c r="U42">
        <v>-8.0128205128205128</v>
      </c>
      <c r="V42">
        <v>147</v>
      </c>
      <c r="W42">
        <v>56.79</v>
      </c>
      <c r="X42">
        <v>0.05</v>
      </c>
      <c r="Y42">
        <v>-0.5</v>
      </c>
      <c r="Z42">
        <v>-90.909090909090907</v>
      </c>
      <c r="AA42">
        <v>0</v>
      </c>
      <c r="AB42">
        <v>51525</v>
      </c>
      <c r="AC42">
        <v>0</v>
      </c>
      <c r="AD42">
        <v>0</v>
      </c>
      <c r="AE42">
        <v>600</v>
      </c>
      <c r="AF42">
        <v>0.05</v>
      </c>
      <c r="AG42">
        <v>15173.3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x14ac:dyDescent="0.25">
      <c r="A4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43">
        <v>13800</v>
      </c>
      <c r="C43" s="5" t="s">
        <v>2</v>
      </c>
      <c r="D43">
        <v>555</v>
      </c>
      <c r="E43">
        <v>-90</v>
      </c>
      <c r="F43">
        <v>-13.953488372093023</v>
      </c>
      <c r="G43">
        <v>105</v>
      </c>
      <c r="H43">
        <v>0</v>
      </c>
      <c r="I43">
        <v>1373.55</v>
      </c>
      <c r="J43">
        <v>87.450000000000045</v>
      </c>
      <c r="K43">
        <v>6.7996267786330806</v>
      </c>
      <c r="L43">
        <v>12450</v>
      </c>
      <c r="M43">
        <v>15000</v>
      </c>
      <c r="N43">
        <v>75</v>
      </c>
      <c r="O43">
        <v>1373</v>
      </c>
      <c r="P43">
        <v>825</v>
      </c>
      <c r="Q43">
        <v>1373.55</v>
      </c>
      <c r="R4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43">
        <v>4905</v>
      </c>
      <c r="T43">
        <v>-133</v>
      </c>
      <c r="U43">
        <v>-2.6399364827312426</v>
      </c>
      <c r="V43">
        <v>4431</v>
      </c>
      <c r="W43">
        <v>54.84</v>
      </c>
      <c r="X43">
        <v>0.05</v>
      </c>
      <c r="Y43">
        <v>-0.75</v>
      </c>
      <c r="Z43">
        <v>-93.75</v>
      </c>
      <c r="AA43">
        <v>0</v>
      </c>
      <c r="AB43">
        <v>83100</v>
      </c>
      <c r="AC43">
        <v>0</v>
      </c>
      <c r="AD43">
        <v>0</v>
      </c>
      <c r="AE43">
        <v>8925</v>
      </c>
      <c r="AF43">
        <v>0.05</v>
      </c>
      <c r="AG43">
        <v>15173.3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x14ac:dyDescent="0.25">
      <c r="A4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Fresh Long</v>
      </c>
      <c r="B44">
        <v>13850</v>
      </c>
      <c r="C44" s="5" t="s">
        <v>2</v>
      </c>
      <c r="D44">
        <v>88</v>
      </c>
      <c r="E44">
        <v>13</v>
      </c>
      <c r="F44">
        <v>17.333333333333332</v>
      </c>
      <c r="G44">
        <v>17</v>
      </c>
      <c r="H44">
        <v>113.04</v>
      </c>
      <c r="I44">
        <v>1349.65</v>
      </c>
      <c r="J44">
        <v>123.40000000000008</v>
      </c>
      <c r="K44">
        <v>10.063200815494399</v>
      </c>
      <c r="L44">
        <v>13800</v>
      </c>
      <c r="M44">
        <v>9375</v>
      </c>
      <c r="N44">
        <v>1050</v>
      </c>
      <c r="O44">
        <v>1322</v>
      </c>
      <c r="P44">
        <v>3000</v>
      </c>
      <c r="Q44">
        <v>1349.9</v>
      </c>
      <c r="R4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Fresh Long</v>
      </c>
      <c r="S44">
        <v>263</v>
      </c>
      <c r="T44">
        <v>-84</v>
      </c>
      <c r="U44">
        <v>-24.207492795389047</v>
      </c>
      <c r="V44">
        <v>208</v>
      </c>
      <c r="W44">
        <v>52.9</v>
      </c>
      <c r="X44">
        <v>0.05</v>
      </c>
      <c r="Y44">
        <v>-0.75</v>
      </c>
      <c r="Z44">
        <v>-93.75</v>
      </c>
      <c r="AA44">
        <v>300</v>
      </c>
      <c r="AB44">
        <v>60675</v>
      </c>
      <c r="AC44">
        <v>300</v>
      </c>
      <c r="AD44">
        <v>0.05</v>
      </c>
      <c r="AE44">
        <v>1425</v>
      </c>
      <c r="AF44">
        <v>0.1</v>
      </c>
      <c r="AG44">
        <v>15173.3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</row>
    <row r="45" spans="1:74" x14ac:dyDescent="0.25">
      <c r="A4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45">
        <v>13900</v>
      </c>
      <c r="C45" s="5" t="s">
        <v>2</v>
      </c>
      <c r="D45">
        <v>332</v>
      </c>
      <c r="E45">
        <v>-16</v>
      </c>
      <c r="F45">
        <v>-4.5977011494252871</v>
      </c>
      <c r="G45">
        <v>65</v>
      </c>
      <c r="H45">
        <v>0</v>
      </c>
      <c r="I45">
        <v>1273</v>
      </c>
      <c r="J45">
        <v>43.450000000000045</v>
      </c>
      <c r="K45">
        <v>3.5338131836850915</v>
      </c>
      <c r="L45">
        <v>13275</v>
      </c>
      <c r="M45">
        <v>13800</v>
      </c>
      <c r="N45">
        <v>525</v>
      </c>
      <c r="O45">
        <v>1272.05</v>
      </c>
      <c r="P45">
        <v>3000</v>
      </c>
      <c r="Q45">
        <v>1275</v>
      </c>
      <c r="R4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45">
        <v>3235</v>
      </c>
      <c r="T45">
        <v>-216</v>
      </c>
      <c r="U45">
        <v>-6.2590553462764413</v>
      </c>
      <c r="V45">
        <v>4198</v>
      </c>
      <c r="W45">
        <v>50.96</v>
      </c>
      <c r="X45">
        <v>0.05</v>
      </c>
      <c r="Y45">
        <v>-0.79999999999999993</v>
      </c>
      <c r="Z45">
        <v>-94.117647058823522</v>
      </c>
      <c r="AA45">
        <v>0</v>
      </c>
      <c r="AB45">
        <v>60075</v>
      </c>
      <c r="AC45">
        <v>0</v>
      </c>
      <c r="AD45">
        <v>0</v>
      </c>
      <c r="AE45">
        <v>1125</v>
      </c>
      <c r="AF45">
        <v>0.05</v>
      </c>
      <c r="AG45">
        <v>15173.3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1:74" x14ac:dyDescent="0.25">
      <c r="A4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B46">
        <v>13950</v>
      </c>
      <c r="C46" s="5" t="s">
        <v>2</v>
      </c>
      <c r="D46">
        <v>43</v>
      </c>
      <c r="E46">
        <v>0</v>
      </c>
      <c r="F46">
        <v>0</v>
      </c>
      <c r="G46">
        <v>7</v>
      </c>
      <c r="H46">
        <v>115.44</v>
      </c>
      <c r="I46">
        <v>1259.6500000000001</v>
      </c>
      <c r="J46">
        <v>57.75</v>
      </c>
      <c r="K46">
        <v>4.8048922539312748</v>
      </c>
      <c r="L46">
        <v>12900</v>
      </c>
      <c r="M46">
        <v>9375</v>
      </c>
      <c r="N46">
        <v>525</v>
      </c>
      <c r="O46">
        <v>1222.0999999999999</v>
      </c>
      <c r="P46">
        <v>3000</v>
      </c>
      <c r="Q46">
        <v>1259.9000000000001</v>
      </c>
      <c r="R4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/>
      </c>
      <c r="S46">
        <v>317</v>
      </c>
      <c r="T46">
        <v>-50</v>
      </c>
      <c r="U46">
        <v>-13.623978201634875</v>
      </c>
      <c r="V46">
        <v>288</v>
      </c>
      <c r="W46">
        <v>49.03</v>
      </c>
      <c r="X46">
        <v>0.05</v>
      </c>
      <c r="Y46">
        <v>-0.89999999999999991</v>
      </c>
      <c r="Z46">
        <v>-94.736842105263165</v>
      </c>
      <c r="AA46">
        <v>150</v>
      </c>
      <c r="AB46">
        <v>67500</v>
      </c>
      <c r="AC46">
        <v>150</v>
      </c>
      <c r="AD46">
        <v>0.05</v>
      </c>
      <c r="AE46">
        <v>3075</v>
      </c>
      <c r="AF46">
        <v>0.1</v>
      </c>
      <c r="AG46">
        <v>15173.3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1:74" x14ac:dyDescent="0.25">
      <c r="A4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47">
        <v>14000</v>
      </c>
      <c r="C47" s="5" t="s">
        <v>2</v>
      </c>
      <c r="D47">
        <v>812</v>
      </c>
      <c r="E47">
        <v>-805</v>
      </c>
      <c r="F47">
        <v>-49.78354978354978</v>
      </c>
      <c r="G47">
        <v>1379</v>
      </c>
      <c r="H47">
        <v>0</v>
      </c>
      <c r="I47">
        <v>1173</v>
      </c>
      <c r="J47">
        <v>69.150000000000091</v>
      </c>
      <c r="K47">
        <v>6.2644381030031333</v>
      </c>
      <c r="L47">
        <v>110925</v>
      </c>
      <c r="M47">
        <v>14325</v>
      </c>
      <c r="N47">
        <v>75</v>
      </c>
      <c r="O47">
        <v>1170.0999999999999</v>
      </c>
      <c r="P47">
        <v>75</v>
      </c>
      <c r="Q47">
        <v>1173</v>
      </c>
      <c r="R4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47">
        <v>18659</v>
      </c>
      <c r="T47">
        <v>-8567</v>
      </c>
      <c r="U47">
        <v>-31.466245500624403</v>
      </c>
      <c r="V47">
        <v>61271</v>
      </c>
      <c r="W47">
        <v>47.09</v>
      </c>
      <c r="X47">
        <v>0.05</v>
      </c>
      <c r="Y47">
        <v>-0.79999999999999993</v>
      </c>
      <c r="Z47">
        <v>-94.117647058823522</v>
      </c>
      <c r="AA47">
        <v>0</v>
      </c>
      <c r="AB47">
        <v>226125</v>
      </c>
      <c r="AC47">
        <v>0</v>
      </c>
      <c r="AD47">
        <v>0</v>
      </c>
      <c r="AE47">
        <v>120825</v>
      </c>
      <c r="AF47">
        <v>0.05</v>
      </c>
      <c r="AG47">
        <v>15173.3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</row>
    <row r="48" spans="1:74" x14ac:dyDescent="0.25">
      <c r="A4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48">
        <v>14050</v>
      </c>
      <c r="C48" s="5" t="s">
        <v>2</v>
      </c>
      <c r="D48">
        <v>44</v>
      </c>
      <c r="E48">
        <v>-8</v>
      </c>
      <c r="F48">
        <v>-15.384615384615383</v>
      </c>
      <c r="G48">
        <v>10</v>
      </c>
      <c r="H48">
        <v>0</v>
      </c>
      <c r="I48">
        <v>1124.45</v>
      </c>
      <c r="J48">
        <v>21.549999999999955</v>
      </c>
      <c r="K48">
        <v>1.9539396137455756</v>
      </c>
      <c r="L48">
        <v>15150</v>
      </c>
      <c r="M48">
        <v>14250</v>
      </c>
      <c r="N48">
        <v>1500</v>
      </c>
      <c r="O48">
        <v>1080.3499999999999</v>
      </c>
      <c r="P48">
        <v>75</v>
      </c>
      <c r="Q48">
        <v>1124.3499999999999</v>
      </c>
      <c r="R4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48">
        <v>606</v>
      </c>
      <c r="T48">
        <v>-80</v>
      </c>
      <c r="U48">
        <v>-11.661807580174926</v>
      </c>
      <c r="V48">
        <v>1457</v>
      </c>
      <c r="W48">
        <v>45.16</v>
      </c>
      <c r="X48">
        <v>0.05</v>
      </c>
      <c r="Y48">
        <v>-1</v>
      </c>
      <c r="Z48">
        <v>-95.238095238095241</v>
      </c>
      <c r="AA48">
        <v>0</v>
      </c>
      <c r="AB48">
        <v>50025</v>
      </c>
      <c r="AC48">
        <v>0</v>
      </c>
      <c r="AD48">
        <v>0</v>
      </c>
      <c r="AE48">
        <v>3000</v>
      </c>
      <c r="AF48">
        <v>0.1</v>
      </c>
      <c r="AG48">
        <v>15173.3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x14ac:dyDescent="0.25">
      <c r="A4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49">
        <v>14100</v>
      </c>
      <c r="C49" s="5" t="s">
        <v>2</v>
      </c>
      <c r="D49">
        <v>183</v>
      </c>
      <c r="E49">
        <v>-79</v>
      </c>
      <c r="F49">
        <v>-30.152671755725191</v>
      </c>
      <c r="G49">
        <v>137</v>
      </c>
      <c r="H49">
        <v>0</v>
      </c>
      <c r="I49">
        <v>1075</v>
      </c>
      <c r="J49">
        <v>76.149999999999977</v>
      </c>
      <c r="K49">
        <v>7.623767332432295</v>
      </c>
      <c r="L49">
        <v>16200</v>
      </c>
      <c r="M49">
        <v>17550</v>
      </c>
      <c r="N49">
        <v>150</v>
      </c>
      <c r="O49">
        <v>1072.2</v>
      </c>
      <c r="P49">
        <v>975</v>
      </c>
      <c r="Q49">
        <v>1093.2</v>
      </c>
      <c r="R4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49">
        <v>5509</v>
      </c>
      <c r="T49">
        <v>-1270</v>
      </c>
      <c r="U49">
        <v>-18.734326596843193</v>
      </c>
      <c r="V49">
        <v>11695</v>
      </c>
      <c r="W49">
        <v>43.23</v>
      </c>
      <c r="X49">
        <v>0.05</v>
      </c>
      <c r="Y49">
        <v>-0.95</v>
      </c>
      <c r="Z49">
        <v>-95</v>
      </c>
      <c r="AA49">
        <v>0</v>
      </c>
      <c r="AB49">
        <v>81075</v>
      </c>
      <c r="AC49">
        <v>0</v>
      </c>
      <c r="AD49">
        <v>0</v>
      </c>
      <c r="AE49">
        <v>10500</v>
      </c>
      <c r="AF49">
        <v>0.05</v>
      </c>
      <c r="AG49">
        <v>15173.3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 x14ac:dyDescent="0.25">
      <c r="A5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50">
        <v>14150</v>
      </c>
      <c r="C50" s="5" t="s">
        <v>2</v>
      </c>
      <c r="D50">
        <v>87</v>
      </c>
      <c r="E50">
        <v>-8</v>
      </c>
      <c r="F50">
        <v>-8.4210526315789469</v>
      </c>
      <c r="G50">
        <v>12</v>
      </c>
      <c r="H50">
        <v>0</v>
      </c>
      <c r="I50">
        <v>1024.1500000000001</v>
      </c>
      <c r="J50">
        <v>29.250000000000114</v>
      </c>
      <c r="K50">
        <v>2.9399939692431514</v>
      </c>
      <c r="L50">
        <v>16425</v>
      </c>
      <c r="M50">
        <v>9450</v>
      </c>
      <c r="N50">
        <v>750</v>
      </c>
      <c r="O50">
        <v>1012</v>
      </c>
      <c r="P50">
        <v>75</v>
      </c>
      <c r="Q50">
        <v>1024.3</v>
      </c>
      <c r="R5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50">
        <v>458</v>
      </c>
      <c r="T50">
        <v>-192</v>
      </c>
      <c r="U50">
        <v>-29.53846153846154</v>
      </c>
      <c r="V50">
        <v>780</v>
      </c>
      <c r="W50">
        <v>43.64</v>
      </c>
      <c r="X50">
        <v>0.1</v>
      </c>
      <c r="Y50">
        <v>-1</v>
      </c>
      <c r="Z50">
        <v>-90.909090909090907</v>
      </c>
      <c r="AA50">
        <v>0</v>
      </c>
      <c r="AB50">
        <v>61200</v>
      </c>
      <c r="AC50">
        <v>0</v>
      </c>
      <c r="AD50">
        <v>0</v>
      </c>
      <c r="AE50">
        <v>1875</v>
      </c>
      <c r="AF50">
        <v>0.1</v>
      </c>
      <c r="AG50">
        <v>15173.3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</row>
    <row r="51" spans="1:74" x14ac:dyDescent="0.25">
      <c r="A5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51">
        <v>14200</v>
      </c>
      <c r="C51" s="5" t="s">
        <v>2</v>
      </c>
      <c r="D51">
        <v>408</v>
      </c>
      <c r="E51">
        <v>-204</v>
      </c>
      <c r="F51">
        <v>-33.333333333333336</v>
      </c>
      <c r="G51">
        <v>343</v>
      </c>
      <c r="H51">
        <v>0</v>
      </c>
      <c r="I51">
        <v>974.1</v>
      </c>
      <c r="J51">
        <v>85.700000000000045</v>
      </c>
      <c r="K51">
        <v>9.6465556055830763</v>
      </c>
      <c r="L51">
        <v>34125</v>
      </c>
      <c r="M51">
        <v>14175</v>
      </c>
      <c r="N51">
        <v>75</v>
      </c>
      <c r="O51">
        <v>970.35</v>
      </c>
      <c r="P51">
        <v>3000</v>
      </c>
      <c r="Q51">
        <v>973.6</v>
      </c>
      <c r="R5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51">
        <v>6531</v>
      </c>
      <c r="T51">
        <v>-998</v>
      </c>
      <c r="U51">
        <v>-13.255412405365918</v>
      </c>
      <c r="V51">
        <v>14134</v>
      </c>
      <c r="W51">
        <v>39.369999999999997</v>
      </c>
      <c r="X51">
        <v>0.05</v>
      </c>
      <c r="Y51">
        <v>-1.05</v>
      </c>
      <c r="Z51">
        <v>-95.454545454545439</v>
      </c>
      <c r="AA51">
        <v>0</v>
      </c>
      <c r="AB51">
        <v>99300</v>
      </c>
      <c r="AC51">
        <v>0</v>
      </c>
      <c r="AD51">
        <v>0</v>
      </c>
      <c r="AE51">
        <v>34050</v>
      </c>
      <c r="AF51">
        <v>0.05</v>
      </c>
      <c r="AG51">
        <v>15173.3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</row>
    <row r="52" spans="1:74" x14ac:dyDescent="0.25">
      <c r="A5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52">
        <v>14250</v>
      </c>
      <c r="C52" s="5" t="s">
        <v>2</v>
      </c>
      <c r="D52">
        <v>84</v>
      </c>
      <c r="E52">
        <v>-14</v>
      </c>
      <c r="F52">
        <v>-14.285714285714286</v>
      </c>
      <c r="G52">
        <v>23</v>
      </c>
      <c r="H52">
        <v>0</v>
      </c>
      <c r="I52">
        <v>924.4</v>
      </c>
      <c r="J52">
        <v>59.799999999999955</v>
      </c>
      <c r="K52">
        <v>6.9164931760351562</v>
      </c>
      <c r="L52">
        <v>15825</v>
      </c>
      <c r="M52">
        <v>10875</v>
      </c>
      <c r="N52">
        <v>750</v>
      </c>
      <c r="O52">
        <v>885</v>
      </c>
      <c r="P52">
        <v>1125</v>
      </c>
      <c r="Q52">
        <v>923.6</v>
      </c>
      <c r="R5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52">
        <v>828</v>
      </c>
      <c r="T52">
        <v>-130</v>
      </c>
      <c r="U52">
        <v>-13.569937369519833</v>
      </c>
      <c r="V52">
        <v>1950</v>
      </c>
      <c r="W52">
        <v>37.44</v>
      </c>
      <c r="X52">
        <v>0.05</v>
      </c>
      <c r="Y52">
        <v>-1.25</v>
      </c>
      <c r="Z52">
        <v>-96.15384615384616</v>
      </c>
      <c r="AA52">
        <v>0</v>
      </c>
      <c r="AB52">
        <v>49125</v>
      </c>
      <c r="AC52">
        <v>0</v>
      </c>
      <c r="AD52">
        <v>0</v>
      </c>
      <c r="AE52">
        <v>975</v>
      </c>
      <c r="AF52">
        <v>0.1</v>
      </c>
      <c r="AG52">
        <v>15173.3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</row>
    <row r="53" spans="1:74" x14ac:dyDescent="0.25">
      <c r="A5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53">
        <v>14300</v>
      </c>
      <c r="C53" s="5" t="s">
        <v>2</v>
      </c>
      <c r="D53">
        <v>650</v>
      </c>
      <c r="E53">
        <v>-39</v>
      </c>
      <c r="F53">
        <v>-5.6603773584905657</v>
      </c>
      <c r="G53">
        <v>167</v>
      </c>
      <c r="H53">
        <v>0</v>
      </c>
      <c r="I53">
        <v>874</v>
      </c>
      <c r="J53">
        <v>81.350000000000023</v>
      </c>
      <c r="K53">
        <v>10.263041695578128</v>
      </c>
      <c r="L53">
        <v>16275</v>
      </c>
      <c r="M53">
        <v>11250</v>
      </c>
      <c r="N53">
        <v>75</v>
      </c>
      <c r="O53">
        <v>871.85</v>
      </c>
      <c r="P53">
        <v>975</v>
      </c>
      <c r="Q53">
        <v>893.2</v>
      </c>
      <c r="R5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53">
        <v>11443</v>
      </c>
      <c r="T53">
        <v>-2382</v>
      </c>
      <c r="U53">
        <v>-17.229656419529839</v>
      </c>
      <c r="V53">
        <v>23752</v>
      </c>
      <c r="W53">
        <v>35.51</v>
      </c>
      <c r="X53">
        <v>0.05</v>
      </c>
      <c r="Y53">
        <v>-1.25</v>
      </c>
      <c r="Z53">
        <v>-96.15384615384616</v>
      </c>
      <c r="AA53">
        <v>0</v>
      </c>
      <c r="AB53">
        <v>153900</v>
      </c>
      <c r="AC53">
        <v>0</v>
      </c>
      <c r="AD53">
        <v>0</v>
      </c>
      <c r="AE53">
        <v>82800</v>
      </c>
      <c r="AF53">
        <v>0.05</v>
      </c>
      <c r="AG53">
        <v>15173.3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</row>
    <row r="54" spans="1:74" x14ac:dyDescent="0.25">
      <c r="A5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54">
        <v>14350</v>
      </c>
      <c r="C54" s="5" t="s">
        <v>2</v>
      </c>
      <c r="D54">
        <v>42</v>
      </c>
      <c r="E54">
        <v>-15</v>
      </c>
      <c r="F54">
        <v>-26.315789473684209</v>
      </c>
      <c r="G54">
        <v>27</v>
      </c>
      <c r="H54">
        <v>0</v>
      </c>
      <c r="I54">
        <v>805.75</v>
      </c>
      <c r="J54">
        <v>55.5</v>
      </c>
      <c r="K54">
        <v>7.3975341552815728</v>
      </c>
      <c r="L54">
        <v>20175</v>
      </c>
      <c r="M54">
        <v>10125</v>
      </c>
      <c r="N54">
        <v>1575</v>
      </c>
      <c r="O54">
        <v>822.35</v>
      </c>
      <c r="P54">
        <v>750</v>
      </c>
      <c r="Q54">
        <v>848.7</v>
      </c>
      <c r="R5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54">
        <v>1130</v>
      </c>
      <c r="T54">
        <v>-29</v>
      </c>
      <c r="U54">
        <v>-2.5021570319240727</v>
      </c>
      <c r="V54">
        <v>2312</v>
      </c>
      <c r="W54">
        <v>33.590000000000003</v>
      </c>
      <c r="X54">
        <v>0.05</v>
      </c>
      <c r="Y54">
        <v>-1.5</v>
      </c>
      <c r="Z54">
        <v>-96.774193548387075</v>
      </c>
      <c r="AA54">
        <v>0</v>
      </c>
      <c r="AB54">
        <v>68850</v>
      </c>
      <c r="AC54">
        <v>0</v>
      </c>
      <c r="AD54">
        <v>0</v>
      </c>
      <c r="AE54">
        <v>600</v>
      </c>
      <c r="AF54">
        <v>0.05</v>
      </c>
      <c r="AG54">
        <v>15173.3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</row>
    <row r="55" spans="1:74" x14ac:dyDescent="0.25">
      <c r="A5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55">
        <v>14400</v>
      </c>
      <c r="C55" s="5" t="s">
        <v>2</v>
      </c>
      <c r="D55">
        <v>384</v>
      </c>
      <c r="E55">
        <v>-69</v>
      </c>
      <c r="F55">
        <v>-15.231788079470199</v>
      </c>
      <c r="G55">
        <v>417</v>
      </c>
      <c r="H55">
        <v>0</v>
      </c>
      <c r="I55">
        <v>773.15</v>
      </c>
      <c r="J55">
        <v>44.949999999999932</v>
      </c>
      <c r="K55">
        <v>6.1727547377094103</v>
      </c>
      <c r="L55">
        <v>17025</v>
      </c>
      <c r="M55">
        <v>13200</v>
      </c>
      <c r="N55">
        <v>1500</v>
      </c>
      <c r="O55">
        <v>735</v>
      </c>
      <c r="P55">
        <v>900</v>
      </c>
      <c r="Q55">
        <v>779.25</v>
      </c>
      <c r="R5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55">
        <v>14802</v>
      </c>
      <c r="T55">
        <v>-3959</v>
      </c>
      <c r="U55">
        <v>-21.102286658493679</v>
      </c>
      <c r="V55">
        <v>40219</v>
      </c>
      <c r="W55">
        <v>31.66</v>
      </c>
      <c r="X55">
        <v>0.05</v>
      </c>
      <c r="Y55">
        <v>-1.75</v>
      </c>
      <c r="Z55">
        <v>-97.2222222222222</v>
      </c>
      <c r="AA55">
        <v>0</v>
      </c>
      <c r="AB55">
        <v>184650</v>
      </c>
      <c r="AC55">
        <v>0</v>
      </c>
      <c r="AD55">
        <v>0</v>
      </c>
      <c r="AE55">
        <v>16800</v>
      </c>
      <c r="AF55">
        <v>0.05</v>
      </c>
      <c r="AG55">
        <v>15173.3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</row>
    <row r="56" spans="1:74" x14ac:dyDescent="0.25">
      <c r="A5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56">
        <v>14450</v>
      </c>
      <c r="C56" s="5" t="s">
        <v>2</v>
      </c>
      <c r="D56">
        <v>56</v>
      </c>
      <c r="E56">
        <v>-10</v>
      </c>
      <c r="F56">
        <v>-15.151515151515152</v>
      </c>
      <c r="G56">
        <v>40</v>
      </c>
      <c r="H56">
        <v>0</v>
      </c>
      <c r="I56">
        <v>722.8</v>
      </c>
      <c r="J56">
        <v>74.449999999999932</v>
      </c>
      <c r="K56">
        <v>11.48299529575074</v>
      </c>
      <c r="L56">
        <v>16575</v>
      </c>
      <c r="M56">
        <v>11250</v>
      </c>
      <c r="N56">
        <v>750</v>
      </c>
      <c r="O56">
        <v>710</v>
      </c>
      <c r="P56">
        <v>1500</v>
      </c>
      <c r="Q56">
        <v>749</v>
      </c>
      <c r="R5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56">
        <v>1534</v>
      </c>
      <c r="T56">
        <v>-237</v>
      </c>
      <c r="U56">
        <v>-13.382269904009034</v>
      </c>
      <c r="V56">
        <v>6969</v>
      </c>
      <c r="W56">
        <v>29.73</v>
      </c>
      <c r="X56">
        <v>0.05</v>
      </c>
      <c r="Y56">
        <v>-1.9</v>
      </c>
      <c r="Z56">
        <v>-97.435897435897445</v>
      </c>
      <c r="AA56">
        <v>0</v>
      </c>
      <c r="AB56">
        <v>68400</v>
      </c>
      <c r="AC56">
        <v>0</v>
      </c>
      <c r="AD56">
        <v>0</v>
      </c>
      <c r="AE56">
        <v>13200</v>
      </c>
      <c r="AF56">
        <v>0.05</v>
      </c>
      <c r="AG56">
        <v>15173.3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</row>
    <row r="57" spans="1:74" x14ac:dyDescent="0.25">
      <c r="A5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57">
        <v>14500</v>
      </c>
      <c r="C57" s="5" t="s">
        <v>2</v>
      </c>
      <c r="D57">
        <v>1361</v>
      </c>
      <c r="E57">
        <v>-524</v>
      </c>
      <c r="F57">
        <v>-27.798408488063661</v>
      </c>
      <c r="G57">
        <v>2079</v>
      </c>
      <c r="H57">
        <v>0</v>
      </c>
      <c r="I57">
        <v>674</v>
      </c>
      <c r="J57">
        <v>57.700000000000045</v>
      </c>
      <c r="K57">
        <v>9.3623235437287118</v>
      </c>
      <c r="L57">
        <v>23850</v>
      </c>
      <c r="M57">
        <v>12675</v>
      </c>
      <c r="N57">
        <v>525</v>
      </c>
      <c r="O57">
        <v>674</v>
      </c>
      <c r="P57">
        <v>750</v>
      </c>
      <c r="Q57">
        <v>685</v>
      </c>
      <c r="R5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57">
        <v>28294</v>
      </c>
      <c r="T57">
        <v>-3604</v>
      </c>
      <c r="U57">
        <v>-11.298514013417767</v>
      </c>
      <c r="V57">
        <v>129230</v>
      </c>
      <c r="W57">
        <v>27.79</v>
      </c>
      <c r="X57">
        <v>0.05</v>
      </c>
      <c r="Y57">
        <v>-2.1500000000000004</v>
      </c>
      <c r="Z57">
        <v>-97.72727272727272</v>
      </c>
      <c r="AA57">
        <v>0</v>
      </c>
      <c r="AB57">
        <v>789150</v>
      </c>
      <c r="AC57">
        <v>0</v>
      </c>
      <c r="AD57">
        <v>0</v>
      </c>
      <c r="AE57">
        <v>380475</v>
      </c>
      <c r="AF57">
        <v>0.05</v>
      </c>
      <c r="AG57">
        <v>15173.3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</row>
    <row r="58" spans="1:74" x14ac:dyDescent="0.25">
      <c r="A5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58">
        <v>14550</v>
      </c>
      <c r="C58" s="5" t="s">
        <v>2</v>
      </c>
      <c r="D58">
        <v>120</v>
      </c>
      <c r="E58">
        <v>-25</v>
      </c>
      <c r="F58">
        <v>-17.241379310344829</v>
      </c>
      <c r="G58">
        <v>36</v>
      </c>
      <c r="H58">
        <v>0</v>
      </c>
      <c r="I58">
        <v>625.75</v>
      </c>
      <c r="J58">
        <v>86.149999999999977</v>
      </c>
      <c r="K58">
        <v>15.965530022238692</v>
      </c>
      <c r="L58">
        <v>23550</v>
      </c>
      <c r="M58">
        <v>10200</v>
      </c>
      <c r="N58">
        <v>150</v>
      </c>
      <c r="O58">
        <v>622.45000000000005</v>
      </c>
      <c r="P58">
        <v>3000</v>
      </c>
      <c r="Q58">
        <v>649.9</v>
      </c>
      <c r="R5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58">
        <v>3823</v>
      </c>
      <c r="T58">
        <v>315</v>
      </c>
      <c r="U58">
        <v>8.9794754846066134</v>
      </c>
      <c r="V58">
        <v>19085</v>
      </c>
      <c r="W58">
        <v>25.86</v>
      </c>
      <c r="X58">
        <v>0.05</v>
      </c>
      <c r="Y58">
        <v>-2.8000000000000003</v>
      </c>
      <c r="Z58">
        <v>-98.245614035087726</v>
      </c>
      <c r="AA58">
        <v>0</v>
      </c>
      <c r="AB58">
        <v>220950</v>
      </c>
      <c r="AC58">
        <v>0</v>
      </c>
      <c r="AD58">
        <v>0</v>
      </c>
      <c r="AE58">
        <v>82425</v>
      </c>
      <c r="AF58">
        <v>0.05</v>
      </c>
      <c r="AG58">
        <v>15173.3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</row>
    <row r="59" spans="1:74" x14ac:dyDescent="0.25">
      <c r="A5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59">
        <v>14600</v>
      </c>
      <c r="C59" s="5" t="s">
        <v>2</v>
      </c>
      <c r="D59">
        <v>553</v>
      </c>
      <c r="E59">
        <v>-514</v>
      </c>
      <c r="F59">
        <v>-48.172446110590442</v>
      </c>
      <c r="G59">
        <v>1461</v>
      </c>
      <c r="H59">
        <v>0</v>
      </c>
      <c r="I59">
        <v>574.79999999999995</v>
      </c>
      <c r="J59">
        <v>63.699999999999932</v>
      </c>
      <c r="K59">
        <v>12.46331441987868</v>
      </c>
      <c r="L59">
        <v>24000</v>
      </c>
      <c r="M59">
        <v>12975</v>
      </c>
      <c r="N59">
        <v>150</v>
      </c>
      <c r="O59">
        <v>572.95000000000005</v>
      </c>
      <c r="P59">
        <v>150</v>
      </c>
      <c r="Q59">
        <v>574.65</v>
      </c>
      <c r="R5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59">
        <v>19793</v>
      </c>
      <c r="T59">
        <v>1461</v>
      </c>
      <c r="U59">
        <v>7.9696705214924721</v>
      </c>
      <c r="V59">
        <v>127431</v>
      </c>
      <c r="W59">
        <v>23.92</v>
      </c>
      <c r="X59">
        <v>0.05</v>
      </c>
      <c r="Y59">
        <v>-2.7</v>
      </c>
      <c r="Z59">
        <v>-98.181818181818201</v>
      </c>
      <c r="AA59">
        <v>0</v>
      </c>
      <c r="AB59">
        <v>350400</v>
      </c>
      <c r="AC59">
        <v>0</v>
      </c>
      <c r="AD59">
        <v>0</v>
      </c>
      <c r="AE59">
        <v>158550</v>
      </c>
      <c r="AF59">
        <v>0.05</v>
      </c>
      <c r="AG59">
        <v>15173.3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</row>
    <row r="60" spans="1:74" x14ac:dyDescent="0.25">
      <c r="A6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60">
        <v>14650</v>
      </c>
      <c r="C60" s="5" t="s">
        <v>2</v>
      </c>
      <c r="D60">
        <v>152</v>
      </c>
      <c r="E60">
        <v>-46</v>
      </c>
      <c r="F60">
        <v>-23.232323232323232</v>
      </c>
      <c r="G60">
        <v>148</v>
      </c>
      <c r="H60">
        <v>0</v>
      </c>
      <c r="I60">
        <v>522.04999999999995</v>
      </c>
      <c r="J60">
        <v>78.049999999999955</v>
      </c>
      <c r="K60">
        <v>17.578828828828819</v>
      </c>
      <c r="L60">
        <v>22125</v>
      </c>
      <c r="M60">
        <v>11625</v>
      </c>
      <c r="N60">
        <v>825</v>
      </c>
      <c r="O60">
        <v>522.54999999999995</v>
      </c>
      <c r="P60">
        <v>225</v>
      </c>
      <c r="Q60">
        <v>528.95000000000005</v>
      </c>
      <c r="R6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60">
        <v>6687</v>
      </c>
      <c r="T60">
        <v>-3736</v>
      </c>
      <c r="U60">
        <v>-35.843806965365062</v>
      </c>
      <c r="V60">
        <v>65416</v>
      </c>
      <c r="W60">
        <v>21.97</v>
      </c>
      <c r="X60">
        <v>0.05</v>
      </c>
      <c r="Y60">
        <v>-3.25</v>
      </c>
      <c r="Z60">
        <v>-98.484848484848484</v>
      </c>
      <c r="AA60">
        <v>0</v>
      </c>
      <c r="AB60">
        <v>136500</v>
      </c>
      <c r="AC60">
        <v>0</v>
      </c>
      <c r="AD60">
        <v>0</v>
      </c>
      <c r="AE60">
        <v>13800</v>
      </c>
      <c r="AF60">
        <v>0.05</v>
      </c>
      <c r="AG60">
        <v>15173.3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</row>
    <row r="61" spans="1:74" x14ac:dyDescent="0.25">
      <c r="A6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61">
        <v>14700</v>
      </c>
      <c r="C61" s="5" t="s">
        <v>2</v>
      </c>
      <c r="D61">
        <v>623</v>
      </c>
      <c r="E61">
        <v>-1044</v>
      </c>
      <c r="F61">
        <v>-62.627474505098981</v>
      </c>
      <c r="G61">
        <v>2776</v>
      </c>
      <c r="H61">
        <v>0</v>
      </c>
      <c r="I61">
        <v>473.65</v>
      </c>
      <c r="J61">
        <v>51.949999999999989</v>
      </c>
      <c r="K61">
        <v>12.319184254209151</v>
      </c>
      <c r="L61">
        <v>30450</v>
      </c>
      <c r="M61">
        <v>12825</v>
      </c>
      <c r="N61">
        <v>750</v>
      </c>
      <c r="O61">
        <v>470.45</v>
      </c>
      <c r="P61">
        <v>1575</v>
      </c>
      <c r="Q61">
        <v>473.65</v>
      </c>
      <c r="R6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61">
        <v>33055</v>
      </c>
      <c r="T61">
        <v>3479</v>
      </c>
      <c r="U61">
        <v>11.762915877738706</v>
      </c>
      <c r="V61">
        <v>281391</v>
      </c>
      <c r="W61">
        <v>20.02</v>
      </c>
      <c r="X61">
        <v>0.05</v>
      </c>
      <c r="Y61">
        <v>-4.25</v>
      </c>
      <c r="Z61">
        <v>-98.837209302325604</v>
      </c>
      <c r="AA61">
        <v>0</v>
      </c>
      <c r="AB61">
        <v>453975</v>
      </c>
      <c r="AC61">
        <v>0</v>
      </c>
      <c r="AD61">
        <v>0</v>
      </c>
      <c r="AE61">
        <v>115650</v>
      </c>
      <c r="AF61">
        <v>0.05</v>
      </c>
      <c r="AG61">
        <v>15173.3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</row>
    <row r="62" spans="1:74" x14ac:dyDescent="0.25">
      <c r="A6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62">
        <v>14750</v>
      </c>
      <c r="C62" s="5" t="s">
        <v>2</v>
      </c>
      <c r="D62">
        <v>270</v>
      </c>
      <c r="E62">
        <v>-37</v>
      </c>
      <c r="F62">
        <v>-12.052117263843648</v>
      </c>
      <c r="G62">
        <v>378</v>
      </c>
      <c r="H62">
        <v>0</v>
      </c>
      <c r="I62">
        <v>422.65</v>
      </c>
      <c r="J62">
        <v>72.599999999999966</v>
      </c>
      <c r="K62">
        <v>20.739894300814161</v>
      </c>
      <c r="L62">
        <v>28875</v>
      </c>
      <c r="M62">
        <v>11850</v>
      </c>
      <c r="N62">
        <v>225</v>
      </c>
      <c r="O62">
        <v>422.65</v>
      </c>
      <c r="P62">
        <v>675</v>
      </c>
      <c r="Q62">
        <v>423.7</v>
      </c>
      <c r="R6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62">
        <v>7217</v>
      </c>
      <c r="T62">
        <v>-3860</v>
      </c>
      <c r="U62">
        <v>-34.846980229303966</v>
      </c>
      <c r="V62">
        <v>132863</v>
      </c>
      <c r="W62">
        <v>18.059999999999999</v>
      </c>
      <c r="X62">
        <v>0.05</v>
      </c>
      <c r="Y62">
        <v>-6</v>
      </c>
      <c r="Z62">
        <v>-99.173553719008282</v>
      </c>
      <c r="AA62">
        <v>0</v>
      </c>
      <c r="AB62">
        <v>220950</v>
      </c>
      <c r="AC62">
        <v>0</v>
      </c>
      <c r="AD62">
        <v>0</v>
      </c>
      <c r="AE62">
        <v>3375</v>
      </c>
      <c r="AF62">
        <v>0.05</v>
      </c>
      <c r="AG62">
        <v>15173.3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</row>
    <row r="63" spans="1:74" x14ac:dyDescent="0.25">
      <c r="A6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63">
        <v>14800</v>
      </c>
      <c r="C63" s="5" t="s">
        <v>2</v>
      </c>
      <c r="D63">
        <v>1765</v>
      </c>
      <c r="E63">
        <v>-1230</v>
      </c>
      <c r="F63">
        <v>-41.068447412353926</v>
      </c>
      <c r="G63">
        <v>6939</v>
      </c>
      <c r="H63">
        <v>0</v>
      </c>
      <c r="I63">
        <v>373</v>
      </c>
      <c r="J63">
        <v>61.25</v>
      </c>
      <c r="K63">
        <v>19.647153167602248</v>
      </c>
      <c r="L63">
        <v>35175</v>
      </c>
      <c r="M63">
        <v>14175</v>
      </c>
      <c r="N63">
        <v>3000</v>
      </c>
      <c r="O63">
        <v>372.65</v>
      </c>
      <c r="P63">
        <v>225</v>
      </c>
      <c r="Q63">
        <v>374.85</v>
      </c>
      <c r="R6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63">
        <v>33767</v>
      </c>
      <c r="T63">
        <v>3291</v>
      </c>
      <c r="U63">
        <v>10.798661241632759</v>
      </c>
      <c r="V63">
        <v>427293</v>
      </c>
      <c r="W63">
        <v>16.09</v>
      </c>
      <c r="X63">
        <v>0.05</v>
      </c>
      <c r="Y63">
        <v>-8.6999999999999993</v>
      </c>
      <c r="Z63">
        <v>-99.428571428571416</v>
      </c>
      <c r="AA63">
        <v>0</v>
      </c>
      <c r="AB63">
        <v>594150</v>
      </c>
      <c r="AC63">
        <v>0</v>
      </c>
      <c r="AD63">
        <v>0</v>
      </c>
      <c r="AE63">
        <v>8175</v>
      </c>
      <c r="AF63">
        <v>0.05</v>
      </c>
      <c r="AG63">
        <v>15173.3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</row>
    <row r="64" spans="1:74" x14ac:dyDescent="0.25">
      <c r="A6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64">
        <v>14850</v>
      </c>
      <c r="C64" s="5" t="s">
        <v>2</v>
      </c>
      <c r="D64">
        <v>606</v>
      </c>
      <c r="E64">
        <v>-226</v>
      </c>
      <c r="F64">
        <v>-27.16346153846154</v>
      </c>
      <c r="G64">
        <v>2229</v>
      </c>
      <c r="H64">
        <v>0</v>
      </c>
      <c r="I64">
        <v>324.10000000000002</v>
      </c>
      <c r="J64">
        <v>66.900000000000034</v>
      </c>
      <c r="K64">
        <v>26.010886469673423</v>
      </c>
      <c r="L64">
        <v>37425</v>
      </c>
      <c r="M64">
        <v>8850</v>
      </c>
      <c r="N64">
        <v>3000</v>
      </c>
      <c r="O64">
        <v>322.64999999999998</v>
      </c>
      <c r="P64">
        <v>750</v>
      </c>
      <c r="Q64">
        <v>326.2</v>
      </c>
      <c r="R6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64">
        <v>11391</v>
      </c>
      <c r="T64">
        <v>-927</v>
      </c>
      <c r="U64">
        <v>-7.5255723331709694</v>
      </c>
      <c r="V64">
        <v>313780</v>
      </c>
      <c r="W64">
        <v>14.11</v>
      </c>
      <c r="X64">
        <v>0.05</v>
      </c>
      <c r="Y64">
        <v>-12.4</v>
      </c>
      <c r="Z64">
        <v>-99.598393574297177</v>
      </c>
      <c r="AA64">
        <v>0</v>
      </c>
      <c r="AB64">
        <v>263775</v>
      </c>
      <c r="AC64">
        <v>0</v>
      </c>
      <c r="AD64">
        <v>0</v>
      </c>
      <c r="AE64">
        <v>2625</v>
      </c>
      <c r="AF64">
        <v>0.05</v>
      </c>
      <c r="AG64">
        <v>15173.3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</row>
    <row r="65" spans="1:74" x14ac:dyDescent="0.25">
      <c r="A6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65">
        <v>14900</v>
      </c>
      <c r="C65" s="5" t="s">
        <v>2</v>
      </c>
      <c r="D65">
        <v>2418</v>
      </c>
      <c r="E65">
        <v>-3869</v>
      </c>
      <c r="F65">
        <v>-61.539685064418642</v>
      </c>
      <c r="G65">
        <v>31721</v>
      </c>
      <c r="H65">
        <v>0</v>
      </c>
      <c r="I65">
        <v>273.2</v>
      </c>
      <c r="J65">
        <v>55.849999999999994</v>
      </c>
      <c r="K65">
        <v>25.695882217621342</v>
      </c>
      <c r="L65">
        <v>32175</v>
      </c>
      <c r="M65">
        <v>16650</v>
      </c>
      <c r="N65">
        <v>225</v>
      </c>
      <c r="O65">
        <v>272.5</v>
      </c>
      <c r="P65">
        <v>150</v>
      </c>
      <c r="Q65">
        <v>273.2</v>
      </c>
      <c r="R6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65">
        <v>22563</v>
      </c>
      <c r="T65">
        <v>-4925</v>
      </c>
      <c r="U65">
        <v>-17.916909196740395</v>
      </c>
      <c r="V65">
        <v>766862</v>
      </c>
      <c r="W65">
        <v>12.12</v>
      </c>
      <c r="X65">
        <v>0.05</v>
      </c>
      <c r="Y65">
        <v>-18.05</v>
      </c>
      <c r="Z65">
        <v>-99.723756906077341</v>
      </c>
      <c r="AA65">
        <v>0</v>
      </c>
      <c r="AB65">
        <v>590475</v>
      </c>
      <c r="AC65">
        <v>0</v>
      </c>
      <c r="AD65">
        <v>0</v>
      </c>
      <c r="AE65">
        <v>4125</v>
      </c>
      <c r="AF65">
        <v>0.05</v>
      </c>
      <c r="AG65">
        <v>15173.3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</row>
    <row r="66" spans="1:74" x14ac:dyDescent="0.25">
      <c r="A6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66">
        <v>14950</v>
      </c>
      <c r="C66" s="5" t="s">
        <v>2</v>
      </c>
      <c r="D66">
        <v>1099</v>
      </c>
      <c r="E66">
        <v>-734</v>
      </c>
      <c r="F66">
        <v>-40.04364429896345</v>
      </c>
      <c r="G66">
        <v>11936</v>
      </c>
      <c r="H66">
        <v>0</v>
      </c>
      <c r="I66">
        <v>223.65</v>
      </c>
      <c r="J66">
        <v>54</v>
      </c>
      <c r="K66">
        <v>31.830238726790448</v>
      </c>
      <c r="L66">
        <v>190275</v>
      </c>
      <c r="M66">
        <v>18675</v>
      </c>
      <c r="N66">
        <v>75</v>
      </c>
      <c r="O66">
        <v>223</v>
      </c>
      <c r="P66">
        <v>525</v>
      </c>
      <c r="Q66">
        <v>223.65</v>
      </c>
      <c r="R6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66">
        <v>11742</v>
      </c>
      <c r="T66">
        <v>-428</v>
      </c>
      <c r="U66">
        <v>-3.5168447000821694</v>
      </c>
      <c r="V66">
        <v>538870</v>
      </c>
      <c r="W66">
        <v>10.1</v>
      </c>
      <c r="X66">
        <v>0.05</v>
      </c>
      <c r="Y66">
        <v>-25.35</v>
      </c>
      <c r="Z66">
        <v>-99.803149606299201</v>
      </c>
      <c r="AA66">
        <v>96900</v>
      </c>
      <c r="AB66">
        <v>188400</v>
      </c>
      <c r="AC66">
        <v>96900</v>
      </c>
      <c r="AD66">
        <v>0.05</v>
      </c>
      <c r="AE66">
        <v>42600</v>
      </c>
      <c r="AF66">
        <v>0.1</v>
      </c>
      <c r="AG66">
        <v>15173.3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</row>
    <row r="67" spans="1:74" x14ac:dyDescent="0.25">
      <c r="A6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67">
        <v>15000</v>
      </c>
      <c r="C67" s="5" t="s">
        <v>2</v>
      </c>
      <c r="D67">
        <v>5969</v>
      </c>
      <c r="E67">
        <v>-7721</v>
      </c>
      <c r="F67">
        <v>-56.398831263696131</v>
      </c>
      <c r="G67">
        <v>190233</v>
      </c>
      <c r="H67">
        <v>0</v>
      </c>
      <c r="I67">
        <v>173.2</v>
      </c>
      <c r="J67">
        <v>37.799999999999983</v>
      </c>
      <c r="K67">
        <v>27.917282127031008</v>
      </c>
      <c r="L67">
        <v>237600</v>
      </c>
      <c r="M67">
        <v>38100</v>
      </c>
      <c r="N67">
        <v>525</v>
      </c>
      <c r="O67">
        <v>173</v>
      </c>
      <c r="P67">
        <v>525</v>
      </c>
      <c r="Q67">
        <v>173.2</v>
      </c>
      <c r="R6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67">
        <v>39040</v>
      </c>
      <c r="T67">
        <v>3910</v>
      </c>
      <c r="U67">
        <v>11.130088243666382</v>
      </c>
      <c r="V67">
        <v>1483244</v>
      </c>
      <c r="W67">
        <v>8.0500000000000007</v>
      </c>
      <c r="X67">
        <v>0.05</v>
      </c>
      <c r="Y67">
        <v>-35.6</v>
      </c>
      <c r="Z67">
        <v>-99.859747545582039</v>
      </c>
      <c r="AA67">
        <v>0</v>
      </c>
      <c r="AB67">
        <v>834225</v>
      </c>
      <c r="AC67">
        <v>0</v>
      </c>
      <c r="AD67">
        <v>0</v>
      </c>
      <c r="AE67">
        <v>75</v>
      </c>
      <c r="AF67">
        <v>0.05</v>
      </c>
      <c r="AG67">
        <v>15173.3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</row>
    <row r="68" spans="1:74" x14ac:dyDescent="0.25">
      <c r="A6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68">
        <v>15050</v>
      </c>
      <c r="C68" s="5" t="s">
        <v>2</v>
      </c>
      <c r="D68">
        <v>3317</v>
      </c>
      <c r="E68">
        <v>-5538</v>
      </c>
      <c r="F68">
        <v>-62.540937323546018</v>
      </c>
      <c r="G68">
        <v>184868</v>
      </c>
      <c r="H68">
        <v>0</v>
      </c>
      <c r="I68">
        <v>123.4</v>
      </c>
      <c r="J68">
        <v>23.800000000000011</v>
      </c>
      <c r="K68">
        <v>23.895582329317278</v>
      </c>
      <c r="L68">
        <v>258000</v>
      </c>
      <c r="M68">
        <v>36525</v>
      </c>
      <c r="N68">
        <v>375</v>
      </c>
      <c r="O68">
        <v>122.9</v>
      </c>
      <c r="P68">
        <v>450</v>
      </c>
      <c r="Q68">
        <v>123.4</v>
      </c>
      <c r="R6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68">
        <v>16651</v>
      </c>
      <c r="T68">
        <v>7653</v>
      </c>
      <c r="U68">
        <v>85.052233829739947</v>
      </c>
      <c r="V68">
        <v>851673</v>
      </c>
      <c r="W68">
        <v>5.97</v>
      </c>
      <c r="X68">
        <v>0.05</v>
      </c>
      <c r="Y68">
        <v>-49.8</v>
      </c>
      <c r="Z68">
        <v>-99.899699097291887</v>
      </c>
      <c r="AA68">
        <v>47925</v>
      </c>
      <c r="AB68">
        <v>348150</v>
      </c>
      <c r="AC68">
        <v>47925</v>
      </c>
      <c r="AD68">
        <v>0.05</v>
      </c>
      <c r="AE68">
        <v>131325</v>
      </c>
      <c r="AF68">
        <v>0.1</v>
      </c>
      <c r="AG68">
        <v>15173.3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</row>
    <row r="69" spans="1:74" s="3" customFormat="1" x14ac:dyDescent="0.25">
      <c r="A6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B69" s="6">
        <v>15100</v>
      </c>
      <c r="C69" s="7" t="s">
        <v>2</v>
      </c>
      <c r="D69">
        <v>11778</v>
      </c>
      <c r="E69">
        <v>-25614</v>
      </c>
      <c r="F69">
        <v>-68.501283697047498</v>
      </c>
      <c r="G69">
        <v>993439</v>
      </c>
      <c r="H69">
        <v>0</v>
      </c>
      <c r="I69">
        <v>73.2</v>
      </c>
      <c r="J69">
        <v>1.6000000000000083</v>
      </c>
      <c r="K69">
        <v>2.2346368715083922</v>
      </c>
      <c r="L69">
        <v>341475</v>
      </c>
      <c r="M69">
        <v>41625</v>
      </c>
      <c r="N69">
        <v>9525</v>
      </c>
      <c r="O69">
        <v>73.099999999999994</v>
      </c>
      <c r="P69">
        <v>1275</v>
      </c>
      <c r="Q69">
        <v>73.3</v>
      </c>
      <c r="R6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Short Covering</v>
      </c>
      <c r="S69">
        <v>35152</v>
      </c>
      <c r="T69">
        <v>13529</v>
      </c>
      <c r="U69">
        <v>62.567636313185034</v>
      </c>
      <c r="V69">
        <v>1949267</v>
      </c>
      <c r="W69">
        <v>3.82</v>
      </c>
      <c r="X69">
        <v>0.05</v>
      </c>
      <c r="Y69">
        <v>-66.75</v>
      </c>
      <c r="Z69">
        <v>-99.925149700598794</v>
      </c>
      <c r="AA69">
        <v>0</v>
      </c>
      <c r="AB69">
        <v>872925</v>
      </c>
      <c r="AC69">
        <v>0</v>
      </c>
      <c r="AD69">
        <v>0</v>
      </c>
      <c r="AE69">
        <v>33375</v>
      </c>
      <c r="AF69">
        <v>0.05</v>
      </c>
      <c r="AG69">
        <v>15173.3</v>
      </c>
    </row>
    <row r="70" spans="1:74" x14ac:dyDescent="0.25">
      <c r="A7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70">
        <v>15150</v>
      </c>
      <c r="C70" s="5" t="s">
        <v>2</v>
      </c>
      <c r="D70">
        <v>23899</v>
      </c>
      <c r="E70">
        <v>7264</v>
      </c>
      <c r="F70">
        <v>43.666967237751727</v>
      </c>
      <c r="G70">
        <v>1585570</v>
      </c>
      <c r="H70">
        <v>0</v>
      </c>
      <c r="I70">
        <v>23.25</v>
      </c>
      <c r="J70">
        <v>-25.049999999999997</v>
      </c>
      <c r="K70">
        <v>-51.863354037267072</v>
      </c>
      <c r="L70">
        <v>907800</v>
      </c>
      <c r="M70">
        <v>305775</v>
      </c>
      <c r="N70">
        <v>150</v>
      </c>
      <c r="O70">
        <v>23.3</v>
      </c>
      <c r="P70">
        <v>12600</v>
      </c>
      <c r="Q70">
        <v>23.35</v>
      </c>
      <c r="R7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70">
        <v>31759</v>
      </c>
      <c r="T70">
        <v>27191</v>
      </c>
      <c r="U70">
        <v>595.24956217162867</v>
      </c>
      <c r="V70">
        <v>1312587</v>
      </c>
      <c r="W70">
        <v>1.53</v>
      </c>
      <c r="X70">
        <v>0.05</v>
      </c>
      <c r="Y70">
        <v>-90.05</v>
      </c>
      <c r="Z70">
        <v>-99.944506104328525</v>
      </c>
      <c r="AA70">
        <v>0</v>
      </c>
      <c r="AB70">
        <v>982950</v>
      </c>
      <c r="AC70">
        <v>0</v>
      </c>
      <c r="AD70">
        <v>0</v>
      </c>
      <c r="AE70">
        <v>48975</v>
      </c>
      <c r="AF70">
        <v>0.05</v>
      </c>
      <c r="AG70">
        <v>15173.3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</row>
    <row r="71" spans="1:74" x14ac:dyDescent="0.25">
      <c r="A7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71">
        <v>15200</v>
      </c>
      <c r="C71" s="5" t="s">
        <v>2</v>
      </c>
      <c r="D71">
        <v>68991</v>
      </c>
      <c r="E71">
        <v>24539</v>
      </c>
      <c r="F71">
        <v>55.203365427877259</v>
      </c>
      <c r="G71">
        <v>2311759</v>
      </c>
      <c r="H71">
        <v>1.29</v>
      </c>
      <c r="I71">
        <v>0.05</v>
      </c>
      <c r="J71">
        <v>-30.35</v>
      </c>
      <c r="K71">
        <v>-99.83552631578948</v>
      </c>
      <c r="L71">
        <v>0</v>
      </c>
      <c r="M71">
        <v>1805400</v>
      </c>
      <c r="N71">
        <v>0</v>
      </c>
      <c r="O71">
        <v>0</v>
      </c>
      <c r="P71">
        <v>337875</v>
      </c>
      <c r="Q71">
        <v>0.05</v>
      </c>
      <c r="R7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71">
        <v>6427</v>
      </c>
      <c r="T71">
        <v>430</v>
      </c>
      <c r="U71">
        <v>7.1702517925629481</v>
      </c>
      <c r="V71">
        <v>615807</v>
      </c>
      <c r="W71">
        <v>3.79</v>
      </c>
      <c r="X71">
        <v>26.5</v>
      </c>
      <c r="Y71">
        <v>-94.65</v>
      </c>
      <c r="Z71">
        <v>-78.126289723483282</v>
      </c>
      <c r="AA71">
        <v>561075</v>
      </c>
      <c r="AB71">
        <v>86325</v>
      </c>
      <c r="AC71">
        <v>225</v>
      </c>
      <c r="AD71">
        <v>26.45</v>
      </c>
      <c r="AE71">
        <v>225</v>
      </c>
      <c r="AF71">
        <v>26.5</v>
      </c>
      <c r="AG71">
        <v>15173.3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</row>
    <row r="72" spans="1:74" x14ac:dyDescent="0.25">
      <c r="A7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72">
        <v>15250</v>
      </c>
      <c r="C72" s="5" t="s">
        <v>2</v>
      </c>
      <c r="D72">
        <v>24869</v>
      </c>
      <c r="E72">
        <v>4709</v>
      </c>
      <c r="F72">
        <v>23.358134920634921</v>
      </c>
      <c r="G72">
        <v>1269141</v>
      </c>
      <c r="H72">
        <v>3.58</v>
      </c>
      <c r="I72">
        <v>0.05</v>
      </c>
      <c r="J72">
        <v>-16.899999999999999</v>
      </c>
      <c r="K72">
        <v>-99.705014749262517</v>
      </c>
      <c r="L72">
        <v>0</v>
      </c>
      <c r="M72">
        <v>818475</v>
      </c>
      <c r="N72">
        <v>0</v>
      </c>
      <c r="O72">
        <v>0</v>
      </c>
      <c r="P72">
        <v>93450</v>
      </c>
      <c r="Q72">
        <v>0.05</v>
      </c>
      <c r="R7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72">
        <v>1188</v>
      </c>
      <c r="T72">
        <v>-243</v>
      </c>
      <c r="U72">
        <v>-16.981132075471699</v>
      </c>
      <c r="V72">
        <v>76637</v>
      </c>
      <c r="W72">
        <v>7.77</v>
      </c>
      <c r="X72">
        <v>76.2</v>
      </c>
      <c r="Y72">
        <v>-85.749999999999986</v>
      </c>
      <c r="Z72">
        <v>-52.948440876813827</v>
      </c>
      <c r="AA72">
        <v>471525</v>
      </c>
      <c r="AB72">
        <v>14325</v>
      </c>
      <c r="AC72">
        <v>3075</v>
      </c>
      <c r="AD72">
        <v>76.2</v>
      </c>
      <c r="AE72">
        <v>150</v>
      </c>
      <c r="AF72">
        <v>76.8</v>
      </c>
      <c r="AG72">
        <v>15173.3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</row>
    <row r="73" spans="1:74" x14ac:dyDescent="0.25">
      <c r="A7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73">
        <v>15300</v>
      </c>
      <c r="C73" s="5" t="s">
        <v>2</v>
      </c>
      <c r="D73">
        <v>40305</v>
      </c>
      <c r="E73">
        <v>-4359</v>
      </c>
      <c r="F73">
        <v>-9.7595378828586803</v>
      </c>
      <c r="G73">
        <v>951687</v>
      </c>
      <c r="H73">
        <v>5.71</v>
      </c>
      <c r="I73">
        <v>0.05</v>
      </c>
      <c r="J73">
        <v>-9.4</v>
      </c>
      <c r="K73">
        <v>-99.470899470899482</v>
      </c>
      <c r="L73">
        <v>0</v>
      </c>
      <c r="M73">
        <v>949875</v>
      </c>
      <c r="N73">
        <v>0</v>
      </c>
      <c r="O73">
        <v>0</v>
      </c>
      <c r="P73">
        <v>313425</v>
      </c>
      <c r="Q73">
        <v>0.05</v>
      </c>
      <c r="R7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73">
        <v>1256</v>
      </c>
      <c r="T73">
        <v>-1032</v>
      </c>
      <c r="U73">
        <v>-45.104895104895107</v>
      </c>
      <c r="V73">
        <v>62136</v>
      </c>
      <c r="W73">
        <v>11.48</v>
      </c>
      <c r="X73">
        <v>126.35</v>
      </c>
      <c r="Y73">
        <v>-74.200000000000017</v>
      </c>
      <c r="Z73">
        <v>-36.998254799301925</v>
      </c>
      <c r="AA73">
        <v>235800</v>
      </c>
      <c r="AB73">
        <v>19725</v>
      </c>
      <c r="AC73">
        <v>3375</v>
      </c>
      <c r="AD73">
        <v>126.2</v>
      </c>
      <c r="AE73">
        <v>75</v>
      </c>
      <c r="AF73">
        <v>126.4</v>
      </c>
      <c r="AG73">
        <v>15173.3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</row>
    <row r="74" spans="1:74" x14ac:dyDescent="0.25">
      <c r="A7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74">
        <v>15350</v>
      </c>
      <c r="C74" s="5" t="s">
        <v>2</v>
      </c>
      <c r="D74">
        <v>19312</v>
      </c>
      <c r="E74">
        <v>-1146</v>
      </c>
      <c r="F74">
        <v>-5.6017205982989537</v>
      </c>
      <c r="G74">
        <v>301989</v>
      </c>
      <c r="H74">
        <v>7.76</v>
      </c>
      <c r="I74">
        <v>0.05</v>
      </c>
      <c r="J74">
        <v>-5.4</v>
      </c>
      <c r="K74">
        <v>-99.082568807339456</v>
      </c>
      <c r="L74">
        <v>0</v>
      </c>
      <c r="M74">
        <v>430050</v>
      </c>
      <c r="N74">
        <v>0</v>
      </c>
      <c r="O74">
        <v>0</v>
      </c>
      <c r="P74">
        <v>216525</v>
      </c>
      <c r="Q74">
        <v>0.05</v>
      </c>
      <c r="R7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74">
        <v>546</v>
      </c>
      <c r="T74">
        <v>-120</v>
      </c>
      <c r="U74">
        <v>-18.018018018018019</v>
      </c>
      <c r="V74">
        <v>6017</v>
      </c>
      <c r="W74">
        <v>14.71</v>
      </c>
      <c r="X74">
        <v>176.2</v>
      </c>
      <c r="Y74">
        <v>-85.350000000000023</v>
      </c>
      <c r="Z74">
        <v>-32.632383865417708</v>
      </c>
      <c r="AA74">
        <v>133350</v>
      </c>
      <c r="AB74">
        <v>10725</v>
      </c>
      <c r="AC74">
        <v>75</v>
      </c>
      <c r="AD74">
        <v>176.2</v>
      </c>
      <c r="AE74">
        <v>300</v>
      </c>
      <c r="AF74">
        <v>177.2</v>
      </c>
      <c r="AG74">
        <v>15173.3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</row>
    <row r="75" spans="1:74" x14ac:dyDescent="0.25">
      <c r="A7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75">
        <v>15400</v>
      </c>
      <c r="C75" s="5" t="s">
        <v>2</v>
      </c>
      <c r="D75">
        <v>41072</v>
      </c>
      <c r="E75">
        <v>2597</v>
      </c>
      <c r="F75">
        <v>6.749837556855101</v>
      </c>
      <c r="G75">
        <v>279535</v>
      </c>
      <c r="H75">
        <v>9.75</v>
      </c>
      <c r="I75">
        <v>0.05</v>
      </c>
      <c r="J75">
        <v>-3.75</v>
      </c>
      <c r="K75">
        <v>-98.684210526315795</v>
      </c>
      <c r="L75">
        <v>0</v>
      </c>
      <c r="M75">
        <v>373125</v>
      </c>
      <c r="N75">
        <v>0</v>
      </c>
      <c r="O75">
        <v>0</v>
      </c>
      <c r="P75">
        <v>69300</v>
      </c>
      <c r="Q75">
        <v>0.05</v>
      </c>
      <c r="R7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75">
        <v>247</v>
      </c>
      <c r="T75">
        <v>-354</v>
      </c>
      <c r="U75">
        <v>-58.901830282861894</v>
      </c>
      <c r="V75">
        <v>5603</v>
      </c>
      <c r="W75">
        <v>17.91</v>
      </c>
      <c r="X75">
        <v>226.2</v>
      </c>
      <c r="Y75">
        <v>-66.600000000000023</v>
      </c>
      <c r="Z75">
        <v>-22.745901639344268</v>
      </c>
      <c r="AA75">
        <v>127500</v>
      </c>
      <c r="AB75">
        <v>11925</v>
      </c>
      <c r="AC75">
        <v>75</v>
      </c>
      <c r="AD75">
        <v>226.2</v>
      </c>
      <c r="AE75">
        <v>525</v>
      </c>
      <c r="AF75">
        <v>227.25</v>
      </c>
      <c r="AG75">
        <v>15173.3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x14ac:dyDescent="0.25">
      <c r="A7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76">
        <v>15450</v>
      </c>
      <c r="C76" s="5" t="s">
        <v>2</v>
      </c>
      <c r="D76">
        <v>8785</v>
      </c>
      <c r="E76">
        <v>-2302</v>
      </c>
      <c r="F76">
        <v>-20.763055831153604</v>
      </c>
      <c r="G76">
        <v>85661</v>
      </c>
      <c r="H76">
        <v>11.71</v>
      </c>
      <c r="I76">
        <v>0.05</v>
      </c>
      <c r="J76">
        <v>-3</v>
      </c>
      <c r="K76">
        <v>-98.360655737704917</v>
      </c>
      <c r="L76">
        <v>0</v>
      </c>
      <c r="M76">
        <v>279000</v>
      </c>
      <c r="N76">
        <v>0</v>
      </c>
      <c r="O76">
        <v>0</v>
      </c>
      <c r="P76">
        <v>30375</v>
      </c>
      <c r="Q76">
        <v>0.05</v>
      </c>
      <c r="R7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76">
        <v>209</v>
      </c>
      <c r="T76">
        <v>22</v>
      </c>
      <c r="U76">
        <v>11.764705882352942</v>
      </c>
      <c r="V76">
        <v>538</v>
      </c>
      <c r="W76">
        <v>21.98</v>
      </c>
      <c r="X76">
        <v>277.10000000000002</v>
      </c>
      <c r="Y76">
        <v>-90.849999999999966</v>
      </c>
      <c r="Z76">
        <v>-24.690854735697776</v>
      </c>
      <c r="AA76">
        <v>124650</v>
      </c>
      <c r="AB76">
        <v>15075</v>
      </c>
      <c r="AC76">
        <v>450</v>
      </c>
      <c r="AD76">
        <v>276.14999999999998</v>
      </c>
      <c r="AE76">
        <v>525</v>
      </c>
      <c r="AF76">
        <v>277.05</v>
      </c>
      <c r="AG76">
        <v>15173.3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</row>
    <row r="77" spans="1:74" x14ac:dyDescent="0.25">
      <c r="A7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77">
        <v>15500</v>
      </c>
      <c r="C77" s="5" t="s">
        <v>2</v>
      </c>
      <c r="D77">
        <v>28341</v>
      </c>
      <c r="E77">
        <v>-13177</v>
      </c>
      <c r="F77">
        <v>-31.738041331470686</v>
      </c>
      <c r="G77">
        <v>215037</v>
      </c>
      <c r="H77">
        <v>13.62</v>
      </c>
      <c r="I77">
        <v>0.05</v>
      </c>
      <c r="J77">
        <v>-2.5500000000000003</v>
      </c>
      <c r="K77">
        <v>-98.07692307692308</v>
      </c>
      <c r="L77">
        <v>0</v>
      </c>
      <c r="M77">
        <v>682725</v>
      </c>
      <c r="N77">
        <v>0</v>
      </c>
      <c r="O77">
        <v>0</v>
      </c>
      <c r="P77">
        <v>214800</v>
      </c>
      <c r="Q77">
        <v>0.05</v>
      </c>
      <c r="R7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77">
        <v>960</v>
      </c>
      <c r="T77">
        <v>-133</v>
      </c>
      <c r="U77">
        <v>-12.168344007319304</v>
      </c>
      <c r="V77">
        <v>1976</v>
      </c>
      <c r="W77">
        <v>23.8</v>
      </c>
      <c r="X77">
        <v>326.05</v>
      </c>
      <c r="Y77">
        <v>-72.949999999999989</v>
      </c>
      <c r="Z77">
        <v>-18.283208020050125</v>
      </c>
      <c r="AA77">
        <v>155025</v>
      </c>
      <c r="AB77">
        <v>12150</v>
      </c>
      <c r="AC77">
        <v>3000</v>
      </c>
      <c r="AD77">
        <v>326.05</v>
      </c>
      <c r="AE77">
        <v>75</v>
      </c>
      <c r="AF77">
        <v>326.7</v>
      </c>
      <c r="AG77">
        <v>15173.3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</row>
    <row r="78" spans="1:74" x14ac:dyDescent="0.25">
      <c r="A7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78">
        <v>15550</v>
      </c>
      <c r="C78" s="5" t="s">
        <v>2</v>
      </c>
      <c r="D78">
        <v>5250</v>
      </c>
      <c r="E78">
        <v>-3409</v>
      </c>
      <c r="F78">
        <v>-39.369442198868228</v>
      </c>
      <c r="G78">
        <v>34481</v>
      </c>
      <c r="H78">
        <v>15.51</v>
      </c>
      <c r="I78">
        <v>0.05</v>
      </c>
      <c r="J78">
        <v>-2.35</v>
      </c>
      <c r="K78">
        <v>-97.916666666666686</v>
      </c>
      <c r="L78">
        <v>0</v>
      </c>
      <c r="M78">
        <v>134325</v>
      </c>
      <c r="N78">
        <v>0</v>
      </c>
      <c r="O78">
        <v>0</v>
      </c>
      <c r="P78">
        <v>20100</v>
      </c>
      <c r="Q78">
        <v>0.05</v>
      </c>
      <c r="R7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78">
        <v>112</v>
      </c>
      <c r="T78">
        <v>-6</v>
      </c>
      <c r="U78">
        <v>-5.0847457627118642</v>
      </c>
      <c r="V78">
        <v>99</v>
      </c>
      <c r="W78">
        <v>28.84</v>
      </c>
      <c r="X78">
        <v>377.75</v>
      </c>
      <c r="Y78">
        <v>-70.649999999999977</v>
      </c>
      <c r="Z78">
        <v>-15.75602140945584</v>
      </c>
      <c r="AA78">
        <v>23025</v>
      </c>
      <c r="AB78">
        <v>13500</v>
      </c>
      <c r="AC78">
        <v>750</v>
      </c>
      <c r="AD78">
        <v>375.9</v>
      </c>
      <c r="AE78">
        <v>3000</v>
      </c>
      <c r="AF78">
        <v>377.05</v>
      </c>
      <c r="AG78">
        <v>15173.3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</row>
    <row r="79" spans="1:74" x14ac:dyDescent="0.25">
      <c r="A7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79">
        <v>15600</v>
      </c>
      <c r="C79" s="5" t="s">
        <v>2</v>
      </c>
      <c r="D79">
        <v>24498</v>
      </c>
      <c r="E79">
        <v>-3218</v>
      </c>
      <c r="F79">
        <v>-11.610622023379998</v>
      </c>
      <c r="G79">
        <v>67159</v>
      </c>
      <c r="H79">
        <v>17.38</v>
      </c>
      <c r="I79">
        <v>0.05</v>
      </c>
      <c r="J79">
        <v>-2</v>
      </c>
      <c r="K79">
        <v>-97.560975609756099</v>
      </c>
      <c r="L79">
        <v>0</v>
      </c>
      <c r="M79">
        <v>241200</v>
      </c>
      <c r="N79">
        <v>0</v>
      </c>
      <c r="O79">
        <v>0</v>
      </c>
      <c r="P79">
        <v>61800</v>
      </c>
      <c r="Q79">
        <v>0.05</v>
      </c>
      <c r="R7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79">
        <v>118</v>
      </c>
      <c r="T79">
        <v>-17</v>
      </c>
      <c r="U79">
        <v>-12.592592592592592</v>
      </c>
      <c r="V79">
        <v>173</v>
      </c>
      <c r="W79">
        <v>31.84</v>
      </c>
      <c r="X79">
        <v>427.75</v>
      </c>
      <c r="Y79">
        <v>-65.649999999999977</v>
      </c>
      <c r="Z79">
        <v>-13.305634373733277</v>
      </c>
      <c r="AA79">
        <v>23700</v>
      </c>
      <c r="AB79">
        <v>12675</v>
      </c>
      <c r="AC79">
        <v>75</v>
      </c>
      <c r="AD79">
        <v>425</v>
      </c>
      <c r="AE79">
        <v>300</v>
      </c>
      <c r="AF79">
        <v>427.05</v>
      </c>
      <c r="AG79">
        <v>15173.3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</row>
    <row r="80" spans="1:74" x14ac:dyDescent="0.25">
      <c r="A8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80">
        <v>15650</v>
      </c>
      <c r="C80" s="5" t="s">
        <v>2</v>
      </c>
      <c r="D80">
        <v>2257</v>
      </c>
      <c r="E80">
        <v>-712</v>
      </c>
      <c r="F80">
        <v>-23.981138430447963</v>
      </c>
      <c r="G80">
        <v>7100</v>
      </c>
      <c r="H80">
        <v>19.22</v>
      </c>
      <c r="I80">
        <v>0.05</v>
      </c>
      <c r="J80">
        <v>-1.9</v>
      </c>
      <c r="K80">
        <v>-97.435897435897445</v>
      </c>
      <c r="L80">
        <v>0</v>
      </c>
      <c r="M80">
        <v>107100</v>
      </c>
      <c r="N80">
        <v>0</v>
      </c>
      <c r="O80">
        <v>0</v>
      </c>
      <c r="P80">
        <v>6525</v>
      </c>
      <c r="Q80">
        <v>0.05</v>
      </c>
      <c r="R8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80">
        <v>27</v>
      </c>
      <c r="T80">
        <v>6</v>
      </c>
      <c r="U80">
        <v>28.571428571428573</v>
      </c>
      <c r="V80">
        <v>37</v>
      </c>
      <c r="W80">
        <v>34.979999999999997</v>
      </c>
      <c r="X80">
        <v>477.9</v>
      </c>
      <c r="Y80">
        <v>-54.200000000000045</v>
      </c>
      <c r="Z80">
        <v>-10.186055252772045</v>
      </c>
      <c r="AA80">
        <v>23025</v>
      </c>
      <c r="AB80">
        <v>11025</v>
      </c>
      <c r="AC80">
        <v>750</v>
      </c>
      <c r="AD80">
        <v>473.55</v>
      </c>
      <c r="AE80">
        <v>225</v>
      </c>
      <c r="AF80">
        <v>477.05</v>
      </c>
      <c r="AG80">
        <v>15173.3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</row>
    <row r="81" spans="1:74" x14ac:dyDescent="0.25">
      <c r="A8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81">
        <v>15700</v>
      </c>
      <c r="C81" s="5" t="s">
        <v>2</v>
      </c>
      <c r="D81">
        <v>7601</v>
      </c>
      <c r="E81">
        <v>-10165</v>
      </c>
      <c r="F81">
        <v>-57.216030620285942</v>
      </c>
      <c r="G81">
        <v>33654</v>
      </c>
      <c r="H81">
        <v>21.04</v>
      </c>
      <c r="I81">
        <v>0.05</v>
      </c>
      <c r="J81">
        <v>-1.65</v>
      </c>
      <c r="K81">
        <v>-97.058823529411754</v>
      </c>
      <c r="L81">
        <v>0</v>
      </c>
      <c r="M81">
        <v>94500</v>
      </c>
      <c r="N81">
        <v>0</v>
      </c>
      <c r="O81">
        <v>0</v>
      </c>
      <c r="P81">
        <v>5925</v>
      </c>
      <c r="Q81">
        <v>0.05</v>
      </c>
      <c r="R8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81">
        <v>100</v>
      </c>
      <c r="T81">
        <v>16</v>
      </c>
      <c r="U81">
        <v>19.047619047619047</v>
      </c>
      <c r="V81">
        <v>90</v>
      </c>
      <c r="W81">
        <v>37.880000000000003</v>
      </c>
      <c r="X81">
        <v>527.9</v>
      </c>
      <c r="Y81">
        <v>-88.800000000000068</v>
      </c>
      <c r="Z81">
        <v>-14.399221663693863</v>
      </c>
      <c r="AA81">
        <v>24600</v>
      </c>
      <c r="AB81">
        <v>11925</v>
      </c>
      <c r="AC81">
        <v>675</v>
      </c>
      <c r="AD81">
        <v>525.15</v>
      </c>
      <c r="AE81">
        <v>750</v>
      </c>
      <c r="AF81">
        <v>529.6</v>
      </c>
      <c r="AG81">
        <v>15173.3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</row>
    <row r="82" spans="1:74" x14ac:dyDescent="0.25">
      <c r="A8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82">
        <v>15750</v>
      </c>
      <c r="C82" s="5" t="s">
        <v>2</v>
      </c>
      <c r="D82">
        <v>782</v>
      </c>
      <c r="E82">
        <v>-756</v>
      </c>
      <c r="F82">
        <v>-49.154746423927179</v>
      </c>
      <c r="G82">
        <v>2449</v>
      </c>
      <c r="H82">
        <v>22.85</v>
      </c>
      <c r="I82">
        <v>0.05</v>
      </c>
      <c r="J82">
        <v>-1.65</v>
      </c>
      <c r="K82">
        <v>-97.058823529411754</v>
      </c>
      <c r="L82">
        <v>0</v>
      </c>
      <c r="M82">
        <v>102000</v>
      </c>
      <c r="N82">
        <v>0</v>
      </c>
      <c r="O82">
        <v>0</v>
      </c>
      <c r="P82">
        <v>23475</v>
      </c>
      <c r="Q82">
        <v>0.05</v>
      </c>
      <c r="R8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82">
        <v>3</v>
      </c>
      <c r="T82">
        <v>0</v>
      </c>
      <c r="U82">
        <v>0</v>
      </c>
      <c r="V82">
        <v>7</v>
      </c>
      <c r="W82">
        <v>35.89</v>
      </c>
      <c r="X82">
        <v>575.04999999999995</v>
      </c>
      <c r="Y82">
        <v>-70.25</v>
      </c>
      <c r="Z82">
        <v>-10.886409421974276</v>
      </c>
      <c r="AA82">
        <v>22275</v>
      </c>
      <c r="AB82">
        <v>9975</v>
      </c>
      <c r="AC82">
        <v>3000</v>
      </c>
      <c r="AD82">
        <v>550.1</v>
      </c>
      <c r="AE82">
        <v>1500</v>
      </c>
      <c r="AF82">
        <v>613</v>
      </c>
      <c r="AG82">
        <v>15173.3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</row>
    <row r="83" spans="1:74" x14ac:dyDescent="0.25">
      <c r="A8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83">
        <v>15800</v>
      </c>
      <c r="C83" s="5" t="s">
        <v>2</v>
      </c>
      <c r="D83">
        <v>8960</v>
      </c>
      <c r="E83">
        <v>-4470</v>
      </c>
      <c r="F83">
        <v>-33.283693224125095</v>
      </c>
      <c r="G83">
        <v>20360</v>
      </c>
      <c r="H83">
        <v>24.63</v>
      </c>
      <c r="I83">
        <v>0.05</v>
      </c>
      <c r="J83">
        <v>-1.55</v>
      </c>
      <c r="K83">
        <v>-96.875</v>
      </c>
      <c r="L83">
        <v>0</v>
      </c>
      <c r="M83">
        <v>139950</v>
      </c>
      <c r="N83">
        <v>0</v>
      </c>
      <c r="O83">
        <v>0</v>
      </c>
      <c r="P83">
        <v>8550</v>
      </c>
      <c r="Q83">
        <v>0.05</v>
      </c>
      <c r="R8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83">
        <v>9</v>
      </c>
      <c r="T83">
        <v>-5</v>
      </c>
      <c r="U83">
        <v>-35.714285714285715</v>
      </c>
      <c r="V83">
        <v>31</v>
      </c>
      <c r="W83">
        <v>41.68</v>
      </c>
      <c r="X83">
        <v>626.70000000000005</v>
      </c>
      <c r="Y83">
        <v>-52.799999999999955</v>
      </c>
      <c r="Z83">
        <v>-7.7704194260485586</v>
      </c>
      <c r="AA83">
        <v>22350</v>
      </c>
      <c r="AB83">
        <v>10350</v>
      </c>
      <c r="AC83">
        <v>75</v>
      </c>
      <c r="AD83">
        <v>600.15</v>
      </c>
      <c r="AE83">
        <v>975</v>
      </c>
      <c r="AF83">
        <v>646.75</v>
      </c>
      <c r="AG83">
        <v>15173.3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</row>
    <row r="84" spans="1:74" x14ac:dyDescent="0.25">
      <c r="A8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84">
        <v>15850</v>
      </c>
      <c r="C84" s="5" t="s">
        <v>2</v>
      </c>
      <c r="D84">
        <v>359</v>
      </c>
      <c r="E84">
        <v>-322</v>
      </c>
      <c r="F84">
        <v>-47.283406754772393</v>
      </c>
      <c r="G84">
        <v>1581</v>
      </c>
      <c r="H84">
        <v>26.4</v>
      </c>
      <c r="I84">
        <v>0.05</v>
      </c>
      <c r="J84">
        <v>-1.45</v>
      </c>
      <c r="K84">
        <v>-96.666666666666686</v>
      </c>
      <c r="L84">
        <v>0</v>
      </c>
      <c r="M84">
        <v>72225</v>
      </c>
      <c r="N84">
        <v>0</v>
      </c>
      <c r="O84">
        <v>0</v>
      </c>
      <c r="P84">
        <v>9000</v>
      </c>
      <c r="Q84">
        <v>0.1</v>
      </c>
      <c r="R8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84">
        <v>7</v>
      </c>
      <c r="T84">
        <v>1</v>
      </c>
      <c r="U84">
        <v>16.666666666666668</v>
      </c>
      <c r="V84">
        <v>5</v>
      </c>
      <c r="W84">
        <v>78.38</v>
      </c>
      <c r="X84">
        <v>719.85</v>
      </c>
      <c r="Y84">
        <v>-17.149999999999977</v>
      </c>
      <c r="Z84">
        <v>-2.3270013568521</v>
      </c>
      <c r="AA84">
        <v>16275</v>
      </c>
      <c r="AB84">
        <v>10125</v>
      </c>
      <c r="AC84">
        <v>3000</v>
      </c>
      <c r="AD84">
        <v>650.1</v>
      </c>
      <c r="AE84">
        <v>1500</v>
      </c>
      <c r="AF84">
        <v>719.45</v>
      </c>
      <c r="AG84">
        <v>15173.3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</row>
    <row r="85" spans="1:74" x14ac:dyDescent="0.25">
      <c r="A8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85">
        <v>15900</v>
      </c>
      <c r="C85" s="5" t="s">
        <v>2</v>
      </c>
      <c r="D85">
        <v>8237</v>
      </c>
      <c r="E85">
        <v>-686</v>
      </c>
      <c r="F85">
        <v>-7.6879973103216406</v>
      </c>
      <c r="G85">
        <v>16608</v>
      </c>
      <c r="H85">
        <v>28.16</v>
      </c>
      <c r="I85">
        <v>0.05</v>
      </c>
      <c r="J85">
        <v>-1.55</v>
      </c>
      <c r="K85">
        <v>-96.875</v>
      </c>
      <c r="L85">
        <v>0</v>
      </c>
      <c r="M85">
        <v>91800</v>
      </c>
      <c r="N85">
        <v>0</v>
      </c>
      <c r="O85">
        <v>0</v>
      </c>
      <c r="P85">
        <v>4575</v>
      </c>
      <c r="Q85">
        <v>0.05</v>
      </c>
      <c r="R8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85">
        <v>7</v>
      </c>
      <c r="T85">
        <v>3</v>
      </c>
      <c r="U85">
        <v>75</v>
      </c>
      <c r="V85">
        <v>21</v>
      </c>
      <c r="W85">
        <v>50.67</v>
      </c>
      <c r="X85">
        <v>728.95</v>
      </c>
      <c r="Y85">
        <v>-50.25</v>
      </c>
      <c r="Z85">
        <v>-6.4489219712525667</v>
      </c>
      <c r="AA85">
        <v>16350</v>
      </c>
      <c r="AB85">
        <v>10350</v>
      </c>
      <c r="AC85">
        <v>75</v>
      </c>
      <c r="AD85">
        <v>700.15</v>
      </c>
      <c r="AE85">
        <v>975</v>
      </c>
      <c r="AF85">
        <v>746.75</v>
      </c>
      <c r="AG85">
        <v>15173.3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</row>
    <row r="86" spans="1:74" x14ac:dyDescent="0.25">
      <c r="A8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86">
        <v>15950</v>
      </c>
      <c r="C86" s="5" t="s">
        <v>2</v>
      </c>
      <c r="D86">
        <v>333</v>
      </c>
      <c r="E86">
        <v>108</v>
      </c>
      <c r="F86">
        <v>48</v>
      </c>
      <c r="G86">
        <v>932</v>
      </c>
      <c r="H86">
        <v>29.9</v>
      </c>
      <c r="I86">
        <v>0.05</v>
      </c>
      <c r="J86">
        <v>-1.3</v>
      </c>
      <c r="K86">
        <v>-96.296296296296276</v>
      </c>
      <c r="L86">
        <v>0</v>
      </c>
      <c r="M86">
        <v>63075</v>
      </c>
      <c r="N86">
        <v>0</v>
      </c>
      <c r="O86">
        <v>0</v>
      </c>
      <c r="P86">
        <v>5700</v>
      </c>
      <c r="Q86">
        <v>0.05</v>
      </c>
      <c r="R8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86">
        <v>2</v>
      </c>
      <c r="T86">
        <v>0</v>
      </c>
      <c r="U86">
        <v>0</v>
      </c>
      <c r="V86">
        <v>4</v>
      </c>
      <c r="W86">
        <v>85.75</v>
      </c>
      <c r="X86">
        <v>819.65</v>
      </c>
      <c r="Y86">
        <v>-71.600000000000023</v>
      </c>
      <c r="Z86">
        <v>-8.033660589060311</v>
      </c>
      <c r="AA86">
        <v>16275</v>
      </c>
      <c r="AB86">
        <v>9375</v>
      </c>
      <c r="AC86">
        <v>3000</v>
      </c>
      <c r="AD86">
        <v>750.1</v>
      </c>
      <c r="AE86">
        <v>1500</v>
      </c>
      <c r="AF86">
        <v>817.2</v>
      </c>
      <c r="AG86">
        <v>15173.3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</row>
    <row r="87" spans="1:74" x14ac:dyDescent="0.25">
      <c r="A8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87">
        <v>16000</v>
      </c>
      <c r="C87" s="5" t="s">
        <v>2</v>
      </c>
      <c r="D87">
        <v>27940</v>
      </c>
      <c r="E87">
        <v>-8584</v>
      </c>
      <c r="F87">
        <v>-23.50235461614281</v>
      </c>
      <c r="G87">
        <v>60446</v>
      </c>
      <c r="H87">
        <v>31.63</v>
      </c>
      <c r="I87">
        <v>0.05</v>
      </c>
      <c r="J87">
        <v>-1.45</v>
      </c>
      <c r="K87">
        <v>-96.666666666666686</v>
      </c>
      <c r="L87">
        <v>0</v>
      </c>
      <c r="M87">
        <v>141225</v>
      </c>
      <c r="N87">
        <v>0</v>
      </c>
      <c r="O87">
        <v>0</v>
      </c>
      <c r="P87">
        <v>24675</v>
      </c>
      <c r="Q87">
        <v>0.05</v>
      </c>
      <c r="R8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87">
        <v>44</v>
      </c>
      <c r="T87">
        <v>11</v>
      </c>
      <c r="U87">
        <v>33.333333333333336</v>
      </c>
      <c r="V87">
        <v>65</v>
      </c>
      <c r="W87">
        <v>60.75</v>
      </c>
      <c r="X87">
        <v>832.3</v>
      </c>
      <c r="Y87">
        <v>-62.25</v>
      </c>
      <c r="Z87">
        <v>-6.9588061036275226</v>
      </c>
      <c r="AA87">
        <v>16275</v>
      </c>
      <c r="AB87">
        <v>10350</v>
      </c>
      <c r="AC87">
        <v>3000</v>
      </c>
      <c r="AD87">
        <v>800.1</v>
      </c>
      <c r="AE87">
        <v>975</v>
      </c>
      <c r="AF87">
        <v>846.75</v>
      </c>
      <c r="AG87">
        <v>15173.3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</row>
    <row r="88" spans="1:74" x14ac:dyDescent="0.25">
      <c r="A8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88">
        <v>16050</v>
      </c>
      <c r="C88" s="5" t="s">
        <v>2</v>
      </c>
      <c r="D88">
        <v>1011</v>
      </c>
      <c r="E88">
        <v>567</v>
      </c>
      <c r="F88">
        <v>127.70270270270272</v>
      </c>
      <c r="G88">
        <v>2843</v>
      </c>
      <c r="H88">
        <v>35.28</v>
      </c>
      <c r="I88">
        <v>0.1</v>
      </c>
      <c r="J88">
        <v>-1.1499999999999999</v>
      </c>
      <c r="K88">
        <v>-92</v>
      </c>
      <c r="L88">
        <v>0</v>
      </c>
      <c r="M88">
        <v>53400</v>
      </c>
      <c r="N88">
        <v>0</v>
      </c>
      <c r="O88">
        <v>0</v>
      </c>
      <c r="P88">
        <v>1125</v>
      </c>
      <c r="Q88">
        <v>0.1</v>
      </c>
      <c r="R8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88">
        <v>1</v>
      </c>
      <c r="T88">
        <v>1</v>
      </c>
      <c r="U88">
        <v>0</v>
      </c>
      <c r="V88">
        <v>2</v>
      </c>
      <c r="W88">
        <v>97</v>
      </c>
      <c r="X88">
        <v>926.55</v>
      </c>
      <c r="Y88">
        <v>-14.600000000000025</v>
      </c>
      <c r="Z88">
        <v>-1.55129363013335</v>
      </c>
      <c r="AA88">
        <v>13350</v>
      </c>
      <c r="AB88">
        <v>6300</v>
      </c>
      <c r="AC88">
        <v>75</v>
      </c>
      <c r="AD88">
        <v>715</v>
      </c>
      <c r="AE88">
        <v>1425</v>
      </c>
      <c r="AF88">
        <v>926.55</v>
      </c>
      <c r="AG88">
        <v>15173.3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</row>
    <row r="89" spans="1:74" x14ac:dyDescent="0.25">
      <c r="A8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89">
        <v>16100</v>
      </c>
      <c r="C89" s="5" t="s">
        <v>2</v>
      </c>
      <c r="D89">
        <v>8539</v>
      </c>
      <c r="E89">
        <v>166</v>
      </c>
      <c r="F89">
        <v>1.9825630001194312</v>
      </c>
      <c r="G89">
        <v>12182</v>
      </c>
      <c r="H89">
        <v>35.049999999999997</v>
      </c>
      <c r="I89">
        <v>0.05</v>
      </c>
      <c r="J89">
        <v>-1.45</v>
      </c>
      <c r="K89">
        <v>-96.666666666666686</v>
      </c>
      <c r="L89">
        <v>0</v>
      </c>
      <c r="M89">
        <v>105300</v>
      </c>
      <c r="N89">
        <v>0</v>
      </c>
      <c r="O89">
        <v>0</v>
      </c>
      <c r="P89">
        <v>1275</v>
      </c>
      <c r="Q89">
        <v>0.05</v>
      </c>
      <c r="R8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89">
        <v>6</v>
      </c>
      <c r="T89">
        <v>-1</v>
      </c>
      <c r="U89">
        <v>-14.285714285714286</v>
      </c>
      <c r="V89">
        <v>14</v>
      </c>
      <c r="W89">
        <v>81.02</v>
      </c>
      <c r="X89">
        <v>947.05</v>
      </c>
      <c r="Y89">
        <v>-22.550000000000068</v>
      </c>
      <c r="Z89">
        <v>-2.32570132013202</v>
      </c>
      <c r="AA89">
        <v>13350</v>
      </c>
      <c r="AB89">
        <v>7275</v>
      </c>
      <c r="AC89">
        <v>75</v>
      </c>
      <c r="AD89">
        <v>854.8</v>
      </c>
      <c r="AE89">
        <v>900</v>
      </c>
      <c r="AF89">
        <v>946.75</v>
      </c>
      <c r="AG89">
        <v>15173.3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</row>
    <row r="90" spans="1:74" x14ac:dyDescent="0.25">
      <c r="A9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90">
        <v>16150</v>
      </c>
      <c r="C90" s="5" t="s">
        <v>2</v>
      </c>
      <c r="D90">
        <v>219</v>
      </c>
      <c r="E90">
        <v>-249</v>
      </c>
      <c r="F90">
        <v>-53.205128205128212</v>
      </c>
      <c r="G90">
        <v>658</v>
      </c>
      <c r="H90">
        <v>36.75</v>
      </c>
      <c r="I90">
        <v>0.05</v>
      </c>
      <c r="J90">
        <v>-1.4</v>
      </c>
      <c r="K90">
        <v>-96.551724137931046</v>
      </c>
      <c r="L90">
        <v>0</v>
      </c>
      <c r="M90">
        <v>56850</v>
      </c>
      <c r="N90">
        <v>0</v>
      </c>
      <c r="O90">
        <v>0</v>
      </c>
      <c r="P90">
        <v>3750</v>
      </c>
      <c r="Q90">
        <v>0.15</v>
      </c>
      <c r="R90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90">
        <v>1</v>
      </c>
      <c r="T90">
        <v>1</v>
      </c>
      <c r="U90">
        <v>0</v>
      </c>
      <c r="V90">
        <v>2</v>
      </c>
      <c r="W90">
        <v>112.01</v>
      </c>
      <c r="X90">
        <v>1040.45</v>
      </c>
      <c r="Y90">
        <v>-473.09999999999991</v>
      </c>
      <c r="Z90">
        <v>-31.257639324766274</v>
      </c>
      <c r="AA90">
        <v>17775</v>
      </c>
      <c r="AB90">
        <v>6375</v>
      </c>
      <c r="AC90">
        <v>1500</v>
      </c>
      <c r="AD90">
        <v>921.65</v>
      </c>
      <c r="AE90">
        <v>1500</v>
      </c>
      <c r="AF90">
        <v>1039.4000000000001</v>
      </c>
      <c r="AG90">
        <v>15173.3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</row>
    <row r="91" spans="1:74" x14ac:dyDescent="0.25">
      <c r="A9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91">
        <v>16200</v>
      </c>
      <c r="C91" s="5" t="s">
        <v>2</v>
      </c>
      <c r="D91">
        <v>7663</v>
      </c>
      <c r="E91">
        <v>340</v>
      </c>
      <c r="F91">
        <v>4.6429059128772359</v>
      </c>
      <c r="G91">
        <v>10393</v>
      </c>
      <c r="H91">
        <v>38.43</v>
      </c>
      <c r="I91">
        <v>0.05</v>
      </c>
      <c r="J91">
        <v>-1.35</v>
      </c>
      <c r="K91">
        <v>-96.428571428571445</v>
      </c>
      <c r="L91">
        <v>0</v>
      </c>
      <c r="M91">
        <v>92925</v>
      </c>
      <c r="N91">
        <v>0</v>
      </c>
      <c r="O91">
        <v>0</v>
      </c>
      <c r="P91">
        <v>150</v>
      </c>
      <c r="Q91">
        <v>0.05</v>
      </c>
      <c r="R91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91">
        <v>1</v>
      </c>
      <c r="T91">
        <v>1</v>
      </c>
      <c r="U91">
        <v>0</v>
      </c>
      <c r="V91">
        <v>4</v>
      </c>
      <c r="W91">
        <v>87.29</v>
      </c>
      <c r="X91">
        <v>1047</v>
      </c>
      <c r="Y91">
        <v>-30.099999999999909</v>
      </c>
      <c r="Z91">
        <v>-2.7945408968526517</v>
      </c>
      <c r="AA91">
        <v>733350</v>
      </c>
      <c r="AB91">
        <v>7350</v>
      </c>
      <c r="AC91">
        <v>75</v>
      </c>
      <c r="AD91">
        <v>933.85</v>
      </c>
      <c r="AE91">
        <v>975</v>
      </c>
      <c r="AF91">
        <v>1046.75</v>
      </c>
      <c r="AG91">
        <v>15173.3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</row>
    <row r="92" spans="1:74" x14ac:dyDescent="0.25">
      <c r="A9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92">
        <v>16250</v>
      </c>
      <c r="C92" s="5" t="s">
        <v>2</v>
      </c>
      <c r="D92">
        <v>126</v>
      </c>
      <c r="E92">
        <v>-10</v>
      </c>
      <c r="F92">
        <v>-7.3529411764705879</v>
      </c>
      <c r="G92">
        <v>118</v>
      </c>
      <c r="H92">
        <v>42.36</v>
      </c>
      <c r="I92">
        <v>0.1</v>
      </c>
      <c r="J92">
        <v>-1.2999999999999998</v>
      </c>
      <c r="K92">
        <v>-92.857142857142847</v>
      </c>
      <c r="L92">
        <v>0</v>
      </c>
      <c r="M92">
        <v>59250</v>
      </c>
      <c r="N92">
        <v>0</v>
      </c>
      <c r="O92">
        <v>0</v>
      </c>
      <c r="P92">
        <v>1500</v>
      </c>
      <c r="Q92">
        <v>0.1</v>
      </c>
      <c r="R92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92">
        <v>1</v>
      </c>
      <c r="T92">
        <v>1</v>
      </c>
      <c r="U92">
        <v>0</v>
      </c>
      <c r="V92">
        <v>2</v>
      </c>
      <c r="W92">
        <v>128.12</v>
      </c>
      <c r="X92">
        <v>1156.95</v>
      </c>
      <c r="Y92">
        <v>-293.95000000000005</v>
      </c>
      <c r="Z92">
        <v>-20.25983872079399</v>
      </c>
      <c r="AA92">
        <v>13350</v>
      </c>
      <c r="AB92">
        <v>6375</v>
      </c>
      <c r="AC92">
        <v>75</v>
      </c>
      <c r="AD92">
        <v>1009.25</v>
      </c>
      <c r="AE92">
        <v>1500</v>
      </c>
      <c r="AF92">
        <v>1153.05</v>
      </c>
      <c r="AG92">
        <v>15173.3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</row>
    <row r="93" spans="1:74" x14ac:dyDescent="0.25">
      <c r="A9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93">
        <v>16300</v>
      </c>
      <c r="C93" s="5" t="s">
        <v>2</v>
      </c>
      <c r="D93">
        <v>6773</v>
      </c>
      <c r="E93">
        <v>466</v>
      </c>
      <c r="F93">
        <v>7.3886158236879647</v>
      </c>
      <c r="G93">
        <v>9991</v>
      </c>
      <c r="H93">
        <v>41.76</v>
      </c>
      <c r="I93">
        <v>0.05</v>
      </c>
      <c r="J93">
        <v>-1.3</v>
      </c>
      <c r="K93">
        <v>-96.296296296296276</v>
      </c>
      <c r="L93">
        <v>0</v>
      </c>
      <c r="M93">
        <v>79125</v>
      </c>
      <c r="N93">
        <v>0</v>
      </c>
      <c r="O93">
        <v>0</v>
      </c>
      <c r="P93">
        <v>13350</v>
      </c>
      <c r="Q93">
        <v>0.05</v>
      </c>
      <c r="R93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12450</v>
      </c>
      <c r="AB93">
        <v>7350</v>
      </c>
      <c r="AC93">
        <v>75</v>
      </c>
      <c r="AD93">
        <v>971.45</v>
      </c>
      <c r="AE93">
        <v>975</v>
      </c>
      <c r="AF93">
        <v>1146.75</v>
      </c>
      <c r="AG93">
        <v>15173.3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</row>
    <row r="94" spans="1:74" x14ac:dyDescent="0.25">
      <c r="A9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94">
        <v>16350</v>
      </c>
      <c r="C94" s="5" t="s">
        <v>2</v>
      </c>
      <c r="D94">
        <v>96</v>
      </c>
      <c r="E94">
        <v>40</v>
      </c>
      <c r="F94">
        <v>71.428571428571431</v>
      </c>
      <c r="G94">
        <v>2357</v>
      </c>
      <c r="H94">
        <v>43.41</v>
      </c>
      <c r="I94">
        <v>0.05</v>
      </c>
      <c r="J94">
        <v>-1.2</v>
      </c>
      <c r="K94">
        <v>-96</v>
      </c>
      <c r="L94">
        <v>0</v>
      </c>
      <c r="M94">
        <v>62625</v>
      </c>
      <c r="N94">
        <v>0</v>
      </c>
      <c r="O94">
        <v>0</v>
      </c>
      <c r="P94">
        <v>75</v>
      </c>
      <c r="Q94">
        <v>0.05</v>
      </c>
      <c r="R94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94">
        <v>0</v>
      </c>
      <c r="T94">
        <v>0</v>
      </c>
      <c r="U94">
        <v>0</v>
      </c>
      <c r="V94">
        <v>18</v>
      </c>
      <c r="W94">
        <v>77.12</v>
      </c>
      <c r="X94">
        <v>1180.3499999999999</v>
      </c>
      <c r="Y94">
        <v>-265.05000000000018</v>
      </c>
      <c r="Z94">
        <v>-18.337484433374858</v>
      </c>
      <c r="AA94">
        <v>9450</v>
      </c>
      <c r="AB94">
        <v>6375</v>
      </c>
      <c r="AC94">
        <v>75</v>
      </c>
      <c r="AD94">
        <v>1025.2</v>
      </c>
      <c r="AE94">
        <v>1500</v>
      </c>
      <c r="AF94">
        <v>1256.2</v>
      </c>
      <c r="AG94">
        <v>15173.3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</row>
    <row r="95" spans="1:74" x14ac:dyDescent="0.25">
      <c r="A9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B95">
        <v>16400</v>
      </c>
      <c r="C95" s="5" t="s">
        <v>2</v>
      </c>
      <c r="D95">
        <v>13099</v>
      </c>
      <c r="E95">
        <v>-170</v>
      </c>
      <c r="F95">
        <v>-1.2811817017107543</v>
      </c>
      <c r="G95">
        <v>10093</v>
      </c>
      <c r="H95">
        <v>45.05</v>
      </c>
      <c r="I95">
        <v>0.05</v>
      </c>
      <c r="J95">
        <v>-1.45</v>
      </c>
      <c r="K95">
        <v>-96.666666666666686</v>
      </c>
      <c r="L95">
        <v>0</v>
      </c>
      <c r="M95">
        <v>68625</v>
      </c>
      <c r="N95">
        <v>0</v>
      </c>
      <c r="O95">
        <v>0</v>
      </c>
      <c r="P95">
        <v>75</v>
      </c>
      <c r="Q95">
        <v>0.05</v>
      </c>
      <c r="R95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Long Unwind</v>
      </c>
      <c r="S95">
        <v>1</v>
      </c>
      <c r="T95">
        <v>1</v>
      </c>
      <c r="U95">
        <v>0</v>
      </c>
      <c r="V95">
        <v>2</v>
      </c>
      <c r="W95">
        <v>0</v>
      </c>
      <c r="X95">
        <v>1146.2</v>
      </c>
      <c r="Y95">
        <v>-348.70000000000005</v>
      </c>
      <c r="Z95">
        <v>-23.325974981604123</v>
      </c>
      <c r="AA95">
        <v>9375</v>
      </c>
      <c r="AB95">
        <v>7350</v>
      </c>
      <c r="AC95">
        <v>1500</v>
      </c>
      <c r="AD95">
        <v>1146.1500000000001</v>
      </c>
      <c r="AE95">
        <v>975</v>
      </c>
      <c r="AF95">
        <v>1246.75</v>
      </c>
      <c r="AG95">
        <v>15173.3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</row>
    <row r="96" spans="1:74" x14ac:dyDescent="0.25">
      <c r="A9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96">
        <v>16450</v>
      </c>
      <c r="C96" s="5" t="s">
        <v>2</v>
      </c>
      <c r="D96">
        <v>117</v>
      </c>
      <c r="E96">
        <v>24</v>
      </c>
      <c r="F96">
        <v>25.806451612903224</v>
      </c>
      <c r="G96">
        <v>411</v>
      </c>
      <c r="H96">
        <v>46.68</v>
      </c>
      <c r="I96">
        <v>0.05</v>
      </c>
      <c r="J96">
        <v>-1.2</v>
      </c>
      <c r="K96">
        <v>-96</v>
      </c>
      <c r="L96">
        <v>0</v>
      </c>
      <c r="M96">
        <v>53100</v>
      </c>
      <c r="N96">
        <v>0</v>
      </c>
      <c r="O96">
        <v>0</v>
      </c>
      <c r="P96">
        <v>3750</v>
      </c>
      <c r="Q96">
        <v>0.1</v>
      </c>
      <c r="R96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96">
        <v>1</v>
      </c>
      <c r="T96">
        <v>1</v>
      </c>
      <c r="U96">
        <v>0</v>
      </c>
      <c r="V96">
        <v>2</v>
      </c>
      <c r="W96">
        <v>130.16999999999999</v>
      </c>
      <c r="X96">
        <v>1334.85</v>
      </c>
      <c r="Y96">
        <v>5.5</v>
      </c>
      <c r="Z96">
        <v>0.41373603640877127</v>
      </c>
      <c r="AA96">
        <v>12375</v>
      </c>
      <c r="AB96">
        <v>6375</v>
      </c>
      <c r="AC96">
        <v>6375</v>
      </c>
      <c r="AD96">
        <v>1100.1500000000001</v>
      </c>
      <c r="AE96">
        <v>1500</v>
      </c>
      <c r="AF96">
        <v>1334.9</v>
      </c>
      <c r="AG96">
        <v>15173.3</v>
      </c>
      <c r="AV96" s="1"/>
      <c r="BV96"/>
    </row>
    <row r="97" spans="1:74" x14ac:dyDescent="0.25">
      <c r="A9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97">
        <v>16500</v>
      </c>
      <c r="C97" s="5" t="s">
        <v>2</v>
      </c>
      <c r="D97">
        <v>11917</v>
      </c>
      <c r="E97">
        <v>595</v>
      </c>
      <c r="F97">
        <v>5.2552552552552552</v>
      </c>
      <c r="G97">
        <v>30384</v>
      </c>
      <c r="H97">
        <v>48.31</v>
      </c>
      <c r="I97">
        <v>0.05</v>
      </c>
      <c r="J97">
        <v>-1.25</v>
      </c>
      <c r="K97">
        <v>-96.15384615384616</v>
      </c>
      <c r="L97">
        <v>0</v>
      </c>
      <c r="M97">
        <v>76800</v>
      </c>
      <c r="N97">
        <v>0</v>
      </c>
      <c r="O97">
        <v>0</v>
      </c>
      <c r="P97">
        <v>75</v>
      </c>
      <c r="Q97">
        <v>0.05</v>
      </c>
      <c r="R97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97">
        <v>1</v>
      </c>
      <c r="T97">
        <v>1</v>
      </c>
      <c r="U97">
        <v>0</v>
      </c>
      <c r="V97">
        <v>2</v>
      </c>
      <c r="W97">
        <v>105.52</v>
      </c>
      <c r="X97">
        <v>1347.05</v>
      </c>
      <c r="Y97">
        <v>-32.25</v>
      </c>
      <c r="Z97">
        <v>-2.3381425360690198</v>
      </c>
      <c r="AA97">
        <v>12450</v>
      </c>
      <c r="AB97">
        <v>7275</v>
      </c>
      <c r="AC97">
        <v>75</v>
      </c>
      <c r="AD97">
        <v>1244.6500000000001</v>
      </c>
      <c r="AE97">
        <v>900</v>
      </c>
      <c r="AF97">
        <v>1346.75</v>
      </c>
      <c r="AG97">
        <v>15173.3</v>
      </c>
      <c r="AV97" s="1"/>
      <c r="BV97"/>
    </row>
    <row r="98" spans="1:74" x14ac:dyDescent="0.25">
      <c r="A9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98">
        <v>16550</v>
      </c>
      <c r="C98" s="5" t="s">
        <v>2</v>
      </c>
      <c r="D98">
        <v>299</v>
      </c>
      <c r="E98">
        <v>191</v>
      </c>
      <c r="F98">
        <v>176.85185185185185</v>
      </c>
      <c r="G98">
        <v>401</v>
      </c>
      <c r="H98">
        <v>49.92</v>
      </c>
      <c r="I98">
        <v>0.05</v>
      </c>
      <c r="J98">
        <v>-1.1499999999999999</v>
      </c>
      <c r="K98">
        <v>-95.833333333333314</v>
      </c>
      <c r="L98">
        <v>0</v>
      </c>
      <c r="M98">
        <v>56250</v>
      </c>
      <c r="N98">
        <v>0</v>
      </c>
      <c r="O98">
        <v>0</v>
      </c>
      <c r="P98">
        <v>1425</v>
      </c>
      <c r="Q98">
        <v>0.2</v>
      </c>
      <c r="R98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98">
        <v>1</v>
      </c>
      <c r="T98">
        <v>1</v>
      </c>
      <c r="U98">
        <v>0</v>
      </c>
      <c r="V98">
        <v>2</v>
      </c>
      <c r="W98">
        <v>137.19999999999999</v>
      </c>
      <c r="X98">
        <v>1435.25</v>
      </c>
      <c r="Y98">
        <v>6</v>
      </c>
      <c r="Z98">
        <v>0.41980059471750919</v>
      </c>
      <c r="AA98">
        <v>12375</v>
      </c>
      <c r="AB98">
        <v>6375</v>
      </c>
      <c r="AC98">
        <v>1500</v>
      </c>
      <c r="AD98">
        <v>1301.1500000000001</v>
      </c>
      <c r="AE98">
        <v>1500</v>
      </c>
      <c r="AF98">
        <v>1435.3</v>
      </c>
      <c r="AG98">
        <v>15173.3</v>
      </c>
      <c r="AV98" s="1"/>
      <c r="BV98"/>
    </row>
    <row r="99" spans="1:74" x14ac:dyDescent="0.25">
      <c r="A9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B99">
        <v>16600</v>
      </c>
      <c r="C99" s="5" t="s">
        <v>2</v>
      </c>
      <c r="D99">
        <v>2836</v>
      </c>
      <c r="E99">
        <v>278</v>
      </c>
      <c r="F99">
        <v>10.867865519937451</v>
      </c>
      <c r="G99">
        <v>6438</v>
      </c>
      <c r="H99">
        <v>51.52</v>
      </c>
      <c r="I99">
        <v>0.05</v>
      </c>
      <c r="J99">
        <v>-1.1499999999999999</v>
      </c>
      <c r="K99">
        <v>-95.833333333333314</v>
      </c>
      <c r="L99">
        <v>0</v>
      </c>
      <c r="M99">
        <v>70875</v>
      </c>
      <c r="N99">
        <v>0</v>
      </c>
      <c r="O99">
        <v>0</v>
      </c>
      <c r="P99">
        <v>12375</v>
      </c>
      <c r="Q99">
        <v>0.05</v>
      </c>
      <c r="R99" s="9" t="str">
        <f>IF(AND(option_chain_indices_symbol_NIFTY[[#This Row],[CALL.changeinOpenInterest]]&gt;0,option_chain_indices_symbol_NIFTY[[#This Row],[CALL.pChange]]&gt;0),"Fresh Long",IF(AND(option_chain_indices_symbol_NIFTY[[#This Row],[CALL.changeinOpenInterest]]&lt;0,option_chain_indices_symbol_NIFTY[[#This Row],[CALL.pChange]]&lt;0),"Long Unwind",IF(AND(option_chain_indices_symbol_NIFTY[[#This Row],[CALL.changeinOpenInterest]]&gt;0,option_chain_indices_symbol_NIFTY[[#This Row],[CALL.pChange]]&lt;0),"New Short",IF(AND(option_chain_indices_symbol_NIFTY[[#This Row],[CALL.changeinOpenInterest]]&lt;0,option_chain_indices_symbol_NIFTY[[#This Row],[CALL.pChange]]&gt;0),"Short Covering",""))))</f>
        <v>New Short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13350</v>
      </c>
      <c r="AB99">
        <v>7350</v>
      </c>
      <c r="AC99">
        <v>975</v>
      </c>
      <c r="AD99">
        <v>1401.1</v>
      </c>
      <c r="AE99">
        <v>975</v>
      </c>
      <c r="AF99">
        <v>1447.3</v>
      </c>
      <c r="AG99">
        <v>15173.3</v>
      </c>
      <c r="AV99" s="1"/>
      <c r="BV99"/>
    </row>
    <row r="100" spans="1:74" x14ac:dyDescent="0.25">
      <c r="D100">
        <f>SUBTOTAL(109,option_chain_indices_symbol_NIFTY[CALL.openInterest])</f>
        <v>429029</v>
      </c>
      <c r="S100">
        <f>SUBTOTAL(109,option_chain_indices_symbol_NIFTY[PUT.openInterest])</f>
        <v>459602</v>
      </c>
      <c r="AV100" s="1"/>
      <c r="BV100"/>
    </row>
  </sheetData>
  <phoneticPr fontId="1" type="noConversion"/>
  <conditionalFormatting sqref="D4:D99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{3B6C9E3E-1111-4029-B01F-BABBDD0E830E}</x14:id>
        </ext>
      </extLst>
    </cfRule>
  </conditionalFormatting>
  <conditionalFormatting sqref="S4:S9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{5FA71D1F-F8B5-4EA1-A94C-C92D226CB276}</x14:id>
        </ext>
      </extLst>
    </cfRule>
  </conditionalFormatting>
  <conditionalFormatting sqref="J4:J9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{9EB531DB-1DB5-45F6-8E09-BCEB541194D3}</x14:id>
        </ext>
      </extLst>
    </cfRule>
  </conditionalFormatting>
  <conditionalFormatting sqref="Z4:Z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{445E2015-A8B5-40C1-A84E-A70991330683}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6C9E3E-1111-4029-B01F-BABBDD0E8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D4:D99</xm:sqref>
        </x14:conditionalFormatting>
        <x14:conditionalFormatting xmlns:xm="http://schemas.microsoft.com/office/excel/2006/main">
          <x14:cfRule type="dataBar" id="{5FA71D1F-F8B5-4EA1-A94C-C92D226CB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S4:S99</xm:sqref>
        </x14:conditionalFormatting>
        <x14:conditionalFormatting xmlns:xm="http://schemas.microsoft.com/office/excel/2006/main">
          <x14:cfRule type="dataBar" id="{9EB531DB-1DB5-45F6-8E09-BCEB54119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J4:J99</xm:sqref>
        </x14:conditionalFormatting>
        <x14:conditionalFormatting xmlns:xm="http://schemas.microsoft.com/office/excel/2006/main">
          <x14:cfRule type="dataBar" id="{445E2015-A8B5-40C1-A84E-A709913306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Z4:Z99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ED27-9B1F-43EA-8D1E-6EA5B4425E13}">
  <dimension ref="A1:R14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9" bestFit="1" customWidth="1"/>
    <col min="3" max="3" width="9.140625" bestFit="1" customWidth="1"/>
    <col min="4" max="4" width="9.5703125" bestFit="1" customWidth="1"/>
    <col min="5" max="5" width="12.85546875" bestFit="1" customWidth="1"/>
    <col min="6" max="6" width="13.7109375" bestFit="1" customWidth="1"/>
    <col min="7" max="7" width="10.7109375" bestFit="1" customWidth="1"/>
    <col min="8" max="8" width="12.7109375" bestFit="1" customWidth="1"/>
    <col min="9" max="9" width="16.7109375" bestFit="1" customWidth="1"/>
    <col min="10" max="10" width="19.85546875" bestFit="1" customWidth="1"/>
    <col min="11" max="11" width="19.28515625" bestFit="1" customWidth="1"/>
    <col min="12" max="12" width="14.28515625" bestFit="1" customWidth="1"/>
    <col min="13" max="13" width="16.5703125" bestFit="1" customWidth="1"/>
    <col min="14" max="14" width="19.5703125" bestFit="1" customWidth="1"/>
    <col min="15" max="15" width="20.28515625" bestFit="1" customWidth="1"/>
    <col min="16" max="16" width="19.85546875" bestFit="1" customWidth="1"/>
    <col min="17" max="17" width="25.85546875" bestFit="1" customWidth="1"/>
    <col min="18" max="18" width="24.85546875" bestFit="1" customWidth="1"/>
    <col min="19" max="19" width="19.7109375" bestFit="1" customWidth="1"/>
    <col min="20" max="20" width="16.7109375" bestFit="1" customWidth="1"/>
    <col min="21" max="21" width="19.85546875" bestFit="1" customWidth="1"/>
    <col min="22" max="22" width="19.28515625" bestFit="1" customWidth="1"/>
    <col min="23" max="23" width="29.5703125" bestFit="1" customWidth="1"/>
    <col min="24" max="24" width="27.5703125" bestFit="1" customWidth="1"/>
    <col min="25" max="25" width="26.28515625" bestFit="1" customWidth="1"/>
    <col min="26" max="26" width="20.42578125" bestFit="1" customWidth="1"/>
    <col min="27" max="27" width="20" bestFit="1" customWidth="1"/>
    <col min="28" max="28" width="25.85546875" bestFit="1" customWidth="1"/>
    <col min="29" max="30" width="24.85546875" bestFit="1" customWidth="1"/>
  </cols>
  <sheetData>
    <row r="1" spans="1:18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32</v>
      </c>
      <c r="J1" t="s">
        <v>33</v>
      </c>
      <c r="K1" t="s">
        <v>34</v>
      </c>
      <c r="L1" t="s">
        <v>59</v>
      </c>
      <c r="M1" t="s">
        <v>60</v>
      </c>
      <c r="N1" t="s">
        <v>61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 t="s">
        <v>62</v>
      </c>
      <c r="B2">
        <v>35687.25</v>
      </c>
      <c r="C2">
        <v>36009.449999999997</v>
      </c>
      <c r="D2">
        <v>35573.300000000003</v>
      </c>
      <c r="E2">
        <v>35752.1</v>
      </c>
      <c r="F2">
        <v>35783.1</v>
      </c>
      <c r="G2">
        <v>-31</v>
      </c>
      <c r="H2">
        <v>-0.09</v>
      </c>
      <c r="I2" s="8">
        <v>187776714.78</v>
      </c>
      <c r="J2">
        <v>36615.199999999997</v>
      </c>
      <c r="K2">
        <v>16116.25</v>
      </c>
      <c r="L2">
        <v>397926100</v>
      </c>
      <c r="M2">
        <v>75131511066</v>
      </c>
      <c r="N2" t="s">
        <v>66</v>
      </c>
      <c r="O2">
        <v>2.357217767484538</v>
      </c>
      <c r="P2">
        <v>-121.83882727061194</v>
      </c>
      <c r="Q2">
        <v>14.32</v>
      </c>
      <c r="R2">
        <v>11.83</v>
      </c>
    </row>
    <row r="3" spans="1:18" x14ac:dyDescent="0.25">
      <c r="A3" t="s">
        <v>43</v>
      </c>
      <c r="B3">
        <v>50.6</v>
      </c>
      <c r="C3">
        <v>53</v>
      </c>
      <c r="D3">
        <v>50.1</v>
      </c>
      <c r="E3">
        <v>52.5</v>
      </c>
      <c r="F3">
        <v>50.55</v>
      </c>
      <c r="G3">
        <v>1.95</v>
      </c>
      <c r="H3">
        <v>3.86</v>
      </c>
      <c r="I3" s="8">
        <v>110291496057.60001</v>
      </c>
      <c r="J3">
        <v>53</v>
      </c>
      <c r="K3">
        <v>17.649999999999999</v>
      </c>
      <c r="L3">
        <v>68713073</v>
      </c>
      <c r="M3">
        <v>3565521357.9700003</v>
      </c>
      <c r="N3" t="s">
        <v>67</v>
      </c>
      <c r="O3">
        <v>0.94339622641509435</v>
      </c>
      <c r="P3">
        <v>-197.4504249291785</v>
      </c>
      <c r="Q3">
        <v>21.81</v>
      </c>
      <c r="R3">
        <v>13.72</v>
      </c>
    </row>
    <row r="4" spans="1:18" x14ac:dyDescent="0.25">
      <c r="A4" t="s">
        <v>48</v>
      </c>
      <c r="B4">
        <v>82.3</v>
      </c>
      <c r="C4">
        <v>84</v>
      </c>
      <c r="D4">
        <v>82.3</v>
      </c>
      <c r="E4">
        <v>83.65</v>
      </c>
      <c r="F4">
        <v>82.85</v>
      </c>
      <c r="G4">
        <v>0.8</v>
      </c>
      <c r="H4">
        <v>0.97</v>
      </c>
      <c r="I4" s="8">
        <v>166522949286.60001</v>
      </c>
      <c r="J4">
        <v>91.4</v>
      </c>
      <c r="K4">
        <v>35.700000000000003</v>
      </c>
      <c r="L4">
        <v>15247124</v>
      </c>
      <c r="M4">
        <v>1269323073</v>
      </c>
      <c r="N4" t="s">
        <v>68</v>
      </c>
      <c r="O4">
        <v>8.4792122538293206</v>
      </c>
      <c r="P4">
        <v>-134.31372549019608</v>
      </c>
      <c r="Q4">
        <v>-8.4</v>
      </c>
      <c r="R4">
        <v>10.76</v>
      </c>
    </row>
    <row r="5" spans="1:18" x14ac:dyDescent="0.25">
      <c r="A5" t="s">
        <v>39</v>
      </c>
      <c r="B5">
        <v>731</v>
      </c>
      <c r="C5">
        <v>744.15</v>
      </c>
      <c r="D5">
        <v>731</v>
      </c>
      <c r="E5">
        <v>740.55</v>
      </c>
      <c r="F5">
        <v>734.8</v>
      </c>
      <c r="G5">
        <v>5.75</v>
      </c>
      <c r="H5">
        <v>0.78</v>
      </c>
      <c r="I5" s="8">
        <v>1835112788172.23</v>
      </c>
      <c r="J5">
        <v>766.3</v>
      </c>
      <c r="K5">
        <v>286</v>
      </c>
      <c r="L5">
        <v>11897710</v>
      </c>
      <c r="M5">
        <v>8791217919</v>
      </c>
      <c r="N5" t="s">
        <v>69</v>
      </c>
      <c r="O5">
        <v>3.3603027534908003</v>
      </c>
      <c r="P5">
        <v>-158.9335664335664</v>
      </c>
      <c r="Q5">
        <v>-2.02</v>
      </c>
      <c r="R5">
        <v>10.17</v>
      </c>
    </row>
    <row r="6" spans="1:18" x14ac:dyDescent="0.25">
      <c r="A6" t="s">
        <v>42</v>
      </c>
      <c r="B6">
        <v>333.55</v>
      </c>
      <c r="C6">
        <v>335.85</v>
      </c>
      <c r="D6">
        <v>329.55</v>
      </c>
      <c r="E6">
        <v>333.2</v>
      </c>
      <c r="F6">
        <v>331.2</v>
      </c>
      <c r="G6">
        <v>2</v>
      </c>
      <c r="H6">
        <v>0.6</v>
      </c>
      <c r="I6" s="8">
        <v>224989885911.59</v>
      </c>
      <c r="J6">
        <v>481.2</v>
      </c>
      <c r="K6">
        <v>152.19999999999999</v>
      </c>
      <c r="L6">
        <v>8109340</v>
      </c>
      <c r="M6">
        <v>2694003841.3999996</v>
      </c>
      <c r="N6" t="s">
        <v>70</v>
      </c>
      <c r="O6">
        <v>30.756442227763923</v>
      </c>
      <c r="P6">
        <v>-118.92247043363996</v>
      </c>
      <c r="Q6">
        <v>-27.91</v>
      </c>
      <c r="R6">
        <v>-18.899999999999999</v>
      </c>
    </row>
    <row r="7" spans="1:18" x14ac:dyDescent="0.25">
      <c r="A7" t="s">
        <v>49</v>
      </c>
      <c r="B7">
        <v>1949.2</v>
      </c>
      <c r="C7">
        <v>1984.75</v>
      </c>
      <c r="D7">
        <v>1941.25</v>
      </c>
      <c r="E7">
        <v>1963</v>
      </c>
      <c r="F7">
        <v>1952.05</v>
      </c>
      <c r="G7">
        <v>10.95</v>
      </c>
      <c r="H7">
        <v>0.56000000000000005</v>
      </c>
      <c r="I7" s="8">
        <v>2872945367427.6802</v>
      </c>
      <c r="J7">
        <v>2030</v>
      </c>
      <c r="K7">
        <v>1001</v>
      </c>
      <c r="L7">
        <v>2246777</v>
      </c>
      <c r="M7">
        <v>4413523803.2600002</v>
      </c>
      <c r="N7" t="s">
        <v>71</v>
      </c>
      <c r="O7">
        <v>3.3004926108374386</v>
      </c>
      <c r="P7">
        <v>-96.103896103896105</v>
      </c>
      <c r="Q7">
        <v>16.37</v>
      </c>
      <c r="R7">
        <v>0.72</v>
      </c>
    </row>
    <row r="8" spans="1:18" x14ac:dyDescent="0.25">
      <c r="A8" t="s">
        <v>46</v>
      </c>
      <c r="B8">
        <v>243.05</v>
      </c>
      <c r="C8">
        <v>246.25</v>
      </c>
      <c r="D8">
        <v>241.1</v>
      </c>
      <c r="E8">
        <v>244.25</v>
      </c>
      <c r="F8">
        <v>243.05</v>
      </c>
      <c r="G8">
        <v>1.2</v>
      </c>
      <c r="H8">
        <v>0.49</v>
      </c>
      <c r="I8" s="8">
        <v>109299281598.60001</v>
      </c>
      <c r="J8">
        <v>346.95</v>
      </c>
      <c r="K8">
        <v>101.55</v>
      </c>
      <c r="L8">
        <v>9300430</v>
      </c>
      <c r="M8">
        <v>2266979812.5</v>
      </c>
      <c r="N8" t="s">
        <v>72</v>
      </c>
      <c r="O8">
        <v>29.600807032713643</v>
      </c>
      <c r="P8">
        <v>-140.52191038897092</v>
      </c>
      <c r="Q8">
        <v>-28.55</v>
      </c>
      <c r="R8">
        <v>-5.04</v>
      </c>
    </row>
    <row r="9" spans="1:18" x14ac:dyDescent="0.25">
      <c r="A9" t="s">
        <v>41</v>
      </c>
      <c r="B9">
        <v>1025</v>
      </c>
      <c r="C9">
        <v>1036</v>
      </c>
      <c r="D9">
        <v>1015.3</v>
      </c>
      <c r="E9">
        <v>1022.3</v>
      </c>
      <c r="F9">
        <v>1022.8</v>
      </c>
      <c r="G9">
        <v>-0.5</v>
      </c>
      <c r="H9">
        <v>-0.05</v>
      </c>
      <c r="I9" s="8">
        <v>580186635882.15002</v>
      </c>
      <c r="J9">
        <v>1309.9000000000001</v>
      </c>
      <c r="K9">
        <v>235.55</v>
      </c>
      <c r="L9">
        <v>5760021</v>
      </c>
      <c r="M9">
        <v>5892559083.21</v>
      </c>
      <c r="N9" t="s">
        <v>73</v>
      </c>
      <c r="O9">
        <v>21.955874494236213</v>
      </c>
      <c r="P9">
        <v>-334.00551899808954</v>
      </c>
      <c r="Q9">
        <v>-20.88</v>
      </c>
      <c r="R9">
        <v>10.09</v>
      </c>
    </row>
    <row r="10" spans="1:18" x14ac:dyDescent="0.25">
      <c r="A10" t="s">
        <v>40</v>
      </c>
      <c r="B10">
        <v>626.75</v>
      </c>
      <c r="C10">
        <v>633.6</v>
      </c>
      <c r="D10">
        <v>624.1</v>
      </c>
      <c r="E10">
        <v>631.25</v>
      </c>
      <c r="F10">
        <v>632.15</v>
      </c>
      <c r="G10">
        <v>-0.9</v>
      </c>
      <c r="H10">
        <v>-0.14000000000000001</v>
      </c>
      <c r="I10" s="8">
        <v>4353591868582.8501</v>
      </c>
      <c r="J10">
        <v>643.20000000000005</v>
      </c>
      <c r="K10">
        <v>268.3</v>
      </c>
      <c r="L10">
        <v>16072702</v>
      </c>
      <c r="M10">
        <v>10107318652.700001</v>
      </c>
      <c r="N10" t="s">
        <v>74</v>
      </c>
      <c r="O10">
        <v>1.857898009950256</v>
      </c>
      <c r="P10">
        <v>-135.27767424524785</v>
      </c>
      <c r="Q10">
        <v>17.12</v>
      </c>
      <c r="R10">
        <v>16.05</v>
      </c>
    </row>
    <row r="11" spans="1:18" x14ac:dyDescent="0.25">
      <c r="A11" t="s">
        <v>44</v>
      </c>
      <c r="B11">
        <v>391.8</v>
      </c>
      <c r="C11">
        <v>396.95</v>
      </c>
      <c r="D11">
        <v>388.25</v>
      </c>
      <c r="E11">
        <v>390.9</v>
      </c>
      <c r="F11">
        <v>392.25</v>
      </c>
      <c r="G11">
        <v>-1.35</v>
      </c>
      <c r="H11">
        <v>-0.34</v>
      </c>
      <c r="I11" s="8">
        <v>1497232991695.74</v>
      </c>
      <c r="J11">
        <v>408.35</v>
      </c>
      <c r="K11">
        <v>149.44999999999999</v>
      </c>
      <c r="L11">
        <v>36392708</v>
      </c>
      <c r="M11">
        <v>14251384452.799999</v>
      </c>
      <c r="N11" t="s">
        <v>75</v>
      </c>
      <c r="O11">
        <v>4.2732949675523555</v>
      </c>
      <c r="P11">
        <v>-161.559049849448</v>
      </c>
      <c r="Q11">
        <v>20.93</v>
      </c>
      <c r="R11">
        <v>38.85</v>
      </c>
    </row>
    <row r="12" spans="1:18" x14ac:dyDescent="0.25">
      <c r="A12" t="s">
        <v>45</v>
      </c>
      <c r="B12">
        <v>1582</v>
      </c>
      <c r="C12">
        <v>1597.8</v>
      </c>
      <c r="D12">
        <v>1564.2</v>
      </c>
      <c r="E12">
        <v>1576</v>
      </c>
      <c r="F12">
        <v>1581.75</v>
      </c>
      <c r="G12">
        <v>-5.75</v>
      </c>
      <c r="H12">
        <v>-0.36</v>
      </c>
      <c r="I12" s="8">
        <v>6841371857853.8604</v>
      </c>
      <c r="J12">
        <v>1631.65</v>
      </c>
      <c r="K12">
        <v>738.75</v>
      </c>
      <c r="L12">
        <v>6824309</v>
      </c>
      <c r="M12">
        <v>10767258254.02</v>
      </c>
      <c r="N12" t="s">
        <v>76</v>
      </c>
      <c r="O12">
        <v>3.4106579229614247</v>
      </c>
      <c r="P12">
        <v>-113.33333333333331</v>
      </c>
      <c r="Q12">
        <v>27.5</v>
      </c>
      <c r="R12">
        <v>8.98</v>
      </c>
    </row>
    <row r="13" spans="1:18" x14ac:dyDescent="0.25">
      <c r="A13" t="s">
        <v>50</v>
      </c>
      <c r="B13">
        <v>39.450000000000003</v>
      </c>
      <c r="C13">
        <v>40.1</v>
      </c>
      <c r="D13">
        <v>38.6</v>
      </c>
      <c r="E13">
        <v>38.700000000000003</v>
      </c>
      <c r="F13">
        <v>39.450000000000003</v>
      </c>
      <c r="G13">
        <v>-0.75</v>
      </c>
      <c r="H13">
        <v>-1.9</v>
      </c>
      <c r="I13" s="8">
        <v>93382342830.309998</v>
      </c>
      <c r="J13">
        <v>58</v>
      </c>
      <c r="K13">
        <v>26.3</v>
      </c>
      <c r="L13">
        <v>151510830</v>
      </c>
      <c r="M13">
        <v>5943769860.8999996</v>
      </c>
      <c r="N13" t="s">
        <v>75</v>
      </c>
      <c r="O13">
        <v>33.275862068965516</v>
      </c>
      <c r="P13">
        <v>-47.148288973384041</v>
      </c>
      <c r="Q13">
        <v>-30.73</v>
      </c>
      <c r="R13">
        <v>13.04</v>
      </c>
    </row>
    <row r="14" spans="1:18" x14ac:dyDescent="0.25">
      <c r="A14" t="s">
        <v>47</v>
      </c>
      <c r="B14">
        <v>79.650000000000006</v>
      </c>
      <c r="C14">
        <v>81.2</v>
      </c>
      <c r="D14">
        <v>76.849999999999994</v>
      </c>
      <c r="E14">
        <v>77.25</v>
      </c>
      <c r="F14">
        <v>79.7</v>
      </c>
      <c r="G14">
        <v>-2.4500000000000002</v>
      </c>
      <c r="H14">
        <v>-3.07</v>
      </c>
      <c r="I14" s="8">
        <v>92744012514.190002</v>
      </c>
      <c r="J14">
        <v>91.6</v>
      </c>
      <c r="K14">
        <v>36</v>
      </c>
      <c r="L14">
        <v>65851076</v>
      </c>
      <c r="M14">
        <v>5168650955.2399998</v>
      </c>
      <c r="N14" t="s">
        <v>77</v>
      </c>
      <c r="O14">
        <v>15.665938864628815</v>
      </c>
      <c r="P14">
        <v>-114.58333333333331</v>
      </c>
      <c r="Q14">
        <v>-11.79</v>
      </c>
      <c r="R14">
        <v>24.05</v>
      </c>
    </row>
  </sheetData>
  <phoneticPr fontId="1" type="noConversion"/>
  <conditionalFormatting sqref="G2:G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{33CDC046-14A6-4AFE-9701-6CB6E779577C}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CDC046-14A6-4AFE-9701-6CB6E7795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FB41-F70A-4212-B0A2-B6DC499D191B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d 6 8 e 2 4 - 1 1 3 1 - 4 3 e 3 - a c 9 6 - 7 7 b 1 2 a 5 7 7 2 5 6 "   x m l n s = " h t t p : / / s c h e m a s . m i c r o s o f t . c o m / D a t a M a s h u p " > A A A A A A M K A A B Q S w M E F A A C A A g A p 5 F L U h e f e o W n A A A A + A A A A B I A H A B D b 2 5 m a W c v U G F j a 2 F n Z S 5 4 b W w g o h g A K K A U A A A A A A A A A A A A A A A A A A A A A A A A A A A A h Y 8 x D o I w G E a v Q r r T F s R A y E 8 Z n E z E m J g Y 1 6 Z U a I R i a L H c z c E j e Q V J F H V z / F 7 e 8 L 7 H 7 Q 7 5 2 D b e V f Z G d T p D A a b I k 1 p 0 p d J V h g Z 7 8 h O U M 9 h x c e a V 9 C Z Z m 3 Q 0 Z Y Z q a y 8 p I c 4 5 7 B a 4 6 y s S U h q Q Y 7 H Z i 1 q 2 H H 1 k 9 V / 2 l T a W a y E R g 8 M r h o U 4 T v A y j i i O k g D I j K F Q + q u E U z G m Q H 4 g r I b G D r 1 k U v v r L Z B 5 A n m / Y E 9 Q S w M E F A A C A A g A p 5 F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R S 1 K P A b u + + g Y A A P 0 Y A A A T A B w A R m 9 y b X V s Y X M v U 2 V j d G l v b j E u b S C i G A A o o B Q A A A A A A A A A A A A A A A A A A A A A A A A A A A D l W G 1 z 2 j g Q / t 6 Z / g e P O 8 2 Q K R i b t 8 B l m B t j I K S Q Q I E k l 2 b 6 Q d g C V I z t 2 A J C M r 3 f f r J s 2 Z Y x a X t 3 H + 6 l 0 w n S P q t d 7 b M r e W 0 P 6 h j Z l j A J f p X z t 2 / e v v G W w I W G 8 E 6 0 H V 9 Y 0 J c A W Q V k G U i H 3 q / e f j 2 z z e b 1 Z X d 6 L w p N w Y T 4 7 R u B / J v Y G 1 e H R P L R s y 2 p b e u b N b R w 7 g 7 O J M 2 2 M B l 7 O X G J s e P 9 U i z u d j v J 8 q B v F E i 6 v S 4 C B x W / 7 y 8 v P P Q g M K D r N R 9 0 2 1 4 h 2 B T r l b O K W p c 7 j b r c 0 i q t a q W u V h o N R S 1 r c r l W K S u / 9 6 / O c F l b N m R Z X T 6 2 P 4 9 v f 2 v 0 L t f b 3 t z w t j f 2 v H u 2 M E Y X x e 6 l N q y u q z d I u + s / o / m o d t F p D c r 2 c K t s Q e u D N 1 M + f 2 2 X 5 u X n r y b a 7 o a z j z O n f L f 6 0 G 7 1 2 3 A / v r s b f F q M r + 4 H W 7 n V 6 j 5 u f 1 N V p 1 N a z a 5 u 5 b E 6 0 Z b F C u z r R f 1 e U 3 e G 8 2 l f g d 3 J q C d f 7 W 3 o 7 G 7 V p + p Z v 2 p 9 v t j f N E m E 7 0 S g 6 9 D B B W j p t o G s h d g U F 8 / I y Q s G n J s A w 6 S O C a z F B i w g 0 Y F W 4 a K V J 3 9 v J u e P T V l q k D E d 1 O m C j Q f d A t G 0 M N G 9 s p + R a Y J i V Z K F 3 B 2 h 2 t 5 5 w v V U U G R J P h e I o F Y 5 F 5 5 q l V N B d R w T k h z 2 E S 5 W y 2 d S u S b k + r 3 p 1 S A v m G g F h Q u o r + x T Q V u 6 9 h o W 6 3 V J l i r l U k V S K j V h A u b A R e E y 8 c u X 0 9 N 8 U C p z Z G L o 1 1 g z r J o H J v k S a h g A A 4 I y 8 Y M / Z 9 g 7 k d T T F r q Y G M C 2 M A U z E / q V S A d S l 2 x k g D y c 8 5 f k h Y l j I k x s S H T Q 2 l / b e E k 4 z Z 3 m B W t j m u x v 5 w m 7 4 B a Y G + h J H d e 1 3 d P I W e f J A Z Z B f G m 2 u V l b S u w q Q M Z Q t 1 0 j A H O Z e 8 s L I l u b F 1 5 E D 7 u E u Z F L y t u H 4 J O D 3 H 0 7 S K w 4 6 l D 1 j v j N V w 2 X S a k l T M w v Z d L Q R D j z T c X B j K E F 1 l E s X h x L A I T i X E b U + Z e X l I f R z Z T f p R Y 4 V g c D 8 R v n k / B D 0 5 3 h l U K x 2 / T + 8 j / L g e + c 7 S 0 r h z 7 + e g I P t x v b f S F 3 I r Q u L b 8 o P e w D 5 L K y F u Q e G 6 b k z j E A 2 x i Y U 5 d c Y s a t b 5 9 u G 6 1 J d V I B w I j U 6 d 4 X m s D D U b i B O W p Z i 4 b U V m u z / 7 Q B F g 5 X U d k E m m Z S O E P G p 2 j k M J v A W 4 V S M g o 8 B f k k w U r p Q K n w W F A U P B o y R T P j p k h m 8 B T h G E h s I H a p 8 f M s Q m I g z Q p F Y m r Y 1 O E 8 x i S x a c h U R n X 5 V f d 6 c f G F G B b q / 6 C u y H h D 4 n b N P b l 8 6 T 0 b l B o J / 6 D S f N m x K H 3 s K A U + m E m D D 2 R S 4 Q M c H b H v y J v G T b O o i e R p e n w g p i i c O U l f M V X h j N v J A W W n b 9 8 g K 7 P s + M 4 N P m 7 I F g o e t v X V Z d h I k a c 8 f A r 6 q P c l u a V e 9 / / m 9 u 0 H n S Z 7 u P 9 q r 5 M X W H c 6 n j Z F 8 b m p n B j r Z p K x E w 8 1 F U W Z G V W j U a g 0 z k C h U j q b F x r 1 u l E o z Q x Q h 7 X G r A r 0 E 8 9 r r l a 7 s 9 J u + 3 z i m c 3 S C c b N s v J 4 M t O t 5 v t S l / y v 1 S u G b J T n E l h 5 G G A J 2 U R 4 Y h p N 5 e v C F c V k 4 3 W s d Q p u K W l q U 0 k u q A W 2 i N Y e U c p c / F L + 9 k A V X u v O l I z 2 j C 7 6 R / R n S r p B I y f U d s M j H L x + 0 L v U I P W E 5 g i 6 / s y / t P x f A + x 7 a L E M h w N 7 d 3 D D O i 7 c I n v j a a b t H b 9 y 5 / O 1 7 v / u I X C Z Q X 8 c W s y 8 1 p J C e j + E r m 8 c 0 v v C K Q q 0 L G L l r t + L h / S 5 4 5 C u i z o v 1 6 p G s H t M x + r C D j f p Y n 8 + A n g Z 4 T K D 4 + W y E a v L k T a d T 2 1 C C Z O Q I 4 k g 7 a X W E A O + c U w S H r V 7 E f F M w i e A S V k i 2 D y R k I Q o p J F J + M Y i 2 k U q U Q x I N B 1 M V T s Q s Q S y e T K R S V l q J 9 l t U Q b I E p w M g U 8 0 Q x I J 5 0 U D L o R 0 A c R s c Y W Q I I E v C E 5 f T q u n C 4 Q 3 I x 9 Y O S y Y q B C i w m G S o I C S L x h r e 5 v 9 e u E D r 7 7 U v F q D r 8 d 8 y F E 2 F X 8 6 5 M w X m C Q H 3 3 u R 4 W l J M 0 j f R a N T R p 5 J x M b + G o S d o 2 V s y B t X 0 M X p G G 3 h J M q D A W c 4 n m G 4 d i Y b j x x D s r 9 Y j L z u 9 X A C 9 W C s q d F w M m h F 4 z a 1 x A B m J J h 2 p t 2 E n k m e G Q x B F n 9 9 + N F k 3 B d U n A q L w 5 I x c k A 6 Y A 7 k o + e g I 1 T w T h O 8 p I C I p J Q 8 Z i w F J O h L L 0 l y m c J i Y g / M x S y n I J / y o w d O + f E T F 1 b e 3 5 i 7 7 x 0 S P p m p E + N 3 I s f O i / J 6 W R x l o / S T b K S q 7 e U n S v H f W E t / + f g g 7 n G f a A r + z G e u g 9 w l P 3 P F Z T m 5 v 2 o N B / y t w x q P 4 a h z z S O J F q S t 3 g u 9 y w M 4 b A J 8 d D D k U a 4 1 G a i T q T A a X 6 a / B x 6 0 K q N x 5 1 b Q B s N J S j H R u v T U 6 4 u 0 G S 0 F C + 9 5 h c z u Z D p W 2 5 2 2 c J s m J K t b Y b r q 4 K Z z G C f f v 9 B g b 0 Z t 7 u N h l 3 0 q H p P X t j i P 5 E 0 b 6 t i X Z X 0 0 F C D Q l w J 2 N 5 B 7 Y e Z t n f 8 B U E s B A i 0 A F A A C A A g A p 5 F L U h e f e o W n A A A A + A A A A B I A A A A A A A A A A A A A A A A A A A A A A E N v b m Z p Z y 9 Q Y W N r Y W d l L n h t b F B L A Q I t A B Q A A g A I A K e R S 1 I P y u m r p A A A A O k A A A A T A A A A A A A A A A A A A A A A A P M A A A B b Q 2 9 u d G V u d F 9 U e X B l c 1 0 u e G 1 s U E s B A i 0 A F A A C A A g A p 5 F L U o 8 B u 7 7 6 B g A A / R g A A B M A A A A A A A A A A A A A A A A A 5 A E A A E Z v c m 1 1 b G F z L 1 N l Y 3 R p b 2 4 x L m 1 Q S w U G A A A A A A M A A w D C A A A A K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U Q A A A A A A A D H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v b i 1 j a G F p b i 1 p b m R p Y 2 V z J T N G c 3 l t Y m 9 s J T N E T k l G V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B 0 a W 9 u X 2 N o Y W l u X 2 l u Z G l j Z X N f c 3 l t Y m 9 s X 0 5 J R l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5 z d H J p a 2 V Q c m l j Z S Z x d W 9 0 O y w m c X V v d D t D b 2 x 1 b W 4 x L m V 4 c G l y e U R h d G U m c X V v d D s s J n F 1 b 3 Q 7 Q 0 F M T C 5 v c G V u S W 5 0 Z X J l c 3 Q m c X V v d D s s J n F 1 b 3 Q 7 Q 0 F M T C 5 j a G F u Z 2 V p b k 9 w Z W 5 J b n R l c m V z d C Z x d W 9 0 O y w m c X V v d D t D Q U x M L n B j a G F u Z 2 V p b k 9 w Z W 5 J b n R l c m V z d C Z x d W 9 0 O y w m c X V v d D t D Q U x M L n R v d G F s V H J h Z G V k V m 9 s d W 1 l J n F 1 b 3 Q 7 L C Z x d W 9 0 O 0 N B T E w u a W 1 w b G l l Z F Z v b G F 0 a W x p d H k m c X V v d D s s J n F 1 b 3 Q 7 Q 0 F M T C 5 s Y X N 0 U H J p Y 2 U m c X V v d D s s J n F 1 b 3 Q 7 Q 0 F M T C 5 j a G F u Z 2 U m c X V v d D s s J n F 1 b 3 Q 7 Q 0 F M T C 5 w Q 2 h h b m d l J n F 1 b 3 Q 7 L C Z x d W 9 0 O 0 N B T E w u d G 9 0 Y W x C d X l R d W F u d G l 0 e S Z x d W 9 0 O y w m c X V v d D t D Q U x M L n R v d G F s U 2 V s b F F 1 Y W 5 0 a X R 5 J n F 1 b 3 Q 7 L C Z x d W 9 0 O 0 N B T E w u Y m l k U X R 5 J n F 1 b 3 Q 7 L C Z x d W 9 0 O 0 N B T E w u Y m l k c H J p Y 2 U m c X V v d D s s J n F 1 b 3 Q 7 Q 0 F M T C 5 h c 2 t R d H k m c X V v d D s s J n F 1 b 3 Q 7 Q 0 F M T C 5 h c 2 t Q c m l j Z S Z x d W 9 0 O y w m c X V v d D t Q V V Q u b 3 B l b k l u d G V y Z X N 0 J n F 1 b 3 Q 7 L C Z x d W 9 0 O 1 B V V C 5 j a G F u Z 2 V p b k 9 w Z W 5 J b n R l c m V z d C Z x d W 9 0 O y w m c X V v d D t Q V V Q u c G N o Y W 5 n Z W l u T 3 B l b k l u d G V y Z X N 0 J n F 1 b 3 Q 7 L C Z x d W 9 0 O 1 B V V C 5 0 b 3 R h b F R y Y W R l Z F Z v b H V t Z S Z x d W 9 0 O y w m c X V v d D t Q V V Q u a W 1 w b G l l Z F Z v b G F 0 a W x p d H k m c X V v d D s s J n F 1 b 3 Q 7 U F V U L m x h c 3 R Q c m l j Z S Z x d W 9 0 O y w m c X V v d D t Q V V Q u Y 2 h h b m d l J n F 1 b 3 Q 7 L C Z x d W 9 0 O 1 B V V C 5 w Q 2 h h b m d l J n F 1 b 3 Q 7 L C Z x d W 9 0 O 1 B V V C 5 0 b 3 R h b E J 1 e V F 1 Y W 5 0 a X R 5 J n F 1 b 3 Q 7 L C Z x d W 9 0 O 1 B V V C 5 0 b 3 R h b F N l b G x R d W F u d G l 0 e S Z x d W 9 0 O y w m c X V v d D t Q V V Q u Y m l k U X R 5 J n F 1 b 3 Q 7 L C Z x d W 9 0 O 1 B V V C 5 i a W R w c m l j Z S Z x d W 9 0 O y w m c X V v d D t Q V V Q u Y X N r U X R 5 J n F 1 b 3 Q 7 L C Z x d W 9 0 O 1 B V V C 5 h c 2 t Q c m l j Z S Z x d W 9 0 O y w m c X V v d D t Q V V Q u d W 5 k Z X J s e W l u Z 1 Z h b H V l J n F 1 b 3 Q 7 X S I g L z 4 8 R W 5 0 c n k g V H l w Z T 0 i R m l s b E N v b H V t b l R 5 c G V z I i B W Y W x 1 Z T 0 i c 0 F B Q U F B Q U F B Q U F B Q U F B Q U F B Q U F B Q U F B Q U F B Q U F B Q U F B Q U F B Q U F B Q U F B Q T 0 9 I i A v P j x F b n R y e S B U e X B l P S J G a W x s T G F z d F V w Z G F 0 Z W Q i I F Z h b H V l P S J k M j A y M S 0 w M i 0 x M V Q x M j o 0 M T o 0 O C 4 1 M j Q 1 M D c 4 W i I g L z 4 8 R W 5 0 c n k g V H l w Z T 0 i R m l s b E V y c m 9 y Q 2 9 1 b n Q i I F Z h b H V l P S J s M C I g L z 4 8 R W 5 0 c n k g V H l w Z T 0 i U X V l c n l J R C I g V m F s d W U 9 I n M 5 M j c x Y m E 1 Y y 0 5 Z j c 5 L T Q 0 M T Q t Y W R i N C 1 m Y z Q y N W E z M D Q x N m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H R p b 2 4 t Y 2 h h a W 4 t a W 5 k a W N l c z 9 z e W 1 i b 2 w 9 T k l G V F k v R X h w Y W 5 k Z W Q g Q 2 9 s d W 1 u M S 5 7 Q 2 9 s d W 1 u M S 5 z d H J p a 2 V Q c m l j Z S w w f S Z x d W 9 0 O y w m c X V v d D t T Z W N 0 a W 9 u M S 9 v c H R p b 2 4 t Y 2 h h a W 4 t a W 5 k a W N l c z 9 z e W 1 i b 2 w 9 T k l G V F k v R X h w Y W 5 k Z W Q g Q 2 9 s d W 1 u M S 5 7 Q 2 9 s d W 1 u M S 5 l e H B p c n l E Y X R l L D F 9 J n F 1 b 3 Q 7 L C Z x d W 9 0 O 1 N l Y 3 R p b 2 4 x L 2 9 w d G l v b i 1 j a G F p b i 1 p b m R p Y 2 V z P 3 N 5 b W J v b D 1 O S U Z U W S 9 F e H B h b m R l Z C B D Q U x M L n t D Q U x M L m 9 w Z W 5 J b n R l c m V z d C w y f S Z x d W 9 0 O y w m c X V v d D t T Z W N 0 a W 9 u M S 9 v c H R p b 2 4 t Y 2 h h a W 4 t a W 5 k a W N l c z 9 z e W 1 i b 2 w 9 T k l G V F k v R X h w Y W 5 k Z W Q g Q 0 F M T C 5 7 Q 0 F M T C 5 j a G F u Z 2 V p b k 9 w Z W 5 J b n R l c m V z d C w z f S Z x d W 9 0 O y w m c X V v d D t T Z W N 0 a W 9 u M S 9 v c H R p b 2 4 t Y 2 h h a W 4 t a W 5 k a W N l c z 9 z e W 1 i b 2 w 9 T k l G V F k v R X h w Y W 5 k Z W Q g Q 0 F M T C 5 7 Q 0 F M T C 5 w Y 2 h h b m d l a W 5 P c G V u S W 5 0 Z X J l c 3 Q s N H 0 m c X V v d D s s J n F 1 b 3 Q 7 U 2 V j d G l v b j E v b 3 B 0 a W 9 u L W N o Y W l u L W l u Z G l j Z X M / c 3 l t Y m 9 s P U 5 J R l R Z L 0 V 4 c G F u Z G V k I E N B T E w u e 0 N B T E w u d G 9 0 Y W x U c m F k Z W R W b 2 x 1 b W U s N X 0 m c X V v d D s s J n F 1 b 3 Q 7 U 2 V j d G l v b j E v b 3 B 0 a W 9 u L W N o Y W l u L W l u Z G l j Z X M / c 3 l t Y m 9 s P U 5 J R l R Z L 0 V 4 c G F u Z G V k I E N B T E w u e 0 N B T E w u a W 1 w b G l l Z F Z v b G F 0 a W x p d H k s N n 0 m c X V v d D s s J n F 1 b 3 Q 7 U 2 V j d G l v b j E v b 3 B 0 a W 9 u L W N o Y W l u L W l u Z G l j Z X M / c 3 l t Y m 9 s P U 5 J R l R Z L 0 V 4 c G F u Z G V k I E N B T E w u e 0 N B T E w u b G F z d F B y a W N l L D d 9 J n F 1 b 3 Q 7 L C Z x d W 9 0 O 1 N l Y 3 R p b 2 4 x L 2 9 w d G l v b i 1 j a G F p b i 1 p b m R p Y 2 V z P 3 N 5 b W J v b D 1 O S U Z U W S 9 F e H B h b m R l Z C B D Q U x M L n t D Q U x M L m N o Y W 5 n Z S w 4 f S Z x d W 9 0 O y w m c X V v d D t T Z W N 0 a W 9 u M S 9 v c H R p b 2 4 t Y 2 h h a W 4 t a W 5 k a W N l c z 9 z e W 1 i b 2 w 9 T k l G V F k v R X h w Y W 5 k Z W Q g Q 0 F M T C 5 7 Q 0 F M T C 5 w Q 2 h h b m d l L D l 9 J n F 1 b 3 Q 7 L C Z x d W 9 0 O 1 N l Y 3 R p b 2 4 x L 2 9 w d G l v b i 1 j a G F p b i 1 p b m R p Y 2 V z P 3 N 5 b W J v b D 1 O S U Z U W S 9 F e H B h b m R l Z C B D Q U x M L n t D Q U x M L n R v d G F s Q n V 5 U X V h b n R p d H k s M T B 9 J n F 1 b 3 Q 7 L C Z x d W 9 0 O 1 N l Y 3 R p b 2 4 x L 2 9 w d G l v b i 1 j a G F p b i 1 p b m R p Y 2 V z P 3 N 5 b W J v b D 1 O S U Z U W S 9 F e H B h b m R l Z C B D Q U x M L n t D Q U x M L n R v d G F s U 2 V s b F F 1 Y W 5 0 a X R 5 L D E x f S Z x d W 9 0 O y w m c X V v d D t T Z W N 0 a W 9 u M S 9 v c H R p b 2 4 t Y 2 h h a W 4 t a W 5 k a W N l c z 9 z e W 1 i b 2 w 9 T k l G V F k v R X h w Y W 5 k Z W Q g Q 0 F M T C 5 7 Q 0 F M T C 5 i a W R R d H k s M T J 9 J n F 1 b 3 Q 7 L C Z x d W 9 0 O 1 N l Y 3 R p b 2 4 x L 2 9 w d G l v b i 1 j a G F p b i 1 p b m R p Y 2 V z P 3 N 5 b W J v b D 1 O S U Z U W S 9 F e H B h b m R l Z C B D Q U x M L n t D Q U x M L m J p Z H B y a W N l L D E z f S Z x d W 9 0 O y w m c X V v d D t T Z W N 0 a W 9 u M S 9 v c H R p b 2 4 t Y 2 h h a W 4 t a W 5 k a W N l c z 9 z e W 1 i b 2 w 9 T k l G V F k v R X h w Y W 5 k Z W Q g Q 0 F M T C 5 7 Q 0 F M T C 5 h c 2 t R d H k s M T R 9 J n F 1 b 3 Q 7 L C Z x d W 9 0 O 1 N l Y 3 R p b 2 4 x L 2 9 w d G l v b i 1 j a G F p b i 1 p b m R p Y 2 V z P 3 N 5 b W J v b D 1 O S U Z U W S 9 F e H B h b m R l Z C B D Q U x M L n t D Q U x M L m F z a 1 B y a W N l L D E 1 f S Z x d W 9 0 O y w m c X V v d D t T Z W N 0 a W 9 u M S 9 v c H R p b 2 4 t Y 2 h h a W 4 t a W 5 k a W N l c z 9 z e W 1 i b 2 w 9 T k l G V F k v R X h w Y W 5 k Z W Q g U F V U L n t Q V V Q u b 3 B l b k l u d G V y Z X N 0 L D E 2 f S Z x d W 9 0 O y w m c X V v d D t T Z W N 0 a W 9 u M S 9 v c H R p b 2 4 t Y 2 h h a W 4 t a W 5 k a W N l c z 9 z e W 1 i b 2 w 9 T k l G V F k v R X h w Y W 5 k Z W Q g U F V U L n t Q V V Q u Y 2 h h b m d l a W 5 P c G V u S W 5 0 Z X J l c 3 Q s M T d 9 J n F 1 b 3 Q 7 L C Z x d W 9 0 O 1 N l Y 3 R p b 2 4 x L 2 9 w d G l v b i 1 j a G F p b i 1 p b m R p Y 2 V z P 3 N 5 b W J v b D 1 O S U Z U W S 9 F e H B h b m R l Z C B Q V V Q u e 1 B V V C 5 w Y 2 h h b m d l a W 5 P c G V u S W 5 0 Z X J l c 3 Q s M T h 9 J n F 1 b 3 Q 7 L C Z x d W 9 0 O 1 N l Y 3 R p b 2 4 x L 2 9 w d G l v b i 1 j a G F p b i 1 p b m R p Y 2 V z P 3 N 5 b W J v b D 1 O S U Z U W S 9 F e H B h b m R l Z C B Q V V Q u e 1 B V V C 5 0 b 3 R h b F R y Y W R l Z F Z v b H V t Z S w x O X 0 m c X V v d D s s J n F 1 b 3 Q 7 U 2 V j d G l v b j E v b 3 B 0 a W 9 u L W N o Y W l u L W l u Z G l j Z X M / c 3 l t Y m 9 s P U 5 J R l R Z L 0 V 4 c G F u Z G V k I F B V V C 5 7 U F V U L m l t c G x p Z W R W b 2 x h d G l s a X R 5 L D I w f S Z x d W 9 0 O y w m c X V v d D t T Z W N 0 a W 9 u M S 9 v c H R p b 2 4 t Y 2 h h a W 4 t a W 5 k a W N l c z 9 z e W 1 i b 2 w 9 T k l G V F k v R X h w Y W 5 k Z W Q g U F V U L n t Q V V Q u b G F z d F B y a W N l L D I x f S Z x d W 9 0 O y w m c X V v d D t T Z W N 0 a W 9 u M S 9 v c H R p b 2 4 t Y 2 h h a W 4 t a W 5 k a W N l c z 9 z e W 1 i b 2 w 9 T k l G V F k v R X h w Y W 5 k Z W Q g U F V U L n t Q V V Q u Y 2 h h b m d l L D I y f S Z x d W 9 0 O y w m c X V v d D t T Z W N 0 a W 9 u M S 9 v c H R p b 2 4 t Y 2 h h a W 4 t a W 5 k a W N l c z 9 z e W 1 i b 2 w 9 T k l G V F k v R X h w Y W 5 k Z W Q g U F V U L n t Q V V Q u c E N o Y W 5 n Z S w y M 3 0 m c X V v d D s s J n F 1 b 3 Q 7 U 2 V j d G l v b j E v b 3 B 0 a W 9 u L W N o Y W l u L W l u Z G l j Z X M / c 3 l t Y m 9 s P U 5 J R l R Z L 0 V 4 c G F u Z G V k I F B V V C 5 7 U F V U L n R v d G F s Q n V 5 U X V h b n R p d H k s M j R 9 J n F 1 b 3 Q 7 L C Z x d W 9 0 O 1 N l Y 3 R p b 2 4 x L 2 9 w d G l v b i 1 j a G F p b i 1 p b m R p Y 2 V z P 3 N 5 b W J v b D 1 O S U Z U W S 9 F e H B h b m R l Z C B Q V V Q u e 1 B V V C 5 0 b 3 R h b F N l b G x R d W F u d G l 0 e S w y N X 0 m c X V v d D s s J n F 1 b 3 Q 7 U 2 V j d G l v b j E v b 3 B 0 a W 9 u L W N o Y W l u L W l u Z G l j Z X M / c 3 l t Y m 9 s P U 5 J R l R Z L 0 V 4 c G F u Z G V k I F B V V C 5 7 U F V U L m J p Z F F 0 e S w y N n 0 m c X V v d D s s J n F 1 b 3 Q 7 U 2 V j d G l v b j E v b 3 B 0 a W 9 u L W N o Y W l u L W l u Z G l j Z X M / c 3 l t Y m 9 s P U 5 J R l R Z L 0 V 4 c G F u Z G V k I F B V V C 5 7 U F V U L m J p Z H B y a W N l L D I 3 f S Z x d W 9 0 O y w m c X V v d D t T Z W N 0 a W 9 u M S 9 v c H R p b 2 4 t Y 2 h h a W 4 t a W 5 k a W N l c z 9 z e W 1 i b 2 w 9 T k l G V F k v R X h w Y W 5 k Z W Q g U F V U L n t Q V V Q u Y X N r U X R 5 L D I 4 f S Z x d W 9 0 O y w m c X V v d D t T Z W N 0 a W 9 u M S 9 v c H R p b 2 4 t Y 2 h h a W 4 t a W 5 k a W N l c z 9 z e W 1 i b 2 w 9 T k l G V F k v R X h w Y W 5 k Z W Q g U F V U L n t Q V V Q u Y X N r U H J p Y 2 U s M j l 9 J n F 1 b 3 Q 7 L C Z x d W 9 0 O 1 N l Y 3 R p b 2 4 x L 2 9 w d G l v b i 1 j a G F p b i 1 p b m R p Y 2 V z P 3 N 5 b W J v b D 1 O S U Z U W S 9 F e H B h b m R l Z C B Q V V Q u e 1 B V V C 5 1 b m R l c m x 5 a W 5 n V m F s d W U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v c H R p b 2 4 t Y 2 h h a W 4 t a W 5 k a W N l c z 9 z e W 1 i b 2 w 9 T k l G V F k v R X h w Y W 5 k Z W Q g Q 2 9 s d W 1 u M S 5 7 Q 2 9 s d W 1 u M S 5 z d H J p a 2 V Q c m l j Z S w w f S Z x d W 9 0 O y w m c X V v d D t T Z W N 0 a W 9 u M S 9 v c H R p b 2 4 t Y 2 h h a W 4 t a W 5 k a W N l c z 9 z e W 1 i b 2 w 9 T k l G V F k v R X h w Y W 5 k Z W Q g Q 2 9 s d W 1 u M S 5 7 Q 2 9 s d W 1 u M S 5 l e H B p c n l E Y X R l L D F 9 J n F 1 b 3 Q 7 L C Z x d W 9 0 O 1 N l Y 3 R p b 2 4 x L 2 9 w d G l v b i 1 j a G F p b i 1 p b m R p Y 2 V z P 3 N 5 b W J v b D 1 O S U Z U W S 9 F e H B h b m R l Z C B D Q U x M L n t D Q U x M L m 9 w Z W 5 J b n R l c m V z d C w y f S Z x d W 9 0 O y w m c X V v d D t T Z W N 0 a W 9 u M S 9 v c H R p b 2 4 t Y 2 h h a W 4 t a W 5 k a W N l c z 9 z e W 1 i b 2 w 9 T k l G V F k v R X h w Y W 5 k Z W Q g Q 0 F M T C 5 7 Q 0 F M T C 5 j a G F u Z 2 V p b k 9 w Z W 5 J b n R l c m V z d C w z f S Z x d W 9 0 O y w m c X V v d D t T Z W N 0 a W 9 u M S 9 v c H R p b 2 4 t Y 2 h h a W 4 t a W 5 k a W N l c z 9 z e W 1 i b 2 w 9 T k l G V F k v R X h w Y W 5 k Z W Q g Q 0 F M T C 5 7 Q 0 F M T C 5 w Y 2 h h b m d l a W 5 P c G V u S W 5 0 Z X J l c 3 Q s N H 0 m c X V v d D s s J n F 1 b 3 Q 7 U 2 V j d G l v b j E v b 3 B 0 a W 9 u L W N o Y W l u L W l u Z G l j Z X M / c 3 l t Y m 9 s P U 5 J R l R Z L 0 V 4 c G F u Z G V k I E N B T E w u e 0 N B T E w u d G 9 0 Y W x U c m F k Z W R W b 2 x 1 b W U s N X 0 m c X V v d D s s J n F 1 b 3 Q 7 U 2 V j d G l v b j E v b 3 B 0 a W 9 u L W N o Y W l u L W l u Z G l j Z X M / c 3 l t Y m 9 s P U 5 J R l R Z L 0 V 4 c G F u Z G V k I E N B T E w u e 0 N B T E w u a W 1 w b G l l Z F Z v b G F 0 a W x p d H k s N n 0 m c X V v d D s s J n F 1 b 3 Q 7 U 2 V j d G l v b j E v b 3 B 0 a W 9 u L W N o Y W l u L W l u Z G l j Z X M / c 3 l t Y m 9 s P U 5 J R l R Z L 0 V 4 c G F u Z G V k I E N B T E w u e 0 N B T E w u b G F z d F B y a W N l L D d 9 J n F 1 b 3 Q 7 L C Z x d W 9 0 O 1 N l Y 3 R p b 2 4 x L 2 9 w d G l v b i 1 j a G F p b i 1 p b m R p Y 2 V z P 3 N 5 b W J v b D 1 O S U Z U W S 9 F e H B h b m R l Z C B D Q U x M L n t D Q U x M L m N o Y W 5 n Z S w 4 f S Z x d W 9 0 O y w m c X V v d D t T Z W N 0 a W 9 u M S 9 v c H R p b 2 4 t Y 2 h h a W 4 t a W 5 k a W N l c z 9 z e W 1 i b 2 w 9 T k l G V F k v R X h w Y W 5 k Z W Q g Q 0 F M T C 5 7 Q 0 F M T C 5 w Q 2 h h b m d l L D l 9 J n F 1 b 3 Q 7 L C Z x d W 9 0 O 1 N l Y 3 R p b 2 4 x L 2 9 w d G l v b i 1 j a G F p b i 1 p b m R p Y 2 V z P 3 N 5 b W J v b D 1 O S U Z U W S 9 F e H B h b m R l Z C B D Q U x M L n t D Q U x M L n R v d G F s Q n V 5 U X V h b n R p d H k s M T B 9 J n F 1 b 3 Q 7 L C Z x d W 9 0 O 1 N l Y 3 R p b 2 4 x L 2 9 w d G l v b i 1 j a G F p b i 1 p b m R p Y 2 V z P 3 N 5 b W J v b D 1 O S U Z U W S 9 F e H B h b m R l Z C B D Q U x M L n t D Q U x M L n R v d G F s U 2 V s b F F 1 Y W 5 0 a X R 5 L D E x f S Z x d W 9 0 O y w m c X V v d D t T Z W N 0 a W 9 u M S 9 v c H R p b 2 4 t Y 2 h h a W 4 t a W 5 k a W N l c z 9 z e W 1 i b 2 w 9 T k l G V F k v R X h w Y W 5 k Z W Q g Q 0 F M T C 5 7 Q 0 F M T C 5 i a W R R d H k s M T J 9 J n F 1 b 3 Q 7 L C Z x d W 9 0 O 1 N l Y 3 R p b 2 4 x L 2 9 w d G l v b i 1 j a G F p b i 1 p b m R p Y 2 V z P 3 N 5 b W J v b D 1 O S U Z U W S 9 F e H B h b m R l Z C B D Q U x M L n t D Q U x M L m J p Z H B y a W N l L D E z f S Z x d W 9 0 O y w m c X V v d D t T Z W N 0 a W 9 u M S 9 v c H R p b 2 4 t Y 2 h h a W 4 t a W 5 k a W N l c z 9 z e W 1 i b 2 w 9 T k l G V F k v R X h w Y W 5 k Z W Q g Q 0 F M T C 5 7 Q 0 F M T C 5 h c 2 t R d H k s M T R 9 J n F 1 b 3 Q 7 L C Z x d W 9 0 O 1 N l Y 3 R p b 2 4 x L 2 9 w d G l v b i 1 j a G F p b i 1 p b m R p Y 2 V z P 3 N 5 b W J v b D 1 O S U Z U W S 9 F e H B h b m R l Z C B D Q U x M L n t D Q U x M L m F z a 1 B y a W N l L D E 1 f S Z x d W 9 0 O y w m c X V v d D t T Z W N 0 a W 9 u M S 9 v c H R p b 2 4 t Y 2 h h a W 4 t a W 5 k a W N l c z 9 z e W 1 i b 2 w 9 T k l G V F k v R X h w Y W 5 k Z W Q g U F V U L n t Q V V Q u b 3 B l b k l u d G V y Z X N 0 L D E 2 f S Z x d W 9 0 O y w m c X V v d D t T Z W N 0 a W 9 u M S 9 v c H R p b 2 4 t Y 2 h h a W 4 t a W 5 k a W N l c z 9 z e W 1 i b 2 w 9 T k l G V F k v R X h w Y W 5 k Z W Q g U F V U L n t Q V V Q u Y 2 h h b m d l a W 5 P c G V u S W 5 0 Z X J l c 3 Q s M T d 9 J n F 1 b 3 Q 7 L C Z x d W 9 0 O 1 N l Y 3 R p b 2 4 x L 2 9 w d G l v b i 1 j a G F p b i 1 p b m R p Y 2 V z P 3 N 5 b W J v b D 1 O S U Z U W S 9 F e H B h b m R l Z C B Q V V Q u e 1 B V V C 5 w Y 2 h h b m d l a W 5 P c G V u S W 5 0 Z X J l c 3 Q s M T h 9 J n F 1 b 3 Q 7 L C Z x d W 9 0 O 1 N l Y 3 R p b 2 4 x L 2 9 w d G l v b i 1 j a G F p b i 1 p b m R p Y 2 V z P 3 N 5 b W J v b D 1 O S U Z U W S 9 F e H B h b m R l Z C B Q V V Q u e 1 B V V C 5 0 b 3 R h b F R y Y W R l Z F Z v b H V t Z S w x O X 0 m c X V v d D s s J n F 1 b 3 Q 7 U 2 V j d G l v b j E v b 3 B 0 a W 9 u L W N o Y W l u L W l u Z G l j Z X M / c 3 l t Y m 9 s P U 5 J R l R Z L 0 V 4 c G F u Z G V k I F B V V C 5 7 U F V U L m l t c G x p Z W R W b 2 x h d G l s a X R 5 L D I w f S Z x d W 9 0 O y w m c X V v d D t T Z W N 0 a W 9 u M S 9 v c H R p b 2 4 t Y 2 h h a W 4 t a W 5 k a W N l c z 9 z e W 1 i b 2 w 9 T k l G V F k v R X h w Y W 5 k Z W Q g U F V U L n t Q V V Q u b G F z d F B y a W N l L D I x f S Z x d W 9 0 O y w m c X V v d D t T Z W N 0 a W 9 u M S 9 v c H R p b 2 4 t Y 2 h h a W 4 t a W 5 k a W N l c z 9 z e W 1 i b 2 w 9 T k l G V F k v R X h w Y W 5 k Z W Q g U F V U L n t Q V V Q u Y 2 h h b m d l L D I y f S Z x d W 9 0 O y w m c X V v d D t T Z W N 0 a W 9 u M S 9 v c H R p b 2 4 t Y 2 h h a W 4 t a W 5 k a W N l c z 9 z e W 1 i b 2 w 9 T k l G V F k v R X h w Y W 5 k Z W Q g U F V U L n t Q V V Q u c E N o Y W 5 n Z S w y M 3 0 m c X V v d D s s J n F 1 b 3 Q 7 U 2 V j d G l v b j E v b 3 B 0 a W 9 u L W N o Y W l u L W l u Z G l j Z X M / c 3 l t Y m 9 s P U 5 J R l R Z L 0 V 4 c G F u Z G V k I F B V V C 5 7 U F V U L n R v d G F s Q n V 5 U X V h b n R p d H k s M j R 9 J n F 1 b 3 Q 7 L C Z x d W 9 0 O 1 N l Y 3 R p b 2 4 x L 2 9 w d G l v b i 1 j a G F p b i 1 p b m R p Y 2 V z P 3 N 5 b W J v b D 1 O S U Z U W S 9 F e H B h b m R l Z C B Q V V Q u e 1 B V V C 5 0 b 3 R h b F N l b G x R d W F u d G l 0 e S w y N X 0 m c X V v d D s s J n F 1 b 3 Q 7 U 2 V j d G l v b j E v b 3 B 0 a W 9 u L W N o Y W l u L W l u Z G l j Z X M / c 3 l t Y m 9 s P U 5 J R l R Z L 0 V 4 c G F u Z G V k I F B V V C 5 7 U F V U L m J p Z F F 0 e S w y N n 0 m c X V v d D s s J n F 1 b 3 Q 7 U 2 V j d G l v b j E v b 3 B 0 a W 9 u L W N o Y W l u L W l u Z G l j Z X M / c 3 l t Y m 9 s P U 5 J R l R Z L 0 V 4 c G F u Z G V k I F B V V C 5 7 U F V U L m J p Z H B y a W N l L D I 3 f S Z x d W 9 0 O y w m c X V v d D t T Z W N 0 a W 9 u M S 9 v c H R p b 2 4 t Y 2 h h a W 4 t a W 5 k a W N l c z 9 z e W 1 i b 2 w 9 T k l G V F k v R X h w Y W 5 k Z W Q g U F V U L n t Q V V Q u Y X N r U X R 5 L D I 4 f S Z x d W 9 0 O y w m c X V v d D t T Z W N 0 a W 9 u M S 9 v c H R p b 2 4 t Y 2 h h a W 4 t a W 5 k a W N l c z 9 z e W 1 i b 2 w 9 T k l G V F k v R X h w Y W 5 k Z W Q g U F V U L n t Q V V Q u Y X N r U H J p Y 2 U s M j l 9 J n F 1 b 3 Q 7 L C Z x d W 9 0 O 1 N l Y 3 R p b 2 4 x L 2 9 w d G l v b i 1 j a G F p b i 1 p b m R p Y 2 V z P 3 N 5 b W J v b D 1 O S U Z U W S 9 F e H B h b m R l Z C B Q V V Q u e 1 B V V C 5 1 b m R l c m x 5 a W 5 n V m F s d W U s M z B 9 J n F 1 b 3 Q 7 X S w m c X V v d D t S Z W x h d G l v b n N o a X B J b m Z v J n F 1 b 3 Q 7 O l t d f S I g L z 4 8 R W 5 0 c n k g V H l w Z T 0 i R m l s b E N v d W 5 0 I i B W Y W x 1 Z T 0 i b D k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B 0 a W 9 u L W N o Y W l u L W l u Z G l j Z X M l M 0 Z z e W 1 i b 2 w l M 0 R O S U Z U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R p b 2 4 t Y 2 h h a W 4 t a W 5 k a W N l c y U z R n N 5 b W J v b C U z R E 5 J R l R Z L 2 Z p b H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l u Z G l j Z X M l M 0 Z z e W 1 i b 2 w l M 0 R O S U Z U W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l u Z G l j Z X M l M 0 Z z e W 1 i b 2 w l M 0 R O S U Z U W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l u Z G l j Z X M l M 0 Z z e W 1 i b 2 w l M 0 R O S U Z U W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R p b 2 4 t Y 2 h h a W 4 t a W 5 k a W N l c y U z R n N 5 b W J v b C U z R E 5 J R l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l u Z G l j Z X M l M 0 Z z e W 1 i b 2 w l M 0 R O S U Z U W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l u Z G l j Z X M l M 0 Z z e W 1 i b 2 w l M 0 R O S U Z U W S 9 F e H B h b m R l Z C U y M E N B T E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R p b 2 4 t Y 2 h h a W 4 t a W 5 k a W N l c y U z R n N 5 b W J v b C U z R E 5 J R l R Z L 0 V 4 c G F u Z G V k J T I w U F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X R 5 L X N 0 b 2 N r S W 5 k a W N l c y U z R m l u Z G V 4 J T N E T k l G V F k l M j U y M E J B T k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F 1 a X R 5 X 3 N 0 b 2 N r S W 5 k a W N l c 1 9 p b m R l e F 9 O S U Z U W V 8 y M E J B T k s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d W l 0 e S 1 z d G 9 j a 0 l u Z G l j Z X M / a W 5 k Z X g 9 T k l G V F k l M j B C Q U 5 L L 0 V 4 c G F u Z G V k I E N v b H V t b j E u e 0 N v b H V t b j E u c 3 l t Y m 9 s L D F 9 J n F 1 b 3 Q 7 L C Z x d W 9 0 O 1 N l Y 3 R p b 2 4 x L 2 V x d W l 0 e S 1 z d G 9 j a 0 l u Z G l j Z X M / a W 5 k Z X g 9 T k l G V F k l M j B C Q U 5 L L 0 V 4 c G F u Z G V k I E N v b H V t b j E u e 0 N v b H V t b j E u b 3 B l b i w z f S Z x d W 9 0 O y w m c X V v d D t T Z W N 0 a W 9 u M S 9 l c X V p d H k t c 3 R v Y 2 t J b m R p Y 2 V z P 2 l u Z G V 4 P U 5 J R l R Z J T I w Q k F O S y 9 F e H B h b m R l Z C B D b 2 x 1 b W 4 x L n t D b 2 x 1 b W 4 x L m R h e U h p Z 2 g s N H 0 m c X V v d D s s J n F 1 b 3 Q 7 U 2 V j d G l v b j E v Z X F 1 a X R 5 L X N 0 b 2 N r S W 5 k a W N l c z 9 p b m R l e D 1 O S U Z U W S U y M E J B T k s v R X h w Y W 5 k Z W Q g Q 2 9 s d W 1 u M S 5 7 Q 2 9 s d W 1 u M S 5 k Y X l M b 3 c s N X 0 m c X V v d D s s J n F 1 b 3 Q 7 U 2 V j d G l v b j E v Z X F 1 a X R 5 L X N 0 b 2 N r S W 5 k a W N l c z 9 p b m R l e D 1 O S U Z U W S U y M E J B T k s v R X h w Y W 5 k Z W Q g Q 2 9 s d W 1 u M S 5 7 Q 2 9 s d W 1 u M S 5 s Y X N 0 U H J p Y 2 U s N n 0 m c X V v d D s s J n F 1 b 3 Q 7 U 2 V j d G l v b j E v Z X F 1 a X R 5 L X N 0 b 2 N r S W 5 k a W N l c z 9 p b m R l e D 1 O S U Z U W S U y M E J B T k s v R X h w Y W 5 k Z W Q g Q 2 9 s d W 1 u M S 5 7 Q 2 9 s d W 1 u M S 5 w c m V 2 a W 9 1 c 0 N s b 3 N l L D d 9 J n F 1 b 3 Q 7 L C Z x d W 9 0 O 1 N l Y 3 R p b 2 4 x L 2 V x d W l 0 e S 1 z d G 9 j a 0 l u Z G l j Z X M / a W 5 k Z X g 9 T k l G V F k l M j B C Q U 5 L L 0 V 4 c G F u Z G V k I E N v b H V t b j E u e 0 N v b H V t b j E u Y 2 h h b m d l L D h 9 J n F 1 b 3 Q 7 L C Z x d W 9 0 O 1 N l Y 3 R p b 2 4 x L 2 V x d W l 0 e S 1 z d G 9 j a 0 l u Z G l j Z X M / a W 5 k Z X g 9 T k l G V F k l M j B C Q U 5 L L 0 V 4 c G F u Z G V k I E N v b H V t b j E u e 0 N v b H V t b j E u c E N o Y W 5 n Z S w 5 f S Z x d W 9 0 O y w m c X V v d D t T Z W N 0 a W 9 u M S 9 l c X V p d H k t c 3 R v Y 2 t J b m R p Y 2 V z P 2 l u Z G V 4 P U 5 J R l R Z J T I w Q k F O S y 9 F e H B h b m R l Z C B D b 2 x 1 b W 4 x L n t D b 2 x 1 b W 4 x L m Z m b W M s M T B 9 J n F 1 b 3 Q 7 L C Z x d W 9 0 O 1 N l Y 3 R p b 2 4 x L 2 V x d W l 0 e S 1 z d G 9 j a 0 l u Z G l j Z X M / a W 5 k Z X g 9 T k l G V F k l M j B C Q U 5 L L 0 V 4 c G F u Z G V k I E N v b H V t b j E u e 0 N v b H V t b j E u e W V h c k h p Z 2 g s M T F 9 J n F 1 b 3 Q 7 L C Z x d W 9 0 O 1 N l Y 3 R p b 2 4 x L 2 V x d W l 0 e S 1 z d G 9 j a 0 l u Z G l j Z X M / a W 5 k Z X g 9 T k l G V F k l M j B C Q U 5 L L 0 V 4 c G F u Z G V k I E N v b H V t b j E u e 0 N v b H V t b j E u e W V h c k x v d y w x M n 0 m c X V v d D s s J n F 1 b 3 Q 7 U 2 V j d G l v b j E v Z X F 1 a X R 5 L X N 0 b 2 N r S W 5 k a W N l c z 9 p b m R l e D 1 O S U Z U W S U y M E J B T k s v R X h w Y W 5 k Z W Q g Q 2 9 s d W 1 u M S 5 7 Q 2 9 s d W 1 u M S 5 0 b 3 R h b F R y Y W R l Z F Z v b H V t Z S w x M 3 0 m c X V v d D s s J n F 1 b 3 Q 7 U 2 V j d G l v b j E v Z X F 1 a X R 5 L X N 0 b 2 N r S W 5 k a W N l c z 9 p b m R l e D 1 O S U Z U W S U y M E J B T k s v R X h w Y W 5 k Z W Q g Q 2 9 s d W 1 u M S 5 7 Q 2 9 s d W 1 u M S 5 0 b 3 R h b F R y Y W R l Z F Z h b H V l L D E 0 f S Z x d W 9 0 O y w m c X V v d D t T Z W N 0 a W 9 u M S 9 l c X V p d H k t c 3 R v Y 2 t J b m R p Y 2 V z P 2 l u Z G V 4 P U 5 J R l R Z J T I w Q k F O S y 9 F e H B h b m R l Z C B D b 2 x 1 b W 4 x L n t D b 2 x 1 b W 4 x L m x h c 3 R V c G R h d G V U a W 1 l L D E 1 f S Z x d W 9 0 O y w m c X V v d D t T Z W N 0 a W 9 u M S 9 l c X V p d H k t c 3 R v Y 2 t J b m R p Y 2 V z P 2 l u Z G V 4 P U 5 J R l R Z J T I w Q k F O S y 9 F e H B h b m R l Z C B D b 2 x 1 b W 4 x L n t D b 2 x 1 b W 4 x L m 5 l Y X J X S 0 g s M T Z 9 J n F 1 b 3 Q 7 L C Z x d W 9 0 O 1 N l Y 3 R p b 2 4 x L 2 V x d W l 0 e S 1 z d G 9 j a 0 l u Z G l j Z X M / a W 5 k Z X g 9 T k l G V F k l M j B C Q U 5 L L 0 V 4 c G F u Z G V k I E N v b H V t b j E u e 0 N v b H V t b j E u b m V h c l d L T C w x N 3 0 m c X V v d D s s J n F 1 b 3 Q 7 U 2 V j d G l v b j E v Z X F 1 a X R 5 L X N 0 b 2 N r S W 5 k a W N l c z 9 p b m R l e D 1 O S U Z U W S U y M E J B T k s v R X h w Y W 5 k Z W Q g Q 2 9 s d W 1 u M S 5 7 Q 2 9 s d W 1 u M S 5 w Z X J D a G F u Z 2 U z N j V k L D E 4 f S Z x d W 9 0 O y w m c X V v d D t T Z W N 0 a W 9 u M S 9 l c X V p d H k t c 3 R v Y 2 t J b m R p Y 2 V z P 2 l u Z G V 4 P U 5 J R l R Z J T I w Q k F O S y 9 F e H B h b m R l Z C B D b 2 x 1 b W 4 x L n t D b 2 x 1 b W 4 x L n B l c k N o Y W 5 n Z T M w Z C w y M n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V x d W l 0 e S 1 z d G 9 j a 0 l u Z G l j Z X M / a W 5 k Z X g 9 T k l G V F k l M j B C Q U 5 L L 0 V 4 c G F u Z G V k I E N v b H V t b j E u e 0 N v b H V t b j E u c 3 l t Y m 9 s L D F 9 J n F 1 b 3 Q 7 L C Z x d W 9 0 O 1 N l Y 3 R p b 2 4 x L 2 V x d W l 0 e S 1 z d G 9 j a 0 l u Z G l j Z X M / a W 5 k Z X g 9 T k l G V F k l M j B C Q U 5 L L 0 V 4 c G F u Z G V k I E N v b H V t b j E u e 0 N v b H V t b j E u b 3 B l b i w z f S Z x d W 9 0 O y w m c X V v d D t T Z W N 0 a W 9 u M S 9 l c X V p d H k t c 3 R v Y 2 t J b m R p Y 2 V z P 2 l u Z G V 4 P U 5 J R l R Z J T I w Q k F O S y 9 F e H B h b m R l Z C B D b 2 x 1 b W 4 x L n t D b 2 x 1 b W 4 x L m R h e U h p Z 2 g s N H 0 m c X V v d D s s J n F 1 b 3 Q 7 U 2 V j d G l v b j E v Z X F 1 a X R 5 L X N 0 b 2 N r S W 5 k a W N l c z 9 p b m R l e D 1 O S U Z U W S U y M E J B T k s v R X h w Y W 5 k Z W Q g Q 2 9 s d W 1 u M S 5 7 Q 2 9 s d W 1 u M S 5 k Y X l M b 3 c s N X 0 m c X V v d D s s J n F 1 b 3 Q 7 U 2 V j d G l v b j E v Z X F 1 a X R 5 L X N 0 b 2 N r S W 5 k a W N l c z 9 p b m R l e D 1 O S U Z U W S U y M E J B T k s v R X h w Y W 5 k Z W Q g Q 2 9 s d W 1 u M S 5 7 Q 2 9 s d W 1 u M S 5 s Y X N 0 U H J p Y 2 U s N n 0 m c X V v d D s s J n F 1 b 3 Q 7 U 2 V j d G l v b j E v Z X F 1 a X R 5 L X N 0 b 2 N r S W 5 k a W N l c z 9 p b m R l e D 1 O S U Z U W S U y M E J B T k s v R X h w Y W 5 k Z W Q g Q 2 9 s d W 1 u M S 5 7 Q 2 9 s d W 1 u M S 5 w c m V 2 a W 9 1 c 0 N s b 3 N l L D d 9 J n F 1 b 3 Q 7 L C Z x d W 9 0 O 1 N l Y 3 R p b 2 4 x L 2 V x d W l 0 e S 1 z d G 9 j a 0 l u Z G l j Z X M / a W 5 k Z X g 9 T k l G V F k l M j B C Q U 5 L L 0 V 4 c G F u Z G V k I E N v b H V t b j E u e 0 N v b H V t b j E u Y 2 h h b m d l L D h 9 J n F 1 b 3 Q 7 L C Z x d W 9 0 O 1 N l Y 3 R p b 2 4 x L 2 V x d W l 0 e S 1 z d G 9 j a 0 l u Z G l j Z X M / a W 5 k Z X g 9 T k l G V F k l M j B C Q U 5 L L 0 V 4 c G F u Z G V k I E N v b H V t b j E u e 0 N v b H V t b j E u c E N o Y W 5 n Z S w 5 f S Z x d W 9 0 O y w m c X V v d D t T Z W N 0 a W 9 u M S 9 l c X V p d H k t c 3 R v Y 2 t J b m R p Y 2 V z P 2 l u Z G V 4 P U 5 J R l R Z J T I w Q k F O S y 9 F e H B h b m R l Z C B D b 2 x 1 b W 4 x L n t D b 2 x 1 b W 4 x L m Z m b W M s M T B 9 J n F 1 b 3 Q 7 L C Z x d W 9 0 O 1 N l Y 3 R p b 2 4 x L 2 V x d W l 0 e S 1 z d G 9 j a 0 l u Z G l j Z X M / a W 5 k Z X g 9 T k l G V F k l M j B C Q U 5 L L 0 V 4 c G F u Z G V k I E N v b H V t b j E u e 0 N v b H V t b j E u e W V h c k h p Z 2 g s M T F 9 J n F 1 b 3 Q 7 L C Z x d W 9 0 O 1 N l Y 3 R p b 2 4 x L 2 V x d W l 0 e S 1 z d G 9 j a 0 l u Z G l j Z X M / a W 5 k Z X g 9 T k l G V F k l M j B C Q U 5 L L 0 V 4 c G F u Z G V k I E N v b H V t b j E u e 0 N v b H V t b j E u e W V h c k x v d y w x M n 0 m c X V v d D s s J n F 1 b 3 Q 7 U 2 V j d G l v b j E v Z X F 1 a X R 5 L X N 0 b 2 N r S W 5 k a W N l c z 9 p b m R l e D 1 O S U Z U W S U y M E J B T k s v R X h w Y W 5 k Z W Q g Q 2 9 s d W 1 u M S 5 7 Q 2 9 s d W 1 u M S 5 0 b 3 R h b F R y Y W R l Z F Z v b H V t Z S w x M 3 0 m c X V v d D s s J n F 1 b 3 Q 7 U 2 V j d G l v b j E v Z X F 1 a X R 5 L X N 0 b 2 N r S W 5 k a W N l c z 9 p b m R l e D 1 O S U Z U W S U y M E J B T k s v R X h w Y W 5 k Z W Q g Q 2 9 s d W 1 u M S 5 7 Q 2 9 s d W 1 u M S 5 0 b 3 R h b F R y Y W R l Z F Z h b H V l L D E 0 f S Z x d W 9 0 O y w m c X V v d D t T Z W N 0 a W 9 u M S 9 l c X V p d H k t c 3 R v Y 2 t J b m R p Y 2 V z P 2 l u Z G V 4 P U 5 J R l R Z J T I w Q k F O S y 9 F e H B h b m R l Z C B D b 2 x 1 b W 4 x L n t D b 2 x 1 b W 4 x L m x h c 3 R V c G R h d G V U a W 1 l L D E 1 f S Z x d W 9 0 O y w m c X V v d D t T Z W N 0 a W 9 u M S 9 l c X V p d H k t c 3 R v Y 2 t J b m R p Y 2 V z P 2 l u Z G V 4 P U 5 J R l R Z J T I w Q k F O S y 9 F e H B h b m R l Z C B D b 2 x 1 b W 4 x L n t D b 2 x 1 b W 4 x L m 5 l Y X J X S 0 g s M T Z 9 J n F 1 b 3 Q 7 L C Z x d W 9 0 O 1 N l Y 3 R p b 2 4 x L 2 V x d W l 0 e S 1 z d G 9 j a 0 l u Z G l j Z X M / a W 5 k Z X g 9 T k l G V F k l M j B C Q U 5 L L 0 V 4 c G F u Z G V k I E N v b H V t b j E u e 0 N v b H V t b j E u b m V h c l d L T C w x N 3 0 m c X V v d D s s J n F 1 b 3 Q 7 U 2 V j d G l v b j E v Z X F 1 a X R 5 L X N 0 b 2 N r S W 5 k a W N l c z 9 p b m R l e D 1 O S U Z U W S U y M E J B T k s v R X h w Y W 5 k Z W Q g Q 2 9 s d W 1 u M S 5 7 Q 2 9 s d W 1 u M S 5 w Z X J D a G F u Z 2 U z N j V k L D E 4 f S Z x d W 9 0 O y w m c X V v d D t T Z W N 0 a W 9 u M S 9 l c X V p d H k t c 3 R v Y 2 t J b m R p Y 2 V z P 2 l u Z G V 4 P U 5 J R l R Z J T I w Q k F O S y 9 F e H B h b m R l Z C B D b 2 x 1 b W 4 x L n t D b 2 x 1 b W 4 x L n B l c k N o Y W 5 n Z T M w Z C w y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Z T U J P T C Z x d W 9 0 O y w m c X V v d D t P U E V O J n F 1 b 3 Q 7 L C Z x d W 9 0 O 0 R B W S B I S S Z x d W 9 0 O y w m c X V v d D t E Q V k g T E 8 m c X V v d D s s J n F 1 b 3 Q 7 T E F T V C B Q U k l D R S Z x d W 9 0 O y w m c X V v d D t Q U k V W I E N M T 1 N F J n F 1 b 3 Q 7 L C Z x d W 9 0 O 0 N I Q U 5 H R S Z x d W 9 0 O y w m c X V v d D t D S E F O R 0 U g J S Z x d W 9 0 O y w m c X V v d D t D b 2 x 1 b W 4 x L m Z m b W M m c X V v d D s s J n F 1 b 3 Q 7 Q 2 9 s d W 1 u M S 5 5 Z W F y S G l n a C Z x d W 9 0 O y w m c X V v d D t D b 2 x 1 b W 4 x L n l l Y X J M b 3 c m c X V v d D s s J n F 1 b 3 Q 7 V F J B R E V E I F Z P T C Z x d W 9 0 O y w m c X V v d D t U U k F E R U Q g V k F M V U U m c X V v d D s s J n F 1 b 3 Q 7 T E F T V C B V U E Q m c X V v d D s s J n F 1 b 3 Q 7 Q 2 9 s d W 1 u M S 5 u Z W F y V 0 t I J n F 1 b 3 Q 7 L C Z x d W 9 0 O 0 N v b H V t b j E u b m V h c l d L T C Z x d W 9 0 O y w m c X V v d D t D b 2 x 1 b W 4 x L n B l c k N o Y W 5 n Z T M 2 N W Q m c X V v d D s s J n F 1 b 3 Q 7 Q 2 9 s d W 1 u M S 5 w Z X J D a G F u Z 2 U z M G Q m c X V v d D t d I i A v P j x F b n R y e S B U e X B l P S J G a W x s Q 2 9 s d W 1 u V H l w Z X M i I F Z h b H V l P S J z Q U F B Q U F B Q U F B Q U F B Q U F B Q U F B Q U F B Q U F B I i A v P j x F b n R y e S B U e X B l P S J G a W x s T G F z d F V w Z G F 0 Z W Q i I F Z h b H V l P S J k M j A y M S 0 w M i 0 x M V Q x M j o 0 M z o x N C 4 2 M z k w O T I 2 W i I g L z 4 8 R W 5 0 c n k g V H l w Z T 0 i U X V l c n l J R C I g V m F s d W U 9 I n N l Y m Q 0 M j g 2 Y S 1 h M W Z h L T Q w M G Q t O W I 3 Z S 0 w Y 2 R j N T B h N j V m Y T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F 1 a X R 5 L X N 0 b 2 N r S W 5 k a W N l c y U z R m l u Z G V 4 J T N E T k l G V F k l M j U y M E J B T k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X R 5 L X N 0 b 2 N r S W 5 k a W N l c y U z R m l u Z G V 4 J T N E T k l G V F k l M j U y M E J B T k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0 e S 1 z d G 9 j a 0 l u Z G l j Z X M l M 0 Z p b m R l e C U z R E 5 J R l R Z J T I 1 M j B C Q U 5 L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X R 5 L X N 0 b 2 N r S W 5 k a W N l c y U z R m l u Z G V 4 J T N E T k l G V F k l M j U y M E J B T k s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X V p d H k t c 3 R v Y 2 t J b m R p Y 2 V z J T N G a W 5 k Z X g l M 0 R O S U Z U W S U y N T I w Q k F O S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X V p d H k t c 3 R v Y 2 t J b m R p Y 2 V z J T N G a W 5 k Z X g l M 0 R O S U Z U W S U y N T I w Q k F O S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0 e S 1 z d G 9 j a 0 l u Z G l j Z X M l M 0 Z p b m R l e C U z R E 5 J R l R Z J T I 1 M j B C Q U 5 L L 0 V 4 c G F u Z G V k J T I w Q 2 9 s d W 1 u M S 5 t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X R 5 L X N 0 b 2 N r S W 5 k a W N l c y U z R m l u Z G V 4 J T N E T k l G V F k l M j U y M E J B T k s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X R 5 L X N 0 b 2 N r S W 5 k a W N l c y U z R m l u Z G V 4 J T N E T k l G V F k l M j U y M E J B T k s v R X h w Y W 5 k Z W Q l M j B D b 2 x 1 b W 4 x L m 1 l d G E u Y W N 0 a X Z l U 2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X R 5 L X N 0 b 2 N r S W 5 k a W N l c y U z R m l u Z G V 4 J T N E T k l G V F k l M j U y M E J B T k s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X R 5 L X N 0 b 2 N r S W 5 k a W N l c y U z R m l u Z G V 4 J T N E T k l G V F k l M j U y M E J B T k s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X V p d H k t c 3 R v Y 2 t J b m R p Y 2 V z J T N G a W 5 k Z X g l M 0 R O S U Z U W S U y N T I w Q k F O S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k A 8 4 N R 4 d U G y L C N A z v s H X A A A A A A C A A A A A A A Q Z g A A A A E A A C A A A A A 2 d J o s g K T M x v h l 7 u Q Q 8 m U F S E Y A Z 4 b c T z d T L 0 2 A 1 d c h W w A A A A A O g A A A A A I A A C A A A A B j r O N + 8 s d j i I q R s C / C k 5 I I b l P I g H M 3 g s H v J e b g q Y z t + F A A A A B M 5 d 7 k k Y Z 6 j H Y B E 7 w z L b Z 5 l q q 0 P h w O H q f 8 Y 3 e L + Y 5 Y z n D B I M J S 6 d S 3 u w 1 3 O m 3 Z 1 i p H 7 A h Q I y B G y m F t l G B u y z g x u S c f z d o c u c G B s m j n p l n C 3 U A A A A D h + J 3 + Q Y W R z C 3 k L H v l l Y D Z H K V V O 1 b r 7 N I 2 E n q Z v R L q 9 c r E 4 O j o 0 9 g 2 A B 6 t N p U A S 2 A 0 m 6 f / w Y 1 G w / C 2 u V Z o 3 7 d J < / D a t a M a s h u p > 
</file>

<file path=customXml/itemProps1.xml><?xml version="1.0" encoding="utf-8"?>
<ds:datastoreItem xmlns:ds="http://schemas.openxmlformats.org/officeDocument/2006/customXml" ds:itemID="{3F3C1CE1-A665-43C7-908E-66671BB561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NIFTY-OPTION</vt:lpstr>
      <vt:lpstr>EQUITY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KRISH KHATIKAR</cp:lastModifiedBy>
  <cp:lastPrinted>2021-02-08T04:11:26Z</cp:lastPrinted>
  <dcterms:created xsi:type="dcterms:W3CDTF">2021-02-08T04:10:50Z</dcterms:created>
  <dcterms:modified xsi:type="dcterms:W3CDTF">2021-02-11T12:43:30Z</dcterms:modified>
</cp:coreProperties>
</file>