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7ea651dbb63e94/Documents/testrepo/"/>
    </mc:Choice>
  </mc:AlternateContent>
  <xr:revisionPtr revIDLastSave="0" documentId="8_{EBE68FB2-97F2-4C5C-AAE7-9F99ABA67819}" xr6:coauthVersionLast="45" xr6:coauthVersionMax="45" xr10:uidLastSave="{00000000-0000-0000-0000-000000000000}"/>
  <bookViews>
    <workbookView xWindow="-120" yWindow="-120" windowWidth="29040" windowHeight="15840" xr2:uid="{621F09C8-7DF7-4D34-B7BB-BC304D2BCA50}"/>
  </bookViews>
  <sheets>
    <sheet name="NIFTY-OPTION" sheetId="2" r:id="rId1"/>
    <sheet name="EQUITY" sheetId="3" r:id="rId2"/>
    <sheet name="Sheet1" sheetId="1" r:id="rId3"/>
  </sheets>
  <definedNames>
    <definedName name="_xlnm._FilterDatabase" localSheetId="0" hidden="1">'NIFTY-OPTION'!$B$1:$C$97</definedName>
    <definedName name="ExternalData_1" localSheetId="1" hidden="1">EQUITY!$A$1:$R$13</definedName>
    <definedName name="ExternalData_1" localSheetId="0" hidden="1">'NIFTY-OPTION'!$B$1:$AF$97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7" i="2" l="1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D98" i="2"/>
  <c r="R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9DFB3-758B-4619-8A37-CD8EF54EEF9D}" keepAlive="1" interval="60" name="Query - equity-stockIndices?index=NIFTY%20BANK" description="Connection to the 'equity-stockIndices?index=NIFTY%20BANK' query in the workbook." type="5" refreshedVersion="6" background="1" saveData="1">
    <dbPr connection="Provider=Microsoft.Mashup.OleDb.1;Data Source=$Workbook$;Location=&quot;equity-stockIndices?index=NIFTY%20BANK&quot;;Extended Properties=&quot;&quot;" command="SELECT * FROM [equity-stockIndices?index=NIFTY%20BANK]"/>
  </connection>
  <connection id="2" xr16:uid="{0A4E71FF-5F84-42FE-A12B-59DBFA7DE26D}" keepAlive="1" interval="60" name="Query - option-chain-indices?symbol=NIFTY" description="Connection to the 'option-chain-indices?symbol=NIFTY' query in the workbook." type="5" refreshedVersion="6" background="1" saveData="1">
    <dbPr connection="Provider=Microsoft.Mashup.OleDb.1;Data Source=$Workbook$;Location=&quot;option-chain-indices?symbol=NIFTY&quot;;Extended Properties=&quot;&quot;" command="SELECT * FROM [option-chain-indices?symbol=NIFTY]"/>
  </connection>
</connections>
</file>

<file path=xl/sharedStrings.xml><?xml version="1.0" encoding="utf-8"?>
<sst xmlns="http://schemas.openxmlformats.org/spreadsheetml/2006/main" count="169" uniqueCount="64">
  <si>
    <t>Column1.strikePrice</t>
  </si>
  <si>
    <t>Column1.expiryDate</t>
  </si>
  <si>
    <t>11-Feb-2021</t>
  </si>
  <si>
    <t>CALL.openInterest</t>
  </si>
  <si>
    <t>CALL.changeinOpenInterest</t>
  </si>
  <si>
    <t>CALL.pchangeinOpenInterest</t>
  </si>
  <si>
    <t>CALL.totalTradedVolume</t>
  </si>
  <si>
    <t>CALL.impliedVolatility</t>
  </si>
  <si>
    <t>CALL.lastPrice</t>
  </si>
  <si>
    <t>CALL.change</t>
  </si>
  <si>
    <t>CALL.pChange</t>
  </si>
  <si>
    <t>CALL.totalBuyQuantity</t>
  </si>
  <si>
    <t>CALL.totalSellQuantity</t>
  </si>
  <si>
    <t>CALL.bidQty</t>
  </si>
  <si>
    <t>CALL.bidprice</t>
  </si>
  <si>
    <t>CALL.askQty</t>
  </si>
  <si>
    <t>CALL.askPrice</t>
  </si>
  <si>
    <t>PUT.openInterest</t>
  </si>
  <si>
    <t>PUT.changeinOpenInterest</t>
  </si>
  <si>
    <t>PUT.pchangeinOpenInterest</t>
  </si>
  <si>
    <t>PUT.totalTradedVolume</t>
  </si>
  <si>
    <t>PUT.impliedVolatility</t>
  </si>
  <si>
    <t>PUT.lastPrice</t>
  </si>
  <si>
    <t>PUT.change</t>
  </si>
  <si>
    <t>PUT.pChange</t>
  </si>
  <si>
    <t>PUT.totalBuyQuantity</t>
  </si>
  <si>
    <t>PUT.totalSellQuantity</t>
  </si>
  <si>
    <t>PUT.bidQty</t>
  </si>
  <si>
    <t>PUT.bidprice</t>
  </si>
  <si>
    <t>PUT.askQty</t>
  </si>
  <si>
    <t>PUT.askPrice</t>
  </si>
  <si>
    <t>PUT.underlyingValue</t>
  </si>
  <si>
    <t>Column1.ffmc</t>
  </si>
  <si>
    <t>Column1.yearHigh</t>
  </si>
  <si>
    <t>Column1.yearLow</t>
  </si>
  <si>
    <t>Column1.nearWKH</t>
  </si>
  <si>
    <t>Column1.nearWKL</t>
  </si>
  <si>
    <t>Column1.perChange365d</t>
  </si>
  <si>
    <t>Column1.perChange30d</t>
  </si>
  <si>
    <t>AXISBANK</t>
  </si>
  <si>
    <t>ICICIBANK</t>
  </si>
  <si>
    <t>INDUSINDBK</t>
  </si>
  <si>
    <t>BANDHANBNK</t>
  </si>
  <si>
    <t>IDFCFIRSTB</t>
  </si>
  <si>
    <t>SBIN</t>
  </si>
  <si>
    <t>HDFCBANK</t>
  </si>
  <si>
    <t>RBLBANK</t>
  </si>
  <si>
    <t>BANKBARODA</t>
  </si>
  <si>
    <t>FEDERALBNK</t>
  </si>
  <si>
    <t>KOTAKBANK</t>
  </si>
  <si>
    <t>PNB</t>
  </si>
  <si>
    <t>SYMBOL</t>
  </si>
  <si>
    <t>OPEN</t>
  </si>
  <si>
    <t>DAY HI</t>
  </si>
  <si>
    <t>DAY LO</t>
  </si>
  <si>
    <t>LAST PRICE</t>
  </si>
  <si>
    <t>PREV CLOSE</t>
  </si>
  <si>
    <t>CHANGE</t>
  </si>
  <si>
    <t>CHANGE %</t>
  </si>
  <si>
    <t>TRADED VOL</t>
  </si>
  <si>
    <t>TRADED VALUE</t>
  </si>
  <si>
    <t>LAST UPD</t>
  </si>
  <si>
    <t>09-Feb-2021 11:54:26</t>
  </si>
  <si>
    <t>09-Feb-2021 11:54:25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</si>
</sst>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7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D26095-957D-42E1-A82C-F2B360BAC456}" autoFormatId="16" applyNumberFormats="0" applyBorderFormats="0" applyFontFormats="0" applyPatternFormats="0" applyAlignmentFormats="0" applyWidthHeightFormats="0">
  <queryTableRefresh nextId="98">
    <queryTableFields count="31">
      <queryTableField id="1" name="Column1.strikePrice" tableColumnId="1"/>
      <queryTableField id="2" name="Column1.expiryDate" tableColumnId="2"/>
      <queryTableField id="68" name="CALL.openInterest" tableColumnId="41"/>
      <queryTableField id="69" name="CALL.changeinOpenInterest" tableColumnId="42"/>
      <queryTableField id="70" name="CALL.pchangeinOpenInterest" tableColumnId="43"/>
      <queryTableField id="71" name="CALL.totalTradedVolume" tableColumnId="44"/>
      <queryTableField id="72" name="CALL.impliedVolatility" tableColumnId="45"/>
      <queryTableField id="73" name="CALL.lastPrice" tableColumnId="46"/>
      <queryTableField id="74" name="CALL.change" tableColumnId="47"/>
      <queryTableField id="75" name="CALL.pChange" tableColumnId="48"/>
      <queryTableField id="76" name="CALL.totalBuyQuantity" tableColumnId="49"/>
      <queryTableField id="77" name="CALL.totalSellQuantity" tableColumnId="50"/>
      <queryTableField id="78" name="CALL.bidQty" tableColumnId="51"/>
      <queryTableField id="79" name="CALL.bidprice" tableColumnId="52"/>
      <queryTableField id="80" name="CALL.askQty" tableColumnId="53"/>
      <queryTableField id="81" name="CALL.askPrice" tableColumnId="54"/>
      <queryTableField id="83" name="PUT.openInterest" tableColumnId="56"/>
      <queryTableField id="84" name="PUT.changeinOpenInterest" tableColumnId="57"/>
      <queryTableField id="85" name="PUT.pchangeinOpenInterest" tableColumnId="58"/>
      <queryTableField id="86" name="PUT.totalTradedVolume" tableColumnId="59"/>
      <queryTableField id="87" name="PUT.impliedVolatility" tableColumnId="60"/>
      <queryTableField id="88" name="PUT.lastPrice" tableColumnId="61"/>
      <queryTableField id="89" name="PUT.change" tableColumnId="62"/>
      <queryTableField id="90" name="PUT.pChange" tableColumnId="63"/>
      <queryTableField id="91" name="PUT.totalBuyQuantity" tableColumnId="64"/>
      <queryTableField id="92" name="PUT.totalSellQuantity" tableColumnId="65"/>
      <queryTableField id="93" name="PUT.bidQty" tableColumnId="66"/>
      <queryTableField id="94" name="PUT.bidprice" tableColumnId="67"/>
      <queryTableField id="95" name="PUT.askQty" tableColumnId="68"/>
      <queryTableField id="96" name="PUT.askPrice" tableColumnId="69"/>
      <queryTableField id="97" name="PUT.underlyingValue" tableColumnId="70"/>
    </queryTableFields>
    <queryTableDeletedFields count="14">
      <deletedField name="Column1.CE.strikePrice"/>
      <deletedField name="Column1.CE.expiryDate"/>
      <deletedField name="Column1.CE.underlying"/>
      <deletedField name="Column1.CE.identifier"/>
      <deletedField name="Column1.PE.strikePrice"/>
      <deletedField name="Column1.PE.expiryDate"/>
      <deletedField name="Column1.PE.underlying"/>
      <deletedField name="Column1.PE.identifier"/>
      <deletedField name="Column1.PE.underlyingValue"/>
      <deletedField name="Column1.CE.strikePrice"/>
      <deletedField name="Column1.CE.expiryDate"/>
      <deletedField name="Column1.CE.underlying"/>
      <deletedField name="Column1.CE.identifier"/>
      <deletedField name="Column1.CE.underlyingVal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7BB12-7F7D-4BCF-890D-59A9394F37E1}" autoFormatId="16" applyNumberFormats="0" applyBorderFormats="0" applyFontFormats="0" applyPatternFormats="0" applyAlignmentFormats="0" applyWidthHeightFormats="0">
  <queryTableRefresh nextId="42">
    <queryTableFields count="18">
      <queryTableField id="20" name="SYMBOL" tableColumnId="20"/>
      <queryTableField id="21" name="OPEN" tableColumnId="21"/>
      <queryTableField id="22" name="DAY HI" tableColumnId="22"/>
      <queryTableField id="23" name="DAY LO" tableColumnId="23"/>
      <queryTableField id="24" name="LAST PRICE" tableColumnId="24"/>
      <queryTableField id="25" name="PREV CLOSE" tableColumnId="25"/>
      <queryTableField id="26" name="CHANGE" tableColumnId="26"/>
      <queryTableField id="27" name="CHANGE %" tableColumnId="27"/>
      <queryTableField id="10" name="Column1.ffmc" tableColumnId="10"/>
      <queryTableField id="11" name="Column1.yearHigh" tableColumnId="11"/>
      <queryTableField id="12" name="Column1.yearLow" tableColumnId="12"/>
      <queryTableField id="28" name="TRADED VOL" tableColumnId="28"/>
      <queryTableField id="29" name="TRADED VALUE" tableColumnId="29"/>
      <queryTableField id="30" name="LAST UPD" tableColumnId="30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perChange30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6BC72-D354-4ED1-8ECD-6DA544B56D5A}" name="option_chain_indices_symbol_NIFTY" displayName="option_chain_indices_symbol_NIFTY" ref="B1:AF98" tableType="queryTable" totalsRowCount="1" headerRowDxfId="6">
  <tableColumns count="31">
    <tableColumn id="1" xr3:uid="{812BE42C-5C9D-403E-995A-B75E9309BEEC}" uniqueName="1" name="Column1.strikePrice" queryTableFieldId="1"/>
    <tableColumn id="2" xr3:uid="{3DF9AEEA-226C-4FF9-A666-CC38C1CF1A52}" uniqueName="2" name="Column1.expiryDate" queryTableFieldId="2" dataDxfId="2" totalsRowDxfId="3"/>
    <tableColumn id="41" xr3:uid="{915CD96F-CDB5-4344-AD65-BE03BCED5218}" uniqueName="41" name="CALL.openInterest" totalsRowFunction="sum" queryTableFieldId="68"/>
    <tableColumn id="42" xr3:uid="{D5E65841-BF5E-41BA-A09B-26A4BFB25425}" uniqueName="42" name="CALL.changeinOpenInterest" queryTableFieldId="69"/>
    <tableColumn id="43" xr3:uid="{06FFF08D-EB28-49FB-8A4F-0D2EB933D3C5}" uniqueName="43" name="CALL.pchangeinOpenInterest" queryTableFieldId="70"/>
    <tableColumn id="44" xr3:uid="{48BD0767-0C6E-4F00-B677-899889D59FA5}" uniqueName="44" name="CALL.totalTradedVolume" queryTableFieldId="71"/>
    <tableColumn id="45" xr3:uid="{195C87E1-B0C6-4A6C-A1B5-8149D5A09295}" uniqueName="45" name="CALL.impliedVolatility" queryTableFieldId="72"/>
    <tableColumn id="46" xr3:uid="{387CE350-C4CC-4C42-8A54-6F7887871824}" uniqueName="46" name="CALL.lastPrice" queryTableFieldId="73"/>
    <tableColumn id="47" xr3:uid="{63D5FCC7-1B8C-4696-82C2-FCD4DB35021E}" uniqueName="47" name="CALL.change" queryTableFieldId="74"/>
    <tableColumn id="48" xr3:uid="{9D1989B7-B04A-432C-BBAA-54150B329CE3}" uniqueName="48" name="CALL.pChange" queryTableFieldId="75"/>
    <tableColumn id="49" xr3:uid="{842EB6D6-FAC3-437C-B069-EC19BBC0AD71}" uniqueName="49" name="CALL.totalBuyQuantity" queryTableFieldId="76"/>
    <tableColumn id="50" xr3:uid="{DDE49391-D1C7-49DA-91B8-B3B238FB68FA}" uniqueName="50" name="CALL.totalSellQuantity" queryTableFieldId="77"/>
    <tableColumn id="51" xr3:uid="{2F7E11E7-2614-4058-8CC4-AEDC997ED1E8}" uniqueName="51" name="CALL.bidQty" queryTableFieldId="78"/>
    <tableColumn id="52" xr3:uid="{CD4A30C0-9014-49FF-8D19-52115D7E4840}" uniqueName="52" name="CALL.bidprice" queryTableFieldId="79"/>
    <tableColumn id="53" xr3:uid="{C32B23B4-2F85-4800-8474-D4B6135B6E58}" uniqueName="53" name="CALL.askQty" queryTableFieldId="80"/>
    <tableColumn id="54" xr3:uid="{7339373A-4A13-4695-B674-5B2E4454445B}" uniqueName="54" name="CALL.askPrice" queryTableFieldId="81"/>
    <tableColumn id="56" xr3:uid="{3652019E-839F-4727-AB21-84C21423C54B}" uniqueName="56" name="PUT.openInterest" totalsRowFunction="sum" queryTableFieldId="83"/>
    <tableColumn id="57" xr3:uid="{855D4CF5-67A1-4BB0-84E3-976D88E2D723}" uniqueName="57" name="PUT.changeinOpenInterest" queryTableFieldId="84"/>
    <tableColumn id="58" xr3:uid="{606D1EEC-CEF7-413A-BB64-B327D3561B95}" uniqueName="58" name="PUT.pchangeinOpenInterest" queryTableFieldId="85"/>
    <tableColumn id="59" xr3:uid="{33B940F7-3B05-46DA-85DD-E0600E65CD16}" uniqueName="59" name="PUT.totalTradedVolume" queryTableFieldId="86"/>
    <tableColumn id="60" xr3:uid="{B8E68A4D-E980-46C7-A184-972A68A08A7F}" uniqueName="60" name="PUT.impliedVolatility" queryTableFieldId="87"/>
    <tableColumn id="61" xr3:uid="{D9DEDB3D-895E-4614-AD2D-22CC4B7BD68B}" uniqueName="61" name="PUT.lastPrice" queryTableFieldId="88"/>
    <tableColumn id="62" xr3:uid="{5FF6471A-C451-4ED4-9498-8DB9061BCE09}" uniqueName="62" name="PUT.change" queryTableFieldId="89"/>
    <tableColumn id="63" xr3:uid="{1530C42E-F8FB-4604-9484-A741BB47CDCF}" uniqueName="63" name="PUT.pChange" queryTableFieldId="90"/>
    <tableColumn id="64" xr3:uid="{0E5DB24C-21E8-449A-9B93-D951D589B14C}" uniqueName="64" name="PUT.totalBuyQuantity" queryTableFieldId="91"/>
    <tableColumn id="65" xr3:uid="{8E885C7B-22DD-4D8D-B9D3-A075DCF03E0C}" uniqueName="65" name="PUT.totalSellQuantity" queryTableFieldId="92"/>
    <tableColumn id="66" xr3:uid="{A867E247-D2EC-4301-B808-C88F8238C0AF}" uniqueName="66" name="PUT.bidQty" queryTableFieldId="93"/>
    <tableColumn id="67" xr3:uid="{C16B3736-0D42-4512-833C-4E5E0405C5D5}" uniqueName="67" name="PUT.bidprice" queryTableFieldId="94"/>
    <tableColumn id="68" xr3:uid="{3DAD8F7D-FFD6-4B68-8187-3F61C4DFBD3C}" uniqueName="68" name="PUT.askQty" queryTableFieldId="95"/>
    <tableColumn id="69" xr3:uid="{9084E9FB-505C-4892-A491-4A4E79F5D17D}" uniqueName="69" name="PUT.askPrice" queryTableFieldId="96"/>
    <tableColumn id="70" xr3:uid="{6AD1D40E-E69B-446C-9F48-34660766546C}" uniqueName="70" name="PUT.underlyingValue" queryTableFieldId="9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8C5EB-1EBB-4DDE-A554-8F5E6CA6056C}" name="equity_stockIndices_index_NIFTY_20BANK" displayName="equity_stockIndices_index_NIFTY_20BANK" ref="A1:R13" tableType="queryTable" totalsRowShown="0">
  <autoFilter ref="A1:R13" xr:uid="{2219FF05-38F5-45FD-84B1-3EF0E302A775}"/>
  <tableColumns count="18">
    <tableColumn id="20" xr3:uid="{06A7AA13-F3C2-40DD-901F-45780F498D2E}" uniqueName="20" name="SYMBOL" queryTableFieldId="20"/>
    <tableColumn id="21" xr3:uid="{CDF59C99-400A-47A3-B197-FAFBB6AB5CF7}" uniqueName="21" name="OPEN" queryTableFieldId="21"/>
    <tableColumn id="22" xr3:uid="{41262B61-2E5E-4F8F-9C62-11BF2A89C543}" uniqueName="22" name="DAY HI" queryTableFieldId="22"/>
    <tableColumn id="23" xr3:uid="{A229FF05-EEAC-4258-BF42-4EDEF7DA8E6E}" uniqueName="23" name="DAY LO" queryTableFieldId="23"/>
    <tableColumn id="24" xr3:uid="{19D8169A-C94F-4F89-B0EA-D3542501FBC9}" uniqueName="24" name="LAST PRICE" queryTableFieldId="24"/>
    <tableColumn id="25" xr3:uid="{966A6F97-1C1B-4CF6-B38E-46CE51CC494B}" uniqueName="25" name="PREV CLOSE" queryTableFieldId="25"/>
    <tableColumn id="26" xr3:uid="{B1EF3A77-C07B-4636-832F-95F1E138959F}" uniqueName="26" name="CHANGE" queryTableFieldId="26"/>
    <tableColumn id="27" xr3:uid="{082E6808-AD3F-4F78-B830-B4373DC8C26B}" uniqueName="27" name="CHANGE %" queryTableFieldId="27"/>
    <tableColumn id="10" xr3:uid="{C4CDC38B-1DA1-4764-9ACC-AAB1F8687B4F}" uniqueName="10" name="Column1.ffmc" queryTableFieldId="10" dataDxfId="5" dataCellStyle="Normal"/>
    <tableColumn id="11" xr3:uid="{AC7DAE3B-ECBD-43D4-A67B-CB1EE0C46D08}" uniqueName="11" name="Column1.yearHigh" queryTableFieldId="11"/>
    <tableColumn id="12" xr3:uid="{6A33C65E-B989-413C-8E47-1C5839AEF4A4}" uniqueName="12" name="Column1.yearLow" queryTableFieldId="12"/>
    <tableColumn id="28" xr3:uid="{81345E67-DF20-4888-A809-1B663A7C27B3}" uniqueName="28" name="TRADED VOL" queryTableFieldId="28"/>
    <tableColumn id="29" xr3:uid="{3B939EF3-4CFE-4B74-9D18-648463891E4C}" uniqueName="29" name="TRADED VALUE" queryTableFieldId="29"/>
    <tableColumn id="30" xr3:uid="{32742972-2B1A-4D57-BD5D-59FB9EA31BF1}" uniqueName="30" name="LAST UPD" queryTableFieldId="30"/>
    <tableColumn id="16" xr3:uid="{2CADA7AA-858C-4776-B426-F07AE2C7FD06}" uniqueName="16" name="Column1.nearWKH" queryTableFieldId="16"/>
    <tableColumn id="17" xr3:uid="{E50A2665-471B-4CE4-AB93-045736AB2FF2}" uniqueName="17" name="Column1.nearWKL" queryTableFieldId="17"/>
    <tableColumn id="18" xr3:uid="{3EEE1AC5-6555-4F6E-8B51-F64F5E76B173}" uniqueName="18" name="Column1.perChange365d" queryTableFieldId="18"/>
    <tableColumn id="19" xr3:uid="{35319212-C391-481C-9D6B-CD7D86D7F174}" uniqueName="19" name="Column1.perChange30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49F7-EC7F-4E22-93D9-55717DDF9232}">
  <dimension ref="A1:BU98"/>
  <sheetViews>
    <sheetView tabSelected="1" zoomScale="70" zoomScaleNormal="70" workbookViewId="0">
      <pane xSplit="3" ySplit="1" topLeftCell="D61" activePane="bottomRight" state="frozen"/>
      <selection pane="topRight" activeCell="C1" sqref="C1"/>
      <selection pane="bottomLeft" activeCell="A2" sqref="A2"/>
      <selection pane="bottomRight" activeCell="L81" sqref="L81"/>
    </sheetView>
  </sheetViews>
  <sheetFormatPr defaultRowHeight="15" x14ac:dyDescent="0.25"/>
  <cols>
    <col min="1" max="1" width="15.42578125" customWidth="1"/>
    <col min="2" max="2" width="20" bestFit="1" customWidth="1"/>
    <col min="3" max="3" width="20.140625" style="6" bestFit="1" customWidth="1"/>
    <col min="4" max="4" width="19.28515625" bestFit="1" customWidth="1"/>
    <col min="5" max="5" width="29.140625" bestFit="1" customWidth="1"/>
    <col min="6" max="6" width="30.28515625" bestFit="1" customWidth="1"/>
    <col min="7" max="7" width="25.7109375" bestFit="1" customWidth="1"/>
    <col min="8" max="8" width="22" bestFit="1" customWidth="1"/>
    <col min="9" max="9" width="15.42578125" bestFit="1" customWidth="1"/>
    <col min="10" max="10" width="14.5703125" bestFit="1" customWidth="1"/>
    <col min="11" max="11" width="16.28515625" bestFit="1" customWidth="1"/>
    <col min="12" max="12" width="23.42578125" bestFit="1" customWidth="1"/>
    <col min="13" max="13" width="23.140625" bestFit="1" customWidth="1"/>
    <col min="14" max="14" width="13.42578125" bestFit="1" customWidth="1"/>
    <col min="15" max="15" width="14.85546875" bestFit="1" customWidth="1"/>
    <col min="16" max="16" width="13.85546875" bestFit="1" customWidth="1"/>
    <col min="17" max="17" width="15.42578125" bestFit="1" customWidth="1"/>
    <col min="18" max="18" width="18.140625" bestFit="1" customWidth="1"/>
    <col min="19" max="19" width="27.85546875" bestFit="1" customWidth="1"/>
    <col min="20" max="20" width="29.140625" bestFit="1" customWidth="1"/>
    <col min="21" max="21" width="24.42578125" bestFit="1" customWidth="1"/>
    <col min="22" max="22" width="20.5703125" bestFit="1" customWidth="1"/>
    <col min="23" max="23" width="14.28515625" bestFit="1" customWidth="1"/>
    <col min="24" max="24" width="13.42578125" bestFit="1" customWidth="1"/>
    <col min="25" max="25" width="15.85546875" bestFit="1" customWidth="1"/>
    <col min="26" max="26" width="22.140625" bestFit="1" customWidth="1"/>
    <col min="27" max="27" width="22" bestFit="1" customWidth="1"/>
    <col min="28" max="28" width="12.140625" bestFit="1" customWidth="1"/>
    <col min="29" max="29" width="13.5703125" bestFit="1" customWidth="1"/>
    <col min="30" max="30" width="12.5703125" bestFit="1" customWidth="1"/>
    <col min="31" max="31" width="14.28515625" bestFit="1" customWidth="1"/>
    <col min="32" max="33" width="21.7109375" bestFit="1" customWidth="1"/>
    <col min="34" max="34" width="22" bestFit="1" customWidth="1"/>
    <col min="35" max="35" width="22.28515625" bestFit="1" customWidth="1"/>
    <col min="36" max="36" width="22.140625" bestFit="1" customWidth="1"/>
    <col min="37" max="37" width="32.42578125" bestFit="1" customWidth="1"/>
    <col min="38" max="38" width="15.7109375" customWidth="1"/>
    <col min="39" max="39" width="10.5703125" bestFit="1" customWidth="1"/>
    <col min="40" max="40" width="12.7109375" bestFit="1" customWidth="1"/>
    <col min="41" max="41" width="11.5703125" bestFit="1" customWidth="1"/>
    <col min="42" max="42" width="8" bestFit="1" customWidth="1"/>
    <col min="43" max="43" width="11.5703125" customWidth="1"/>
    <col min="44" max="44" width="14.28515625" bestFit="1" customWidth="1"/>
    <col min="45" max="45" width="13.42578125" bestFit="1" customWidth="1"/>
    <col min="46" max="46" width="13.85546875" customWidth="1"/>
    <col min="47" max="47" width="11.5703125" bestFit="1" customWidth="1"/>
    <col min="48" max="48" width="13.42578125" style="1" customWidth="1"/>
    <col min="49" max="49" width="14" style="1" bestFit="1" customWidth="1"/>
    <col min="50" max="50" width="11.5703125" style="1" bestFit="1" customWidth="1"/>
    <col min="51" max="51" width="19.7109375" style="1" bestFit="1" customWidth="1"/>
    <col min="52" max="52" width="27.42578125" style="1" bestFit="1" customWidth="1"/>
    <col min="53" max="53" width="22" style="1" bestFit="1" customWidth="1"/>
    <col min="54" max="54" width="22.28515625" style="1" bestFit="1" customWidth="1"/>
    <col min="55" max="55" width="22.140625" style="1" bestFit="1" customWidth="1"/>
    <col min="56" max="56" width="32.42578125" style="1" bestFit="1" customWidth="1"/>
    <col min="57" max="57" width="19.42578125" style="1" bestFit="1" customWidth="1"/>
    <col min="58" max="59" width="27.28515625" style="1" bestFit="1" customWidth="1"/>
    <col min="60" max="60" width="18.28515625" style="1" bestFit="1" customWidth="1"/>
    <col min="61" max="61" width="19.28515625" style="1" bestFit="1" customWidth="1"/>
    <col min="62" max="62" width="18.85546875" style="1" bestFit="1" customWidth="1"/>
    <col min="63" max="63" width="18.7109375" style="1" bestFit="1" customWidth="1"/>
    <col min="64" max="64" width="19" style="1" bestFit="1" customWidth="1"/>
    <col min="65" max="65" width="18.85546875" style="1" bestFit="1" customWidth="1"/>
    <col min="66" max="66" width="19.28515625" style="1" bestFit="1" customWidth="1"/>
    <col min="67" max="67" width="18.42578125" style="1" bestFit="1" customWidth="1"/>
    <col min="68" max="68" width="19.7109375" style="1" customWidth="1"/>
    <col min="69" max="69" width="18.42578125" style="1" bestFit="1" customWidth="1"/>
    <col min="70" max="70" width="19.7109375" style="1" customWidth="1"/>
    <col min="71" max="71" width="27.42578125" style="1" bestFit="1" customWidth="1"/>
    <col min="72" max="72" width="19.7109375" style="1" bestFit="1" customWidth="1"/>
    <col min="73" max="73" width="27.42578125" style="1" customWidth="1"/>
  </cols>
  <sheetData>
    <row r="1" spans="1:73" s="2" customFormat="1" x14ac:dyDescent="0.25">
      <c r="B1" s="2" t="s">
        <v>0</v>
      </c>
      <c r="C1" s="5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73" x14ac:dyDescent="0.25">
      <c r="A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">
        <v>11850</v>
      </c>
      <c r="C2" s="6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9300</v>
      </c>
      <c r="M2">
        <v>9300</v>
      </c>
      <c r="N2">
        <v>75</v>
      </c>
      <c r="O2">
        <v>3180.85</v>
      </c>
      <c r="P2">
        <v>75</v>
      </c>
      <c r="Q2">
        <v>3342.55</v>
      </c>
      <c r="R2">
        <v>1861</v>
      </c>
      <c r="S2">
        <v>246</v>
      </c>
      <c r="T2">
        <v>15.232198142414861</v>
      </c>
      <c r="U2">
        <v>8351</v>
      </c>
      <c r="V2">
        <v>112.43</v>
      </c>
      <c r="W2">
        <v>0.55000000000000004</v>
      </c>
      <c r="X2">
        <v>-0.25</v>
      </c>
      <c r="Y2">
        <v>-31.25</v>
      </c>
      <c r="Z2">
        <v>161550</v>
      </c>
      <c r="AA2">
        <v>34725</v>
      </c>
      <c r="AB2">
        <v>225</v>
      </c>
      <c r="AC2">
        <v>0.55000000000000004</v>
      </c>
      <c r="AD2">
        <v>5250</v>
      </c>
      <c r="AE2">
        <v>0.6</v>
      </c>
      <c r="AF2">
        <v>15109.3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</row>
    <row r="3" spans="1:73" x14ac:dyDescent="0.25">
      <c r="A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">
        <v>11900</v>
      </c>
      <c r="C3" s="6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9300</v>
      </c>
      <c r="M3">
        <v>9300</v>
      </c>
      <c r="N3">
        <v>75</v>
      </c>
      <c r="O3">
        <v>3145.1</v>
      </c>
      <c r="P3">
        <v>75</v>
      </c>
      <c r="Q3">
        <v>3293.85</v>
      </c>
      <c r="R3">
        <v>453</v>
      </c>
      <c r="S3">
        <v>-253</v>
      </c>
      <c r="T3">
        <v>-35.835694050991499</v>
      </c>
      <c r="U3">
        <v>5055</v>
      </c>
      <c r="V3">
        <v>113.1</v>
      </c>
      <c r="W3">
        <v>0.7</v>
      </c>
      <c r="X3">
        <v>-0.20000000000000007</v>
      </c>
      <c r="Y3">
        <v>-22.222222222222229</v>
      </c>
      <c r="Z3">
        <v>200100</v>
      </c>
      <c r="AA3">
        <v>23550</v>
      </c>
      <c r="AB3">
        <v>2175</v>
      </c>
      <c r="AC3">
        <v>0.6</v>
      </c>
      <c r="AD3">
        <v>1575</v>
      </c>
      <c r="AE3">
        <v>0.75</v>
      </c>
      <c r="AF3">
        <v>15109.3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</row>
    <row r="4" spans="1:73" x14ac:dyDescent="0.25">
      <c r="A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">
        <v>11950</v>
      </c>
      <c r="C4" s="6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9300</v>
      </c>
      <c r="M4">
        <v>9300</v>
      </c>
      <c r="N4">
        <v>75</v>
      </c>
      <c r="O4">
        <v>3082.7</v>
      </c>
      <c r="P4">
        <v>75</v>
      </c>
      <c r="Q4">
        <v>3240.7</v>
      </c>
      <c r="R4">
        <v>241</v>
      </c>
      <c r="S4">
        <v>-101</v>
      </c>
      <c r="T4">
        <v>-29.532163742690059</v>
      </c>
      <c r="U4">
        <v>8424</v>
      </c>
      <c r="V4">
        <v>112</v>
      </c>
      <c r="W4">
        <v>1</v>
      </c>
      <c r="X4">
        <v>0.25</v>
      </c>
      <c r="Y4">
        <v>33.333333333333329</v>
      </c>
      <c r="Z4">
        <v>174900</v>
      </c>
      <c r="AA4">
        <v>13725</v>
      </c>
      <c r="AB4">
        <v>825</v>
      </c>
      <c r="AC4">
        <v>0.75</v>
      </c>
      <c r="AD4">
        <v>75</v>
      </c>
      <c r="AE4">
        <v>0.95</v>
      </c>
      <c r="AF4">
        <v>15109.3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73" x14ac:dyDescent="0.25">
      <c r="A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5">
        <v>12000</v>
      </c>
      <c r="C5" s="6" t="s">
        <v>2</v>
      </c>
      <c r="D5">
        <v>6</v>
      </c>
      <c r="E5">
        <v>0</v>
      </c>
      <c r="F5">
        <v>0</v>
      </c>
      <c r="G5">
        <v>0</v>
      </c>
      <c r="H5">
        <v>0</v>
      </c>
      <c r="I5">
        <v>2880</v>
      </c>
      <c r="J5">
        <v>0</v>
      </c>
      <c r="K5">
        <v>0</v>
      </c>
      <c r="L5">
        <v>7125</v>
      </c>
      <c r="M5">
        <v>6825</v>
      </c>
      <c r="N5">
        <v>675</v>
      </c>
      <c r="O5">
        <v>3070.8</v>
      </c>
      <c r="P5">
        <v>75</v>
      </c>
      <c r="Q5">
        <v>3104.1</v>
      </c>
      <c r="R5">
        <v>7658</v>
      </c>
      <c r="S5">
        <v>-246</v>
      </c>
      <c r="T5">
        <v>-3.1123481781376516</v>
      </c>
      <c r="U5">
        <v>7725</v>
      </c>
      <c r="V5">
        <v>108.72</v>
      </c>
      <c r="W5">
        <v>0.65</v>
      </c>
      <c r="X5">
        <v>-0.35</v>
      </c>
      <c r="Y5">
        <v>-35</v>
      </c>
      <c r="Z5">
        <v>265200</v>
      </c>
      <c r="AA5">
        <v>44475</v>
      </c>
      <c r="AB5">
        <v>150</v>
      </c>
      <c r="AC5">
        <v>0.65</v>
      </c>
      <c r="AD5">
        <v>3375</v>
      </c>
      <c r="AE5">
        <v>0.7</v>
      </c>
      <c r="AF5">
        <v>15109.3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</row>
    <row r="6" spans="1:73" x14ac:dyDescent="0.25">
      <c r="A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6">
        <v>12050</v>
      </c>
      <c r="C6" s="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6450</v>
      </c>
      <c r="M6">
        <v>9300</v>
      </c>
      <c r="N6">
        <v>75</v>
      </c>
      <c r="O6">
        <v>2997.35</v>
      </c>
      <c r="P6">
        <v>75</v>
      </c>
      <c r="Q6">
        <v>3133.6</v>
      </c>
      <c r="R6">
        <v>65</v>
      </c>
      <c r="S6">
        <v>18</v>
      </c>
      <c r="T6">
        <v>38.297872340425535</v>
      </c>
      <c r="U6">
        <v>333</v>
      </c>
      <c r="V6">
        <v>107.66</v>
      </c>
      <c r="W6">
        <v>0.55000000000000004</v>
      </c>
      <c r="X6">
        <v>-0.55000000000000004</v>
      </c>
      <c r="Y6">
        <v>-50</v>
      </c>
      <c r="Z6">
        <v>174825</v>
      </c>
      <c r="AA6">
        <v>35775</v>
      </c>
      <c r="AB6">
        <v>75</v>
      </c>
      <c r="AC6">
        <v>0.6</v>
      </c>
      <c r="AD6">
        <v>75</v>
      </c>
      <c r="AE6">
        <v>0.85</v>
      </c>
      <c r="AF6">
        <v>15109.3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</row>
    <row r="7" spans="1:73" x14ac:dyDescent="0.25">
      <c r="A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7">
        <v>12100</v>
      </c>
      <c r="C7" s="6" t="s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6450</v>
      </c>
      <c r="M7">
        <v>9300</v>
      </c>
      <c r="N7">
        <v>75</v>
      </c>
      <c r="O7">
        <v>2947.5</v>
      </c>
      <c r="P7">
        <v>75</v>
      </c>
      <c r="Q7">
        <v>3090.7</v>
      </c>
      <c r="R7">
        <v>453</v>
      </c>
      <c r="S7">
        <v>-205</v>
      </c>
      <c r="T7">
        <v>-31.155015197568389</v>
      </c>
      <c r="U7">
        <v>3800</v>
      </c>
      <c r="V7">
        <v>105.85</v>
      </c>
      <c r="W7">
        <v>0.65</v>
      </c>
      <c r="X7">
        <v>-0.35</v>
      </c>
      <c r="Y7">
        <v>-35</v>
      </c>
      <c r="Z7">
        <v>283200</v>
      </c>
      <c r="AA7">
        <v>30675</v>
      </c>
      <c r="AB7">
        <v>75</v>
      </c>
      <c r="AC7">
        <v>0.7</v>
      </c>
      <c r="AD7">
        <v>3150</v>
      </c>
      <c r="AE7">
        <v>0.8</v>
      </c>
      <c r="AF7">
        <v>15109.3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</row>
    <row r="8" spans="1:73" x14ac:dyDescent="0.25">
      <c r="A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8">
        <v>12150</v>
      </c>
      <c r="C8" s="6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9300</v>
      </c>
      <c r="M8">
        <v>9300</v>
      </c>
      <c r="N8">
        <v>75</v>
      </c>
      <c r="O8">
        <v>2881.45</v>
      </c>
      <c r="P8">
        <v>75</v>
      </c>
      <c r="Q8">
        <v>3030.1</v>
      </c>
      <c r="R8">
        <v>36</v>
      </c>
      <c r="S8">
        <v>27</v>
      </c>
      <c r="T8">
        <v>300</v>
      </c>
      <c r="U8">
        <v>2082</v>
      </c>
      <c r="V8">
        <v>104.06</v>
      </c>
      <c r="W8">
        <v>0.55000000000000004</v>
      </c>
      <c r="X8">
        <v>-0.25</v>
      </c>
      <c r="Y8">
        <v>-31.25</v>
      </c>
      <c r="Z8">
        <v>243600</v>
      </c>
      <c r="AA8">
        <v>23175</v>
      </c>
      <c r="AB8">
        <v>75</v>
      </c>
      <c r="AC8">
        <v>0.55000000000000004</v>
      </c>
      <c r="AD8">
        <v>1650</v>
      </c>
      <c r="AE8">
        <v>0.75</v>
      </c>
      <c r="AF8">
        <v>15109.3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</row>
    <row r="9" spans="1:73" x14ac:dyDescent="0.25">
      <c r="A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9">
        <v>12200</v>
      </c>
      <c r="C9" s="6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9300</v>
      </c>
      <c r="M9">
        <v>9300</v>
      </c>
      <c r="N9">
        <v>75</v>
      </c>
      <c r="O9">
        <v>2834.6</v>
      </c>
      <c r="P9">
        <v>75</v>
      </c>
      <c r="Q9">
        <v>2988.15</v>
      </c>
      <c r="R9">
        <v>673</v>
      </c>
      <c r="S9">
        <v>-770</v>
      </c>
      <c r="T9">
        <v>-53.361053361053358</v>
      </c>
      <c r="U9">
        <v>3021</v>
      </c>
      <c r="V9">
        <v>107.36</v>
      </c>
      <c r="W9">
        <v>0.7</v>
      </c>
      <c r="X9">
        <v>-0.40000000000000013</v>
      </c>
      <c r="Y9">
        <v>-36.363636363636367</v>
      </c>
      <c r="Z9">
        <v>264450</v>
      </c>
      <c r="AA9">
        <v>25575</v>
      </c>
      <c r="AB9">
        <v>525</v>
      </c>
      <c r="AC9">
        <v>0.7</v>
      </c>
      <c r="AD9">
        <v>3000</v>
      </c>
      <c r="AE9">
        <v>0.85</v>
      </c>
      <c r="AF9">
        <v>15109.3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</row>
    <row r="10" spans="1:73" x14ac:dyDescent="0.25">
      <c r="A1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0">
        <v>12250</v>
      </c>
      <c r="C10" s="6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9300</v>
      </c>
      <c r="M10">
        <v>9300</v>
      </c>
      <c r="N10">
        <v>75</v>
      </c>
      <c r="O10">
        <v>2786.15</v>
      </c>
      <c r="P10">
        <v>75</v>
      </c>
      <c r="Q10">
        <v>2938.25</v>
      </c>
      <c r="R10">
        <v>142</v>
      </c>
      <c r="S10">
        <v>100</v>
      </c>
      <c r="T10">
        <v>238.0952380952381</v>
      </c>
      <c r="U10">
        <v>2199</v>
      </c>
      <c r="V10">
        <v>99.78</v>
      </c>
      <c r="W10">
        <v>0.65</v>
      </c>
      <c r="X10">
        <v>-0.74999999999999989</v>
      </c>
      <c r="Y10">
        <v>-53.571428571428569</v>
      </c>
      <c r="Z10">
        <v>219225</v>
      </c>
      <c r="AA10">
        <v>17325</v>
      </c>
      <c r="AB10">
        <v>300</v>
      </c>
      <c r="AC10">
        <v>0.65</v>
      </c>
      <c r="AD10">
        <v>375</v>
      </c>
      <c r="AE10">
        <v>0.7</v>
      </c>
      <c r="AF10">
        <v>15109.3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</row>
    <row r="11" spans="1:73" x14ac:dyDescent="0.25">
      <c r="A1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1">
        <v>12300</v>
      </c>
      <c r="C11" s="6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9300</v>
      </c>
      <c r="M11">
        <v>9300</v>
      </c>
      <c r="N11">
        <v>75</v>
      </c>
      <c r="O11">
        <v>2736.15</v>
      </c>
      <c r="P11">
        <v>75</v>
      </c>
      <c r="Q11">
        <v>2872.5</v>
      </c>
      <c r="R11">
        <v>381</v>
      </c>
      <c r="S11">
        <v>-188</v>
      </c>
      <c r="T11">
        <v>-33.040421792618631</v>
      </c>
      <c r="U11">
        <v>8087</v>
      </c>
      <c r="V11">
        <v>102.19</v>
      </c>
      <c r="W11">
        <v>1</v>
      </c>
      <c r="X11">
        <v>-0.10000000000000007</v>
      </c>
      <c r="Y11">
        <v>-9.0909090909091006</v>
      </c>
      <c r="Z11">
        <v>292350</v>
      </c>
      <c r="AA11">
        <v>29625</v>
      </c>
      <c r="AB11">
        <v>75</v>
      </c>
      <c r="AC11">
        <v>0.7</v>
      </c>
      <c r="AD11">
        <v>1500</v>
      </c>
      <c r="AE11">
        <v>0.95</v>
      </c>
      <c r="AF11">
        <v>15109.3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</row>
    <row r="12" spans="1:73" x14ac:dyDescent="0.25">
      <c r="A1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2">
        <v>12350</v>
      </c>
      <c r="C12" s="6" t="s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9300</v>
      </c>
      <c r="M12">
        <v>9300</v>
      </c>
      <c r="N12">
        <v>75</v>
      </c>
      <c r="O12">
        <v>2688</v>
      </c>
      <c r="P12">
        <v>75</v>
      </c>
      <c r="Q12">
        <v>2819.5</v>
      </c>
      <c r="R12">
        <v>14</v>
      </c>
      <c r="S12">
        <v>11</v>
      </c>
      <c r="T12">
        <v>366.66666666666669</v>
      </c>
      <c r="U12">
        <v>32</v>
      </c>
      <c r="V12">
        <v>93.94</v>
      </c>
      <c r="W12">
        <v>0.5</v>
      </c>
      <c r="X12">
        <v>-2</v>
      </c>
      <c r="Y12">
        <v>-80</v>
      </c>
      <c r="Z12">
        <v>261000</v>
      </c>
      <c r="AA12">
        <v>15075</v>
      </c>
      <c r="AB12">
        <v>2250</v>
      </c>
      <c r="AC12">
        <v>0.4</v>
      </c>
      <c r="AD12">
        <v>75</v>
      </c>
      <c r="AE12">
        <v>0.8</v>
      </c>
      <c r="AF12">
        <v>15109.3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</row>
    <row r="13" spans="1:73" x14ac:dyDescent="0.25">
      <c r="A1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3">
        <v>12400</v>
      </c>
      <c r="C13" s="6" t="s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2400</v>
      </c>
      <c r="J13">
        <v>0</v>
      </c>
      <c r="K13">
        <v>0</v>
      </c>
      <c r="L13">
        <v>9300</v>
      </c>
      <c r="M13">
        <v>9300</v>
      </c>
      <c r="N13">
        <v>75</v>
      </c>
      <c r="O13">
        <v>2647.55</v>
      </c>
      <c r="P13">
        <v>75</v>
      </c>
      <c r="Q13">
        <v>2785.85</v>
      </c>
      <c r="R13">
        <v>621</v>
      </c>
      <c r="S13">
        <v>-197</v>
      </c>
      <c r="T13">
        <v>-24.083129584352079</v>
      </c>
      <c r="U13">
        <v>1544</v>
      </c>
      <c r="V13">
        <v>94.48</v>
      </c>
      <c r="W13">
        <v>0.65</v>
      </c>
      <c r="X13">
        <v>-0.49999999999999989</v>
      </c>
      <c r="Y13">
        <v>-43.478260869565212</v>
      </c>
      <c r="Z13">
        <v>163500</v>
      </c>
      <c r="AA13">
        <v>24000</v>
      </c>
      <c r="AB13">
        <v>300</v>
      </c>
      <c r="AC13">
        <v>0.7</v>
      </c>
      <c r="AD13">
        <v>900</v>
      </c>
      <c r="AE13">
        <v>0.85</v>
      </c>
      <c r="AF13">
        <v>15109.3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</row>
    <row r="14" spans="1:73" x14ac:dyDescent="0.25">
      <c r="A1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4">
        <v>12450</v>
      </c>
      <c r="C14" s="6" t="s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6450</v>
      </c>
      <c r="M14">
        <v>9300</v>
      </c>
      <c r="N14">
        <v>75</v>
      </c>
      <c r="O14">
        <v>2600.3000000000002</v>
      </c>
      <c r="P14">
        <v>75</v>
      </c>
      <c r="Q14">
        <v>2732.1</v>
      </c>
      <c r="R14">
        <v>75</v>
      </c>
      <c r="S14">
        <v>36</v>
      </c>
      <c r="T14">
        <v>92.307692307692307</v>
      </c>
      <c r="U14">
        <v>1092</v>
      </c>
      <c r="V14">
        <v>94.59</v>
      </c>
      <c r="W14">
        <v>0.5</v>
      </c>
      <c r="X14">
        <v>-0.64999999999999991</v>
      </c>
      <c r="Y14">
        <v>-56.521739130434781</v>
      </c>
      <c r="Z14">
        <v>83625</v>
      </c>
      <c r="AA14">
        <v>34500</v>
      </c>
      <c r="AB14">
        <v>2400</v>
      </c>
      <c r="AC14">
        <v>0.5</v>
      </c>
      <c r="AD14">
        <v>75</v>
      </c>
      <c r="AE14">
        <v>0.95</v>
      </c>
      <c r="AF14">
        <v>15109.3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</row>
    <row r="15" spans="1:73" x14ac:dyDescent="0.25">
      <c r="A1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5">
        <v>12500</v>
      </c>
      <c r="C15" s="6" t="s">
        <v>2</v>
      </c>
      <c r="D15">
        <v>41</v>
      </c>
      <c r="E15">
        <v>0</v>
      </c>
      <c r="F15">
        <v>0</v>
      </c>
      <c r="G15">
        <v>0</v>
      </c>
      <c r="H15">
        <v>0</v>
      </c>
      <c r="I15">
        <v>2350</v>
      </c>
      <c r="J15">
        <v>0</v>
      </c>
      <c r="K15">
        <v>0</v>
      </c>
      <c r="L15">
        <v>7575</v>
      </c>
      <c r="M15">
        <v>10425</v>
      </c>
      <c r="N15">
        <v>300</v>
      </c>
      <c r="O15">
        <v>2551.4499999999998</v>
      </c>
      <c r="P15">
        <v>2850</v>
      </c>
      <c r="Q15">
        <v>2644.9</v>
      </c>
      <c r="R15">
        <v>4769</v>
      </c>
      <c r="S15">
        <v>-481</v>
      </c>
      <c r="T15">
        <v>-9.1619047619047596</v>
      </c>
      <c r="U15">
        <v>5076</v>
      </c>
      <c r="V15">
        <v>90.97</v>
      </c>
      <c r="W15">
        <v>0.65</v>
      </c>
      <c r="X15">
        <v>-0.49999999999999989</v>
      </c>
      <c r="Y15">
        <v>-43.478260869565212</v>
      </c>
      <c r="Z15">
        <v>169950</v>
      </c>
      <c r="AA15">
        <v>47775</v>
      </c>
      <c r="AB15">
        <v>1275</v>
      </c>
      <c r="AC15">
        <v>0.6</v>
      </c>
      <c r="AD15">
        <v>7575</v>
      </c>
      <c r="AE15">
        <v>0.65</v>
      </c>
      <c r="AF15">
        <v>15109.3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</row>
    <row r="16" spans="1:73" x14ac:dyDescent="0.25">
      <c r="A1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6">
        <v>12550</v>
      </c>
      <c r="C16" s="6" t="s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6450</v>
      </c>
      <c r="M16">
        <v>9300</v>
      </c>
      <c r="N16">
        <v>75</v>
      </c>
      <c r="O16">
        <v>2500.25</v>
      </c>
      <c r="P16">
        <v>75</v>
      </c>
      <c r="Q16">
        <v>2621.65</v>
      </c>
      <c r="R16">
        <v>41</v>
      </c>
      <c r="S16">
        <v>-2</v>
      </c>
      <c r="T16">
        <v>-4.6511627906976747</v>
      </c>
      <c r="U16">
        <v>17</v>
      </c>
      <c r="V16">
        <v>87.83</v>
      </c>
      <c r="W16">
        <v>0.55000000000000004</v>
      </c>
      <c r="X16">
        <v>-0.64999999999999991</v>
      </c>
      <c r="Y16">
        <v>-54.166666666666664</v>
      </c>
      <c r="Z16">
        <v>312075</v>
      </c>
      <c r="AA16">
        <v>24300</v>
      </c>
      <c r="AB16">
        <v>2250</v>
      </c>
      <c r="AC16">
        <v>0.5</v>
      </c>
      <c r="AD16">
        <v>75</v>
      </c>
      <c r="AE16">
        <v>1.3</v>
      </c>
      <c r="AF16">
        <v>15109.3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</row>
    <row r="17" spans="1:73" x14ac:dyDescent="0.25">
      <c r="A1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7">
        <v>12600</v>
      </c>
      <c r="C17" s="6" t="s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9600</v>
      </c>
      <c r="M17">
        <v>9600</v>
      </c>
      <c r="N17">
        <v>75</v>
      </c>
      <c r="O17">
        <v>2449.25</v>
      </c>
      <c r="P17">
        <v>75</v>
      </c>
      <c r="Q17">
        <v>2542.65</v>
      </c>
      <c r="R17">
        <v>183</v>
      </c>
      <c r="S17">
        <v>96</v>
      </c>
      <c r="T17">
        <v>110.34482758620688</v>
      </c>
      <c r="U17">
        <v>847</v>
      </c>
      <c r="V17">
        <v>89.26</v>
      </c>
      <c r="W17">
        <v>0.9</v>
      </c>
      <c r="X17">
        <v>-0.4</v>
      </c>
      <c r="Y17">
        <v>-30.76923076923077</v>
      </c>
      <c r="Z17">
        <v>334275</v>
      </c>
      <c r="AA17">
        <v>38400</v>
      </c>
      <c r="AB17">
        <v>225</v>
      </c>
      <c r="AC17">
        <v>0.75</v>
      </c>
      <c r="AD17">
        <v>1425</v>
      </c>
      <c r="AE17">
        <v>0.9</v>
      </c>
      <c r="AF17">
        <v>15109.3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</row>
    <row r="18" spans="1:73" x14ac:dyDescent="0.25">
      <c r="A1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8">
        <v>12650</v>
      </c>
      <c r="C18" s="6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6450</v>
      </c>
      <c r="M18">
        <v>9300</v>
      </c>
      <c r="N18">
        <v>75</v>
      </c>
      <c r="O18">
        <v>2401.65</v>
      </c>
      <c r="P18">
        <v>75</v>
      </c>
      <c r="Q18">
        <v>2520.9499999999998</v>
      </c>
      <c r="R18">
        <v>29</v>
      </c>
      <c r="S18">
        <v>26</v>
      </c>
      <c r="T18">
        <v>866.66666666666663</v>
      </c>
      <c r="U18">
        <v>38</v>
      </c>
      <c r="V18">
        <v>84.4</v>
      </c>
      <c r="W18">
        <v>0.55000000000000004</v>
      </c>
      <c r="X18">
        <v>-0.8</v>
      </c>
      <c r="Y18">
        <v>-59.259259259259252</v>
      </c>
      <c r="Z18">
        <v>332325</v>
      </c>
      <c r="AA18">
        <v>25425</v>
      </c>
      <c r="AB18">
        <v>900</v>
      </c>
      <c r="AC18">
        <v>0.55000000000000004</v>
      </c>
      <c r="AD18">
        <v>75</v>
      </c>
      <c r="AE18">
        <v>1.35</v>
      </c>
      <c r="AF18">
        <v>15109.3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</row>
    <row r="19" spans="1:73" x14ac:dyDescent="0.25">
      <c r="A1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19">
        <v>12700</v>
      </c>
      <c r="C19" s="6" t="s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1375.3</v>
      </c>
      <c r="J19">
        <v>0</v>
      </c>
      <c r="K19">
        <v>0</v>
      </c>
      <c r="L19">
        <v>9525</v>
      </c>
      <c r="M19">
        <v>9525</v>
      </c>
      <c r="N19">
        <v>2850</v>
      </c>
      <c r="O19">
        <v>2344.5500000000002</v>
      </c>
      <c r="P19">
        <v>2850</v>
      </c>
      <c r="Q19">
        <v>2445.6</v>
      </c>
      <c r="R19">
        <v>602</v>
      </c>
      <c r="S19">
        <v>103</v>
      </c>
      <c r="T19">
        <v>20.641282565130261</v>
      </c>
      <c r="U19">
        <v>1179</v>
      </c>
      <c r="V19">
        <v>84.61</v>
      </c>
      <c r="W19">
        <v>0.75</v>
      </c>
      <c r="X19">
        <v>-0.5</v>
      </c>
      <c r="Y19">
        <v>-40</v>
      </c>
      <c r="Z19">
        <v>326025</v>
      </c>
      <c r="AA19">
        <v>33900</v>
      </c>
      <c r="AB19">
        <v>1125</v>
      </c>
      <c r="AC19">
        <v>0.7</v>
      </c>
      <c r="AD19">
        <v>900</v>
      </c>
      <c r="AE19">
        <v>0.75</v>
      </c>
      <c r="AF19">
        <v>15109.3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</row>
    <row r="20" spans="1:73" x14ac:dyDescent="0.25">
      <c r="A2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0">
        <v>12750</v>
      </c>
      <c r="C20" s="6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9300</v>
      </c>
      <c r="M20">
        <v>9300</v>
      </c>
      <c r="N20">
        <v>75</v>
      </c>
      <c r="O20">
        <v>2294.0500000000002</v>
      </c>
      <c r="P20">
        <v>75</v>
      </c>
      <c r="Q20">
        <v>2419.85</v>
      </c>
      <c r="R20">
        <v>22</v>
      </c>
      <c r="S20">
        <v>-4</v>
      </c>
      <c r="T20">
        <v>-15.384615384615383</v>
      </c>
      <c r="U20">
        <v>7</v>
      </c>
      <c r="V20">
        <v>82.87</v>
      </c>
      <c r="W20">
        <v>0.7</v>
      </c>
      <c r="X20">
        <v>-0.8</v>
      </c>
      <c r="Y20">
        <v>-53.333333333333336</v>
      </c>
      <c r="Z20">
        <v>296025</v>
      </c>
      <c r="AA20">
        <v>18900</v>
      </c>
      <c r="AB20">
        <v>150</v>
      </c>
      <c r="AC20">
        <v>0.7</v>
      </c>
      <c r="AD20">
        <v>75</v>
      </c>
      <c r="AE20">
        <v>1.3</v>
      </c>
      <c r="AF20">
        <v>15109.3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</row>
    <row r="21" spans="1:73" x14ac:dyDescent="0.25">
      <c r="A2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1">
        <v>12800</v>
      </c>
      <c r="C21" s="6" t="s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962.8</v>
      </c>
      <c r="J21">
        <v>0</v>
      </c>
      <c r="K21">
        <v>0</v>
      </c>
      <c r="L21">
        <v>9525</v>
      </c>
      <c r="M21">
        <v>9525</v>
      </c>
      <c r="N21">
        <v>2850</v>
      </c>
      <c r="O21">
        <v>2245.25</v>
      </c>
      <c r="P21">
        <v>2850</v>
      </c>
      <c r="Q21">
        <v>2346</v>
      </c>
      <c r="R21">
        <v>1237</v>
      </c>
      <c r="S21">
        <v>-29</v>
      </c>
      <c r="T21">
        <v>-2.2906793048973144</v>
      </c>
      <c r="U21">
        <v>1724</v>
      </c>
      <c r="V21">
        <v>82.71</v>
      </c>
      <c r="W21">
        <v>0.9</v>
      </c>
      <c r="X21">
        <v>-0.45000000000000007</v>
      </c>
      <c r="Y21">
        <v>-33.333333333333336</v>
      </c>
      <c r="Z21">
        <v>348300</v>
      </c>
      <c r="AA21">
        <v>38475</v>
      </c>
      <c r="AB21">
        <v>75</v>
      </c>
      <c r="AC21">
        <v>0.75</v>
      </c>
      <c r="AD21">
        <v>1500</v>
      </c>
      <c r="AE21">
        <v>0.85</v>
      </c>
      <c r="AF21">
        <v>15109.3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</row>
    <row r="22" spans="1:73" x14ac:dyDescent="0.25">
      <c r="A2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2">
        <v>12850</v>
      </c>
      <c r="C22" s="6" t="s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9300</v>
      </c>
      <c r="M22">
        <v>9300</v>
      </c>
      <c r="N22">
        <v>75</v>
      </c>
      <c r="O22">
        <v>2193.75</v>
      </c>
      <c r="P22">
        <v>75</v>
      </c>
      <c r="Q22">
        <v>2316.5500000000002</v>
      </c>
      <c r="R22">
        <v>21</v>
      </c>
      <c r="S22">
        <v>3</v>
      </c>
      <c r="T22">
        <v>16.666666666666668</v>
      </c>
      <c r="U22">
        <v>11</v>
      </c>
      <c r="V22">
        <v>80.459999999999994</v>
      </c>
      <c r="W22">
        <v>0.8</v>
      </c>
      <c r="X22">
        <v>-0.75</v>
      </c>
      <c r="Y22">
        <v>-48.387096774193544</v>
      </c>
      <c r="Z22">
        <v>414000</v>
      </c>
      <c r="AA22">
        <v>23700</v>
      </c>
      <c r="AB22">
        <v>150</v>
      </c>
      <c r="AC22">
        <v>0.65</v>
      </c>
      <c r="AD22">
        <v>75</v>
      </c>
      <c r="AE22">
        <v>1.55</v>
      </c>
      <c r="AF22">
        <v>15109.3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</row>
    <row r="23" spans="1:73" x14ac:dyDescent="0.25">
      <c r="A2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3">
        <v>12900</v>
      </c>
      <c r="C23" s="6" t="s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911.3</v>
      </c>
      <c r="J23">
        <v>0</v>
      </c>
      <c r="K23">
        <v>0</v>
      </c>
      <c r="L23">
        <v>9525</v>
      </c>
      <c r="M23">
        <v>9525</v>
      </c>
      <c r="N23">
        <v>2850</v>
      </c>
      <c r="O23">
        <v>2144.5500000000002</v>
      </c>
      <c r="P23">
        <v>2850</v>
      </c>
      <c r="Q23">
        <v>2245.6</v>
      </c>
      <c r="R23">
        <v>456</v>
      </c>
      <c r="S23">
        <v>52</v>
      </c>
      <c r="T23">
        <v>12.871287128712872</v>
      </c>
      <c r="U23">
        <v>1033</v>
      </c>
      <c r="V23">
        <v>78.709999999999994</v>
      </c>
      <c r="W23">
        <v>0.7</v>
      </c>
      <c r="X23">
        <v>-0.7</v>
      </c>
      <c r="Y23">
        <v>-50</v>
      </c>
      <c r="Z23">
        <v>477150</v>
      </c>
      <c r="AA23">
        <v>31875</v>
      </c>
      <c r="AB23">
        <v>75</v>
      </c>
      <c r="AC23">
        <v>0.7</v>
      </c>
      <c r="AD23">
        <v>75</v>
      </c>
      <c r="AE23">
        <v>0.95</v>
      </c>
      <c r="AF23">
        <v>15109.3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</row>
    <row r="24" spans="1:73" x14ac:dyDescent="0.25">
      <c r="A2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4">
        <v>12950</v>
      </c>
      <c r="C24" s="6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6450</v>
      </c>
      <c r="M24">
        <v>9300</v>
      </c>
      <c r="N24">
        <v>75</v>
      </c>
      <c r="O24">
        <v>2103.4</v>
      </c>
      <c r="P24">
        <v>75</v>
      </c>
      <c r="Q24">
        <v>2219.9499999999998</v>
      </c>
      <c r="R24">
        <v>67</v>
      </c>
      <c r="S24">
        <v>-11</v>
      </c>
      <c r="T24">
        <v>-14.102564102564102</v>
      </c>
      <c r="U24">
        <v>42</v>
      </c>
      <c r="V24">
        <v>74.819999999999993</v>
      </c>
      <c r="W24">
        <v>0.6</v>
      </c>
      <c r="X24">
        <v>-0.9</v>
      </c>
      <c r="Y24">
        <v>-60</v>
      </c>
      <c r="Z24">
        <v>507975</v>
      </c>
      <c r="AA24">
        <v>25575</v>
      </c>
      <c r="AB24">
        <v>6750</v>
      </c>
      <c r="AC24">
        <v>0.5</v>
      </c>
      <c r="AD24">
        <v>1575</v>
      </c>
      <c r="AE24">
        <v>1</v>
      </c>
      <c r="AF24">
        <v>15109.3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</row>
    <row r="25" spans="1:73" x14ac:dyDescent="0.25">
      <c r="A2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25">
        <v>13000</v>
      </c>
      <c r="C25" s="6" t="s">
        <v>2</v>
      </c>
      <c r="D25">
        <v>171</v>
      </c>
      <c r="E25">
        <v>-25</v>
      </c>
      <c r="F25">
        <v>-12.755102040816327</v>
      </c>
      <c r="G25">
        <v>44</v>
      </c>
      <c r="H25">
        <v>0</v>
      </c>
      <c r="I25">
        <v>2107.6999999999998</v>
      </c>
      <c r="J25">
        <v>-12.650000000000093</v>
      </c>
      <c r="K25">
        <v>-0.59659961798760064</v>
      </c>
      <c r="L25">
        <v>9375</v>
      </c>
      <c r="M25">
        <v>7050</v>
      </c>
      <c r="N25">
        <v>150</v>
      </c>
      <c r="O25">
        <v>2084</v>
      </c>
      <c r="P25">
        <v>300</v>
      </c>
      <c r="Q25">
        <v>2099</v>
      </c>
      <c r="R25">
        <v>16652</v>
      </c>
      <c r="S25">
        <v>-4152</v>
      </c>
      <c r="T25">
        <v>-19.957700442222649</v>
      </c>
      <c r="U25">
        <v>20019</v>
      </c>
      <c r="V25">
        <v>75.23</v>
      </c>
      <c r="W25">
        <v>0.8</v>
      </c>
      <c r="X25">
        <v>-0.64999999999999991</v>
      </c>
      <c r="Y25">
        <v>-44.827586206896548</v>
      </c>
      <c r="Z25">
        <v>850200</v>
      </c>
      <c r="AA25">
        <v>105000</v>
      </c>
      <c r="AB25">
        <v>4800</v>
      </c>
      <c r="AC25">
        <v>0.75</v>
      </c>
      <c r="AD25">
        <v>3450</v>
      </c>
      <c r="AE25">
        <v>0.8</v>
      </c>
      <c r="AF25">
        <v>15109.3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</row>
    <row r="26" spans="1:73" x14ac:dyDescent="0.25">
      <c r="A2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6">
        <v>13050</v>
      </c>
      <c r="C26" s="6" t="s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6450</v>
      </c>
      <c r="M26">
        <v>9300</v>
      </c>
      <c r="N26">
        <v>75</v>
      </c>
      <c r="O26">
        <v>2005.6</v>
      </c>
      <c r="P26">
        <v>75</v>
      </c>
      <c r="Q26">
        <v>2108.5</v>
      </c>
      <c r="R26">
        <v>330</v>
      </c>
      <c r="S26">
        <v>-51</v>
      </c>
      <c r="T26">
        <v>-13.385826771653544</v>
      </c>
      <c r="U26">
        <v>288</v>
      </c>
      <c r="V26">
        <v>72.510000000000005</v>
      </c>
      <c r="W26">
        <v>0.7</v>
      </c>
      <c r="X26">
        <v>-0.90000000000000013</v>
      </c>
      <c r="Y26">
        <v>-56.25</v>
      </c>
      <c r="Z26">
        <v>524625</v>
      </c>
      <c r="AA26">
        <v>30600</v>
      </c>
      <c r="AB26">
        <v>1500</v>
      </c>
      <c r="AC26">
        <v>0.55000000000000004</v>
      </c>
      <c r="AD26">
        <v>75</v>
      </c>
      <c r="AE26">
        <v>1.2</v>
      </c>
      <c r="AF26">
        <v>15109.3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</row>
    <row r="27" spans="1:73" x14ac:dyDescent="0.25">
      <c r="A2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7">
        <v>13100</v>
      </c>
      <c r="C27" s="6" t="s">
        <v>2</v>
      </c>
      <c r="D27">
        <v>4</v>
      </c>
      <c r="E27">
        <v>0</v>
      </c>
      <c r="F27">
        <v>0</v>
      </c>
      <c r="G27">
        <v>0</v>
      </c>
      <c r="H27">
        <v>0</v>
      </c>
      <c r="I27">
        <v>1764</v>
      </c>
      <c r="J27">
        <v>0</v>
      </c>
      <c r="K27">
        <v>0</v>
      </c>
      <c r="L27">
        <v>9225</v>
      </c>
      <c r="M27">
        <v>9225</v>
      </c>
      <c r="N27">
        <v>2850</v>
      </c>
      <c r="O27">
        <v>1899.05</v>
      </c>
      <c r="P27">
        <v>2850</v>
      </c>
      <c r="Q27">
        <v>2132.9499999999998</v>
      </c>
      <c r="R27">
        <v>2739</v>
      </c>
      <c r="S27">
        <v>-132</v>
      </c>
      <c r="T27">
        <v>-4.5977011494252871</v>
      </c>
      <c r="U27">
        <v>3618</v>
      </c>
      <c r="V27">
        <v>70.8</v>
      </c>
      <c r="W27">
        <v>0.7</v>
      </c>
      <c r="X27">
        <v>-0.90000000000000013</v>
      </c>
      <c r="Y27">
        <v>-56.25</v>
      </c>
      <c r="Z27">
        <v>656100</v>
      </c>
      <c r="AA27">
        <v>46725</v>
      </c>
      <c r="AB27">
        <v>1125</v>
      </c>
      <c r="AC27">
        <v>0.7</v>
      </c>
      <c r="AD27">
        <v>225</v>
      </c>
      <c r="AE27">
        <v>0.8</v>
      </c>
      <c r="AF27">
        <v>15109.3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</row>
    <row r="28" spans="1:73" x14ac:dyDescent="0.25">
      <c r="A2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8">
        <v>13150</v>
      </c>
      <c r="C28" s="6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6450</v>
      </c>
      <c r="M28">
        <v>9300</v>
      </c>
      <c r="N28">
        <v>75</v>
      </c>
      <c r="O28">
        <v>1905.6</v>
      </c>
      <c r="P28">
        <v>75</v>
      </c>
      <c r="Q28">
        <v>2009.7</v>
      </c>
      <c r="R28">
        <v>138</v>
      </c>
      <c r="S28">
        <v>7</v>
      </c>
      <c r="T28">
        <v>5.343511450381679</v>
      </c>
      <c r="U28">
        <v>229</v>
      </c>
      <c r="V28">
        <v>69.569999999999993</v>
      </c>
      <c r="W28">
        <v>0.75</v>
      </c>
      <c r="X28">
        <v>-1</v>
      </c>
      <c r="Y28">
        <v>-57.142857142857139</v>
      </c>
      <c r="Z28">
        <v>553650</v>
      </c>
      <c r="AA28">
        <v>23400</v>
      </c>
      <c r="AB28">
        <v>6750</v>
      </c>
      <c r="AC28">
        <v>0.5</v>
      </c>
      <c r="AD28">
        <v>75</v>
      </c>
      <c r="AE28">
        <v>1.75</v>
      </c>
      <c r="AF28">
        <v>15109.3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</row>
    <row r="29" spans="1:73" x14ac:dyDescent="0.25">
      <c r="A2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29">
        <v>13200</v>
      </c>
      <c r="C29" s="6" t="s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1910</v>
      </c>
      <c r="J29">
        <v>0</v>
      </c>
      <c r="K29">
        <v>0</v>
      </c>
      <c r="L29">
        <v>9525</v>
      </c>
      <c r="M29">
        <v>9525</v>
      </c>
      <c r="N29">
        <v>3150</v>
      </c>
      <c r="O29">
        <v>1802.7</v>
      </c>
      <c r="P29">
        <v>2850</v>
      </c>
      <c r="Q29">
        <v>2025.45</v>
      </c>
      <c r="R29">
        <v>3401</v>
      </c>
      <c r="S29">
        <v>528</v>
      </c>
      <c r="T29">
        <v>18.378002088409328</v>
      </c>
      <c r="U29">
        <v>7469</v>
      </c>
      <c r="V29">
        <v>69.14</v>
      </c>
      <c r="W29">
        <v>0.75</v>
      </c>
      <c r="X29">
        <v>-1.05</v>
      </c>
      <c r="Y29">
        <v>-58.333333333333336</v>
      </c>
      <c r="Z29">
        <v>468750</v>
      </c>
      <c r="AA29">
        <v>38925</v>
      </c>
      <c r="AB29">
        <v>2850</v>
      </c>
      <c r="AC29">
        <v>0.75</v>
      </c>
      <c r="AD29">
        <v>75</v>
      </c>
      <c r="AE29">
        <v>1</v>
      </c>
      <c r="AF29">
        <v>15109.3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</row>
    <row r="30" spans="1:73" x14ac:dyDescent="0.25">
      <c r="A3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0">
        <v>13250</v>
      </c>
      <c r="C30" s="6" t="s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857.7</v>
      </c>
      <c r="J30">
        <v>0</v>
      </c>
      <c r="K30">
        <v>0</v>
      </c>
      <c r="L30">
        <v>9225</v>
      </c>
      <c r="M30">
        <v>9225</v>
      </c>
      <c r="N30">
        <v>2850</v>
      </c>
      <c r="O30">
        <v>1768.05</v>
      </c>
      <c r="P30">
        <v>2850</v>
      </c>
      <c r="Q30">
        <v>1974.6</v>
      </c>
      <c r="R30">
        <v>89</v>
      </c>
      <c r="S30">
        <v>-47</v>
      </c>
      <c r="T30">
        <v>-34.558823529411768</v>
      </c>
      <c r="U30">
        <v>1490</v>
      </c>
      <c r="V30">
        <v>65.680000000000007</v>
      </c>
      <c r="W30">
        <v>0.65</v>
      </c>
      <c r="X30">
        <v>-1.2000000000000002</v>
      </c>
      <c r="Y30">
        <v>-64.86486486486487</v>
      </c>
      <c r="Z30">
        <v>429600</v>
      </c>
      <c r="AA30">
        <v>25650</v>
      </c>
      <c r="AB30">
        <v>4425</v>
      </c>
      <c r="AC30">
        <v>0.65</v>
      </c>
      <c r="AD30">
        <v>75</v>
      </c>
      <c r="AE30">
        <v>1.4</v>
      </c>
      <c r="AF30">
        <v>15109.3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</row>
    <row r="31" spans="1:73" x14ac:dyDescent="0.25">
      <c r="A3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1">
        <v>13300</v>
      </c>
      <c r="C31" s="6" t="s">
        <v>2</v>
      </c>
      <c r="D31">
        <v>13</v>
      </c>
      <c r="E31">
        <v>0</v>
      </c>
      <c r="F31">
        <v>0</v>
      </c>
      <c r="G31">
        <v>0</v>
      </c>
      <c r="H31">
        <v>0</v>
      </c>
      <c r="I31">
        <v>1800.7</v>
      </c>
      <c r="J31">
        <v>0</v>
      </c>
      <c r="K31">
        <v>0</v>
      </c>
      <c r="L31">
        <v>9225</v>
      </c>
      <c r="M31">
        <v>9225</v>
      </c>
      <c r="N31">
        <v>2850</v>
      </c>
      <c r="O31">
        <v>1729</v>
      </c>
      <c r="P31">
        <v>2850</v>
      </c>
      <c r="Q31">
        <v>1920.85</v>
      </c>
      <c r="R31">
        <v>3164</v>
      </c>
      <c r="S31">
        <v>-778</v>
      </c>
      <c r="T31">
        <v>-19.736174530695077</v>
      </c>
      <c r="U31">
        <v>7466</v>
      </c>
      <c r="V31">
        <v>66.400000000000006</v>
      </c>
      <c r="W31">
        <v>1</v>
      </c>
      <c r="X31">
        <v>-0.95</v>
      </c>
      <c r="Y31">
        <v>-48.717948717948715</v>
      </c>
      <c r="Z31">
        <v>276750</v>
      </c>
      <c r="AA31">
        <v>33600</v>
      </c>
      <c r="AB31">
        <v>4800</v>
      </c>
      <c r="AC31">
        <v>0.75</v>
      </c>
      <c r="AD31">
        <v>2250</v>
      </c>
      <c r="AE31">
        <v>1</v>
      </c>
      <c r="AF31">
        <v>15109.3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</row>
    <row r="32" spans="1:73" x14ac:dyDescent="0.25">
      <c r="A3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2">
        <v>13350</v>
      </c>
      <c r="C32" s="6" t="s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767.4</v>
      </c>
      <c r="J32">
        <v>0</v>
      </c>
      <c r="K32">
        <v>0</v>
      </c>
      <c r="L32">
        <v>9225</v>
      </c>
      <c r="M32">
        <v>9225</v>
      </c>
      <c r="N32">
        <v>2850</v>
      </c>
      <c r="O32">
        <v>1677.45</v>
      </c>
      <c r="P32">
        <v>2850</v>
      </c>
      <c r="Q32">
        <v>1870</v>
      </c>
      <c r="R32">
        <v>126</v>
      </c>
      <c r="S32">
        <v>-66</v>
      </c>
      <c r="T32">
        <v>-34.375</v>
      </c>
      <c r="U32">
        <v>227</v>
      </c>
      <c r="V32">
        <v>63.93</v>
      </c>
      <c r="W32">
        <v>0.9</v>
      </c>
      <c r="X32">
        <v>-1.1499999999999999</v>
      </c>
      <c r="Y32">
        <v>-56.09756097560976</v>
      </c>
      <c r="Z32">
        <v>267825</v>
      </c>
      <c r="AA32">
        <v>23250</v>
      </c>
      <c r="AB32">
        <v>600</v>
      </c>
      <c r="AC32">
        <v>0.65</v>
      </c>
      <c r="AD32">
        <v>75</v>
      </c>
      <c r="AE32">
        <v>1.1000000000000001</v>
      </c>
      <c r="AF32">
        <v>15109.3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</row>
    <row r="33" spans="1:73" x14ac:dyDescent="0.25">
      <c r="A3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3">
        <v>13400</v>
      </c>
      <c r="C33" s="6" t="s">
        <v>2</v>
      </c>
      <c r="D33">
        <v>25</v>
      </c>
      <c r="E33">
        <v>0</v>
      </c>
      <c r="F33">
        <v>0</v>
      </c>
      <c r="G33">
        <v>4</v>
      </c>
      <c r="H33">
        <v>96.25</v>
      </c>
      <c r="I33">
        <v>1735.5</v>
      </c>
      <c r="J33">
        <v>31.299999999999955</v>
      </c>
      <c r="K33">
        <v>1.8366388921488059</v>
      </c>
      <c r="L33">
        <v>7425</v>
      </c>
      <c r="M33">
        <v>7425</v>
      </c>
      <c r="N33">
        <v>75</v>
      </c>
      <c r="O33">
        <v>1689.8</v>
      </c>
      <c r="P33">
        <v>750</v>
      </c>
      <c r="Q33">
        <v>1724.7</v>
      </c>
      <c r="R33">
        <v>7223</v>
      </c>
      <c r="S33">
        <v>-358</v>
      </c>
      <c r="T33">
        <v>-4.7223321461548604</v>
      </c>
      <c r="U33">
        <v>8338</v>
      </c>
      <c r="V33">
        <v>63.56</v>
      </c>
      <c r="W33">
        <v>1</v>
      </c>
      <c r="X33">
        <v>-1.1000000000000001</v>
      </c>
      <c r="Y33">
        <v>-52.380952380952387</v>
      </c>
      <c r="Z33">
        <v>260850</v>
      </c>
      <c r="AA33">
        <v>37800</v>
      </c>
      <c r="AB33">
        <v>675</v>
      </c>
      <c r="AC33">
        <v>1</v>
      </c>
      <c r="AD33">
        <v>1350</v>
      </c>
      <c r="AE33">
        <v>1.2</v>
      </c>
      <c r="AF33">
        <v>15109.3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</row>
    <row r="34" spans="1:73" x14ac:dyDescent="0.25">
      <c r="A3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4">
        <v>13450</v>
      </c>
      <c r="C34" s="6" t="s">
        <v>2</v>
      </c>
      <c r="D34">
        <v>8</v>
      </c>
      <c r="E34">
        <v>0</v>
      </c>
      <c r="F34">
        <v>0</v>
      </c>
      <c r="G34">
        <v>0</v>
      </c>
      <c r="H34">
        <v>0</v>
      </c>
      <c r="I34">
        <v>679.95</v>
      </c>
      <c r="J34">
        <v>0</v>
      </c>
      <c r="K34">
        <v>0</v>
      </c>
      <c r="L34">
        <v>9225</v>
      </c>
      <c r="M34">
        <v>9225</v>
      </c>
      <c r="N34">
        <v>2850</v>
      </c>
      <c r="O34">
        <v>1577.4</v>
      </c>
      <c r="P34">
        <v>2850</v>
      </c>
      <c r="Q34">
        <v>1764.5</v>
      </c>
      <c r="R34">
        <v>214</v>
      </c>
      <c r="S34">
        <v>-25</v>
      </c>
      <c r="T34">
        <v>-10.460251046025103</v>
      </c>
      <c r="U34">
        <v>622</v>
      </c>
      <c r="V34">
        <v>62.97</v>
      </c>
      <c r="W34">
        <v>1.3</v>
      </c>
      <c r="X34">
        <v>-0.90000000000000013</v>
      </c>
      <c r="Y34">
        <v>-40.909090909090914</v>
      </c>
      <c r="Z34">
        <v>275400</v>
      </c>
      <c r="AA34">
        <v>20850</v>
      </c>
      <c r="AB34">
        <v>75</v>
      </c>
      <c r="AC34">
        <v>1.3</v>
      </c>
      <c r="AD34">
        <v>825</v>
      </c>
      <c r="AE34">
        <v>1.6</v>
      </c>
      <c r="AF34">
        <v>15109.3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</row>
    <row r="35" spans="1:73" x14ac:dyDescent="0.25">
      <c r="A3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35">
        <v>13500</v>
      </c>
      <c r="C35" s="6" t="s">
        <v>2</v>
      </c>
      <c r="D35">
        <v>99</v>
      </c>
      <c r="E35">
        <v>-2</v>
      </c>
      <c r="F35">
        <v>-1.98019801980198</v>
      </c>
      <c r="G35">
        <v>6</v>
      </c>
      <c r="H35">
        <v>0</v>
      </c>
      <c r="I35">
        <v>1607.65</v>
      </c>
      <c r="J35">
        <v>57.200000000000045</v>
      </c>
      <c r="K35">
        <v>3.6892515076268206</v>
      </c>
      <c r="L35">
        <v>7425</v>
      </c>
      <c r="M35">
        <v>11025</v>
      </c>
      <c r="N35">
        <v>300</v>
      </c>
      <c r="O35">
        <v>1592.4</v>
      </c>
      <c r="P35">
        <v>1650</v>
      </c>
      <c r="Q35">
        <v>1601.35</v>
      </c>
      <c r="R35">
        <v>24493</v>
      </c>
      <c r="S35">
        <v>-3884</v>
      </c>
      <c r="T35">
        <v>-13.687140994467351</v>
      </c>
      <c r="U35">
        <v>101986</v>
      </c>
      <c r="V35">
        <v>60.63</v>
      </c>
      <c r="W35">
        <v>0.8</v>
      </c>
      <c r="X35">
        <v>-1.55</v>
      </c>
      <c r="Y35">
        <v>-65.957446808510639</v>
      </c>
      <c r="Z35">
        <v>459600</v>
      </c>
      <c r="AA35">
        <v>84825</v>
      </c>
      <c r="AB35">
        <v>9300</v>
      </c>
      <c r="AC35">
        <v>1.05</v>
      </c>
      <c r="AD35">
        <v>4500</v>
      </c>
      <c r="AE35">
        <v>1.1499999999999999</v>
      </c>
      <c r="AF35">
        <v>15109.3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</row>
    <row r="36" spans="1:73" x14ac:dyDescent="0.25">
      <c r="A3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6">
        <v>13550</v>
      </c>
      <c r="C36" s="6" t="s">
        <v>2</v>
      </c>
      <c r="D36">
        <v>4</v>
      </c>
      <c r="E36">
        <v>0</v>
      </c>
      <c r="F36">
        <v>0</v>
      </c>
      <c r="G36">
        <v>0</v>
      </c>
      <c r="H36">
        <v>0</v>
      </c>
      <c r="I36">
        <v>1352.7</v>
      </c>
      <c r="J36">
        <v>0</v>
      </c>
      <c r="K36">
        <v>0</v>
      </c>
      <c r="L36">
        <v>9225</v>
      </c>
      <c r="M36">
        <v>9225</v>
      </c>
      <c r="N36">
        <v>2850</v>
      </c>
      <c r="O36">
        <v>1486.15</v>
      </c>
      <c r="P36">
        <v>2850</v>
      </c>
      <c r="Q36">
        <v>1746.1</v>
      </c>
      <c r="R36">
        <v>196</v>
      </c>
      <c r="S36">
        <v>-53</v>
      </c>
      <c r="T36">
        <v>-21.285140562249001</v>
      </c>
      <c r="U36">
        <v>406</v>
      </c>
      <c r="V36">
        <v>57.01</v>
      </c>
      <c r="W36">
        <v>0.75</v>
      </c>
      <c r="X36">
        <v>-1.7000000000000002</v>
      </c>
      <c r="Y36">
        <v>-69.387755102040813</v>
      </c>
      <c r="Z36">
        <v>253725</v>
      </c>
      <c r="AA36">
        <v>6900</v>
      </c>
      <c r="AB36">
        <v>3750</v>
      </c>
      <c r="AC36">
        <v>0.75</v>
      </c>
      <c r="AD36">
        <v>75</v>
      </c>
      <c r="AE36">
        <v>1.3</v>
      </c>
      <c r="AF36">
        <v>15109.3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</row>
    <row r="37" spans="1:73" x14ac:dyDescent="0.25">
      <c r="A3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37">
        <v>13600</v>
      </c>
      <c r="C37" s="6" t="s">
        <v>2</v>
      </c>
      <c r="D37">
        <v>161</v>
      </c>
      <c r="E37">
        <v>-1</v>
      </c>
      <c r="F37">
        <v>-0.61728395061728392</v>
      </c>
      <c r="G37">
        <v>3</v>
      </c>
      <c r="H37">
        <v>71.13</v>
      </c>
      <c r="I37">
        <v>1523</v>
      </c>
      <c r="J37">
        <v>-7.8499999999999091</v>
      </c>
      <c r="K37">
        <v>-0.51278701375052482</v>
      </c>
      <c r="L37">
        <v>9825</v>
      </c>
      <c r="M37">
        <v>9825</v>
      </c>
      <c r="N37">
        <v>750</v>
      </c>
      <c r="O37">
        <v>1487.1</v>
      </c>
      <c r="P37">
        <v>750</v>
      </c>
      <c r="Q37">
        <v>1515.05</v>
      </c>
      <c r="R37">
        <v>4587</v>
      </c>
      <c r="S37">
        <v>-2649</v>
      </c>
      <c r="T37">
        <v>-36.608623548922054</v>
      </c>
      <c r="U37">
        <v>15544</v>
      </c>
      <c r="V37">
        <v>56.81</v>
      </c>
      <c r="W37">
        <v>1.05</v>
      </c>
      <c r="X37">
        <v>-1.45</v>
      </c>
      <c r="Y37">
        <v>-57.999999999999993</v>
      </c>
      <c r="Z37">
        <v>251250</v>
      </c>
      <c r="AA37">
        <v>17250</v>
      </c>
      <c r="AB37">
        <v>1800</v>
      </c>
      <c r="AC37">
        <v>1.05</v>
      </c>
      <c r="AD37">
        <v>900</v>
      </c>
      <c r="AE37">
        <v>1.2</v>
      </c>
      <c r="AF37">
        <v>15109.3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</row>
    <row r="38" spans="1:73" x14ac:dyDescent="0.25">
      <c r="A3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38">
        <v>13650</v>
      </c>
      <c r="C38" s="6" t="s">
        <v>2</v>
      </c>
      <c r="D38">
        <v>32</v>
      </c>
      <c r="E38">
        <v>0</v>
      </c>
      <c r="F38">
        <v>0</v>
      </c>
      <c r="G38">
        <v>0</v>
      </c>
      <c r="H38">
        <v>0</v>
      </c>
      <c r="I38">
        <v>1435</v>
      </c>
      <c r="J38">
        <v>0</v>
      </c>
      <c r="K38">
        <v>0</v>
      </c>
      <c r="L38">
        <v>7425</v>
      </c>
      <c r="M38">
        <v>10275</v>
      </c>
      <c r="N38">
        <v>300</v>
      </c>
      <c r="O38">
        <v>1437.65</v>
      </c>
      <c r="P38">
        <v>2850</v>
      </c>
      <c r="Q38">
        <v>1484.5</v>
      </c>
      <c r="R38">
        <v>193</v>
      </c>
      <c r="S38">
        <v>-196</v>
      </c>
      <c r="T38">
        <v>-50.385604113110539</v>
      </c>
      <c r="U38">
        <v>620</v>
      </c>
      <c r="V38">
        <v>54.19</v>
      </c>
      <c r="W38">
        <v>1</v>
      </c>
      <c r="X38">
        <v>-1.7000000000000002</v>
      </c>
      <c r="Y38">
        <v>-62.962962962962962</v>
      </c>
      <c r="Z38">
        <v>240675</v>
      </c>
      <c r="AA38">
        <v>6450</v>
      </c>
      <c r="AB38">
        <v>75</v>
      </c>
      <c r="AC38">
        <v>0.8</v>
      </c>
      <c r="AD38">
        <v>75</v>
      </c>
      <c r="AE38">
        <v>1.1499999999999999</v>
      </c>
      <c r="AF38">
        <v>15109.3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</row>
    <row r="39" spans="1:73" x14ac:dyDescent="0.25">
      <c r="A3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39">
        <v>13700</v>
      </c>
      <c r="C39" s="6" t="s">
        <v>2</v>
      </c>
      <c r="D39">
        <v>379</v>
      </c>
      <c r="E39">
        <v>-2</v>
      </c>
      <c r="F39">
        <v>-0.52493438320209973</v>
      </c>
      <c r="G39">
        <v>6</v>
      </c>
      <c r="H39">
        <v>90.48</v>
      </c>
      <c r="I39">
        <v>1447</v>
      </c>
      <c r="J39">
        <v>24.299999999999955</v>
      </c>
      <c r="K39">
        <v>1.7080199620439975</v>
      </c>
      <c r="L39">
        <v>8400</v>
      </c>
      <c r="M39">
        <v>9075</v>
      </c>
      <c r="N39">
        <v>300</v>
      </c>
      <c r="O39">
        <v>1392.65</v>
      </c>
      <c r="P39">
        <v>750</v>
      </c>
      <c r="Q39">
        <v>1399.3</v>
      </c>
      <c r="R39">
        <v>5719</v>
      </c>
      <c r="S39">
        <v>-883</v>
      </c>
      <c r="T39">
        <v>-13.374734928809451</v>
      </c>
      <c r="U39">
        <v>17538</v>
      </c>
      <c r="V39">
        <v>52.74</v>
      </c>
      <c r="W39">
        <v>1</v>
      </c>
      <c r="X39">
        <v>-1.75</v>
      </c>
      <c r="Y39">
        <v>-63.636363636363633</v>
      </c>
      <c r="Z39">
        <v>273075</v>
      </c>
      <c r="AA39">
        <v>16425</v>
      </c>
      <c r="AB39">
        <v>9375</v>
      </c>
      <c r="AC39">
        <v>1</v>
      </c>
      <c r="AD39">
        <v>1050</v>
      </c>
      <c r="AE39">
        <v>1.05</v>
      </c>
      <c r="AF39">
        <v>15109.3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</row>
    <row r="40" spans="1:73" x14ac:dyDescent="0.25">
      <c r="A4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40">
        <v>13750</v>
      </c>
      <c r="C40" s="6" t="s">
        <v>2</v>
      </c>
      <c r="D40">
        <v>75</v>
      </c>
      <c r="E40">
        <v>-1</v>
      </c>
      <c r="F40">
        <v>-1.3157894736842106</v>
      </c>
      <c r="G40">
        <v>2</v>
      </c>
      <c r="H40">
        <v>78.3</v>
      </c>
      <c r="I40">
        <v>1384.65</v>
      </c>
      <c r="J40">
        <v>27.350000000000136</v>
      </c>
      <c r="K40">
        <v>2.0150298386502716</v>
      </c>
      <c r="L40">
        <v>8100</v>
      </c>
      <c r="M40">
        <v>10950</v>
      </c>
      <c r="N40">
        <v>300</v>
      </c>
      <c r="O40">
        <v>1338.8</v>
      </c>
      <c r="P40">
        <v>2850</v>
      </c>
      <c r="Q40">
        <v>1384.25</v>
      </c>
      <c r="R40">
        <v>391</v>
      </c>
      <c r="S40">
        <v>-97</v>
      </c>
      <c r="T40">
        <v>-19.877049180327869</v>
      </c>
      <c r="U40">
        <v>597</v>
      </c>
      <c r="V40">
        <v>51.26</v>
      </c>
      <c r="W40">
        <v>1.1000000000000001</v>
      </c>
      <c r="X40">
        <v>-1.6999999999999995</v>
      </c>
      <c r="Y40">
        <v>-60.714285714285708</v>
      </c>
      <c r="Z40">
        <v>238725</v>
      </c>
      <c r="AA40">
        <v>8325</v>
      </c>
      <c r="AB40">
        <v>525</v>
      </c>
      <c r="AC40">
        <v>1</v>
      </c>
      <c r="AD40">
        <v>75</v>
      </c>
      <c r="AE40">
        <v>1.3</v>
      </c>
      <c r="AF40">
        <v>15109.3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</row>
    <row r="41" spans="1:73" x14ac:dyDescent="0.25">
      <c r="A4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41">
        <v>13800</v>
      </c>
      <c r="C41" s="6" t="s">
        <v>2</v>
      </c>
      <c r="D41">
        <v>672</v>
      </c>
      <c r="E41">
        <v>-15</v>
      </c>
      <c r="F41">
        <v>-2.1834061135371181</v>
      </c>
      <c r="G41">
        <v>34</v>
      </c>
      <c r="H41">
        <v>0</v>
      </c>
      <c r="I41">
        <v>1312.8</v>
      </c>
      <c r="J41">
        <v>5.8999999999998636</v>
      </c>
      <c r="K41">
        <v>0.45144999617414205</v>
      </c>
      <c r="L41">
        <v>9675</v>
      </c>
      <c r="M41">
        <v>9075</v>
      </c>
      <c r="N41">
        <v>75</v>
      </c>
      <c r="O41">
        <v>1295.45</v>
      </c>
      <c r="P41">
        <v>375</v>
      </c>
      <c r="Q41">
        <v>1297.6500000000001</v>
      </c>
      <c r="R41">
        <v>5919</v>
      </c>
      <c r="S41">
        <v>-3509</v>
      </c>
      <c r="T41">
        <v>-37.218922358930847</v>
      </c>
      <c r="U41">
        <v>29984</v>
      </c>
      <c r="V41">
        <v>49.51</v>
      </c>
      <c r="W41">
        <v>1</v>
      </c>
      <c r="X41">
        <v>-2</v>
      </c>
      <c r="Y41">
        <v>-66.666666666666657</v>
      </c>
      <c r="Z41">
        <v>281625</v>
      </c>
      <c r="AA41">
        <v>14550</v>
      </c>
      <c r="AB41">
        <v>3525</v>
      </c>
      <c r="AC41">
        <v>1.05</v>
      </c>
      <c r="AD41">
        <v>375</v>
      </c>
      <c r="AE41">
        <v>1.1499999999999999</v>
      </c>
      <c r="AF41">
        <v>15109.3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</row>
    <row r="42" spans="1:73" x14ac:dyDescent="0.25">
      <c r="A4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2">
        <v>13850</v>
      </c>
      <c r="C42" s="6" t="s">
        <v>2</v>
      </c>
      <c r="D42">
        <v>75</v>
      </c>
      <c r="E42">
        <v>0</v>
      </c>
      <c r="F42">
        <v>0</v>
      </c>
      <c r="G42">
        <v>4</v>
      </c>
      <c r="H42">
        <v>72.67</v>
      </c>
      <c r="I42">
        <v>1283.8</v>
      </c>
      <c r="J42">
        <v>38.450000000000045</v>
      </c>
      <c r="K42">
        <v>3.0874854458585976</v>
      </c>
      <c r="L42">
        <v>8850</v>
      </c>
      <c r="M42">
        <v>8100</v>
      </c>
      <c r="N42">
        <v>300</v>
      </c>
      <c r="O42">
        <v>1233.3</v>
      </c>
      <c r="P42">
        <v>375</v>
      </c>
      <c r="Q42">
        <v>1281.25</v>
      </c>
      <c r="R42">
        <v>413</v>
      </c>
      <c r="S42">
        <v>-210</v>
      </c>
      <c r="T42">
        <v>-33.707865168539328</v>
      </c>
      <c r="U42">
        <v>1219</v>
      </c>
      <c r="V42">
        <v>48.93</v>
      </c>
      <c r="W42">
        <v>1.25</v>
      </c>
      <c r="X42">
        <v>-2.1</v>
      </c>
      <c r="Y42">
        <v>-62.68656716417911</v>
      </c>
      <c r="Z42">
        <v>247725</v>
      </c>
      <c r="AA42">
        <v>15375</v>
      </c>
      <c r="AB42">
        <v>75</v>
      </c>
      <c r="AC42">
        <v>1</v>
      </c>
      <c r="AD42">
        <v>1500</v>
      </c>
      <c r="AE42">
        <v>1.65</v>
      </c>
      <c r="AF42">
        <v>15109.3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</row>
    <row r="43" spans="1:73" x14ac:dyDescent="0.25">
      <c r="A4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43">
        <v>13900</v>
      </c>
      <c r="C43" s="6" t="s">
        <v>2</v>
      </c>
      <c r="D43">
        <v>366</v>
      </c>
      <c r="E43">
        <v>-1</v>
      </c>
      <c r="F43">
        <v>-0.27247956403269757</v>
      </c>
      <c r="G43">
        <v>13</v>
      </c>
      <c r="H43">
        <v>0</v>
      </c>
      <c r="I43">
        <v>1206.95</v>
      </c>
      <c r="J43">
        <v>-28.849999999999909</v>
      </c>
      <c r="K43">
        <v>-2.3345201488913991</v>
      </c>
      <c r="L43">
        <v>9975</v>
      </c>
      <c r="M43">
        <v>11175</v>
      </c>
      <c r="N43">
        <v>750</v>
      </c>
      <c r="O43">
        <v>1192.9000000000001</v>
      </c>
      <c r="P43">
        <v>750</v>
      </c>
      <c r="Q43">
        <v>1204.45</v>
      </c>
      <c r="R43">
        <v>4934</v>
      </c>
      <c r="S43">
        <v>-2072</v>
      </c>
      <c r="T43">
        <v>-29.574650299743077</v>
      </c>
      <c r="U43">
        <v>26935</v>
      </c>
      <c r="V43">
        <v>47.56</v>
      </c>
      <c r="W43">
        <v>1.1499999999999999</v>
      </c>
      <c r="X43">
        <v>-2.25</v>
      </c>
      <c r="Y43">
        <v>-66.17647058823529</v>
      </c>
      <c r="Z43">
        <v>266925</v>
      </c>
      <c r="AA43">
        <v>7950</v>
      </c>
      <c r="AB43">
        <v>975</v>
      </c>
      <c r="AC43">
        <v>1.35</v>
      </c>
      <c r="AD43">
        <v>1200</v>
      </c>
      <c r="AE43">
        <v>1.45</v>
      </c>
      <c r="AF43">
        <v>15109.3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</row>
    <row r="44" spans="1:73" x14ac:dyDescent="0.25">
      <c r="A4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/>
      </c>
      <c r="B44">
        <v>13950</v>
      </c>
      <c r="C44" s="6" t="s">
        <v>2</v>
      </c>
      <c r="D44">
        <v>43</v>
      </c>
      <c r="E44">
        <v>0</v>
      </c>
      <c r="F44">
        <v>0</v>
      </c>
      <c r="G44">
        <v>4</v>
      </c>
      <c r="H44">
        <v>0</v>
      </c>
      <c r="I44">
        <v>1155.8</v>
      </c>
      <c r="J44">
        <v>0.75</v>
      </c>
      <c r="K44">
        <v>6.4932254014977708E-2</v>
      </c>
      <c r="L44">
        <v>8250</v>
      </c>
      <c r="M44">
        <v>8775</v>
      </c>
      <c r="N44">
        <v>225</v>
      </c>
      <c r="O44">
        <v>1142.3</v>
      </c>
      <c r="P44">
        <v>300</v>
      </c>
      <c r="Q44">
        <v>1151.75</v>
      </c>
      <c r="R44">
        <v>442</v>
      </c>
      <c r="S44">
        <v>-387</v>
      </c>
      <c r="T44">
        <v>-46.682750301568163</v>
      </c>
      <c r="U44">
        <v>1484</v>
      </c>
      <c r="V44">
        <v>45.36</v>
      </c>
      <c r="W44">
        <v>1.55</v>
      </c>
      <c r="X44">
        <v>-2.0999999999999996</v>
      </c>
      <c r="Y44">
        <v>-57.534246575342465</v>
      </c>
      <c r="Z44">
        <v>80700</v>
      </c>
      <c r="AA44">
        <v>11925</v>
      </c>
      <c r="AB44">
        <v>150</v>
      </c>
      <c r="AC44">
        <v>1.35</v>
      </c>
      <c r="AD44">
        <v>150</v>
      </c>
      <c r="AE44">
        <v>1.5</v>
      </c>
      <c r="AF44">
        <v>15109.3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 spans="1:73" x14ac:dyDescent="0.25">
      <c r="A4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45">
        <v>14000</v>
      </c>
      <c r="C45" s="6" t="s">
        <v>2</v>
      </c>
      <c r="D45">
        <v>1789</v>
      </c>
      <c r="E45">
        <v>-99</v>
      </c>
      <c r="F45">
        <v>-5.2436440677966099</v>
      </c>
      <c r="G45">
        <v>218</v>
      </c>
      <c r="H45">
        <v>0</v>
      </c>
      <c r="I45">
        <v>1096.3499999999999</v>
      </c>
      <c r="J45">
        <v>-25.100000000000136</v>
      </c>
      <c r="K45">
        <v>-2.2381737928574732</v>
      </c>
      <c r="L45">
        <v>112425</v>
      </c>
      <c r="M45">
        <v>15300</v>
      </c>
      <c r="N45">
        <v>375</v>
      </c>
      <c r="O45">
        <v>1093.2</v>
      </c>
      <c r="P45">
        <v>225</v>
      </c>
      <c r="Q45">
        <v>1096.7</v>
      </c>
      <c r="R45">
        <v>28684</v>
      </c>
      <c r="S45">
        <v>-19629</v>
      </c>
      <c r="T45">
        <v>-40.628816260633783</v>
      </c>
      <c r="U45">
        <v>193310</v>
      </c>
      <c r="V45">
        <v>44.15</v>
      </c>
      <c r="W45">
        <v>1.3</v>
      </c>
      <c r="X45">
        <v>-2.75</v>
      </c>
      <c r="Y45">
        <v>-67.901234567901241</v>
      </c>
      <c r="Z45">
        <v>480600</v>
      </c>
      <c r="AA45">
        <v>79875</v>
      </c>
      <c r="AB45">
        <v>4725</v>
      </c>
      <c r="AC45">
        <v>1.4</v>
      </c>
      <c r="AD45">
        <v>4275</v>
      </c>
      <c r="AE45">
        <v>1.5</v>
      </c>
      <c r="AF45">
        <v>15109.3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</row>
    <row r="46" spans="1:73" x14ac:dyDescent="0.25">
      <c r="A4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46">
        <v>14050</v>
      </c>
      <c r="C46" s="6" t="s">
        <v>2</v>
      </c>
      <c r="D46">
        <v>54</v>
      </c>
      <c r="E46">
        <v>-1</v>
      </c>
      <c r="F46">
        <v>-1.8181818181818179</v>
      </c>
      <c r="G46">
        <v>3</v>
      </c>
      <c r="H46">
        <v>53.22</v>
      </c>
      <c r="I46">
        <v>1074.05</v>
      </c>
      <c r="J46">
        <v>7.4500000000000446</v>
      </c>
      <c r="K46">
        <v>0.69848115507219632</v>
      </c>
      <c r="L46">
        <v>13725</v>
      </c>
      <c r="M46">
        <v>11850</v>
      </c>
      <c r="N46">
        <v>1500</v>
      </c>
      <c r="O46">
        <v>1014.8</v>
      </c>
      <c r="P46">
        <v>2850</v>
      </c>
      <c r="Q46">
        <v>1105.0999999999999</v>
      </c>
      <c r="R46">
        <v>652</v>
      </c>
      <c r="S46">
        <v>-354</v>
      </c>
      <c r="T46">
        <v>-35.188866799204774</v>
      </c>
      <c r="U46">
        <v>2494</v>
      </c>
      <c r="V46">
        <v>43.5</v>
      </c>
      <c r="W46">
        <v>1.8</v>
      </c>
      <c r="X46">
        <v>-2.5</v>
      </c>
      <c r="Y46">
        <v>-58.139534883720934</v>
      </c>
      <c r="Z46">
        <v>6675</v>
      </c>
      <c r="AA46">
        <v>10500</v>
      </c>
      <c r="AB46">
        <v>300</v>
      </c>
      <c r="AC46">
        <v>1.65</v>
      </c>
      <c r="AD46">
        <v>3000</v>
      </c>
      <c r="AE46">
        <v>1.85</v>
      </c>
      <c r="AF46">
        <v>15109.3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</row>
    <row r="47" spans="1:73" x14ac:dyDescent="0.25">
      <c r="A4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47">
        <v>14100</v>
      </c>
      <c r="C47" s="6" t="s">
        <v>2</v>
      </c>
      <c r="D47">
        <v>287</v>
      </c>
      <c r="E47">
        <v>-40</v>
      </c>
      <c r="F47">
        <v>-12.232415902140673</v>
      </c>
      <c r="G47">
        <v>68</v>
      </c>
      <c r="H47">
        <v>0</v>
      </c>
      <c r="I47">
        <v>995.15</v>
      </c>
      <c r="J47">
        <v>-29.050000000000068</v>
      </c>
      <c r="K47">
        <v>-2.8363600859207247</v>
      </c>
      <c r="L47">
        <v>20475</v>
      </c>
      <c r="M47">
        <v>12825</v>
      </c>
      <c r="N47">
        <v>150</v>
      </c>
      <c r="O47">
        <v>993.85</v>
      </c>
      <c r="P47">
        <v>225</v>
      </c>
      <c r="Q47">
        <v>1021.2</v>
      </c>
      <c r="R47">
        <v>6971</v>
      </c>
      <c r="S47">
        <v>-5133</v>
      </c>
      <c r="T47">
        <v>-42.407468605419695</v>
      </c>
      <c r="U47">
        <v>57502</v>
      </c>
      <c r="V47">
        <v>41.65</v>
      </c>
      <c r="W47">
        <v>1.75</v>
      </c>
      <c r="X47">
        <v>-2.7</v>
      </c>
      <c r="Y47">
        <v>-60.674157303370791</v>
      </c>
      <c r="Z47">
        <v>319875</v>
      </c>
      <c r="AA47">
        <v>46350</v>
      </c>
      <c r="AB47">
        <v>1275</v>
      </c>
      <c r="AC47">
        <v>1.8</v>
      </c>
      <c r="AD47">
        <v>5250</v>
      </c>
      <c r="AE47">
        <v>1.9</v>
      </c>
      <c r="AF47">
        <v>15109.3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</row>
    <row r="48" spans="1:73" x14ac:dyDescent="0.25">
      <c r="A4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48">
        <v>14150</v>
      </c>
      <c r="C48" s="6" t="s">
        <v>2</v>
      </c>
      <c r="D48">
        <v>98</v>
      </c>
      <c r="E48">
        <v>-7</v>
      </c>
      <c r="F48">
        <v>-6.666666666666667</v>
      </c>
      <c r="G48">
        <v>11</v>
      </c>
      <c r="H48">
        <v>0</v>
      </c>
      <c r="I48">
        <v>959.5</v>
      </c>
      <c r="J48">
        <v>-21</v>
      </c>
      <c r="K48">
        <v>-2.1417644059153496</v>
      </c>
      <c r="L48">
        <v>16050</v>
      </c>
      <c r="M48">
        <v>11250</v>
      </c>
      <c r="N48">
        <v>300</v>
      </c>
      <c r="O48">
        <v>945.55</v>
      </c>
      <c r="P48">
        <v>150</v>
      </c>
      <c r="Q48">
        <v>949.15</v>
      </c>
      <c r="R48">
        <v>897</v>
      </c>
      <c r="S48">
        <v>-138</v>
      </c>
      <c r="T48">
        <v>-13.333333333333334</v>
      </c>
      <c r="U48">
        <v>4111</v>
      </c>
      <c r="V48">
        <v>40.49</v>
      </c>
      <c r="W48">
        <v>2</v>
      </c>
      <c r="X48">
        <v>-3</v>
      </c>
      <c r="Y48">
        <v>-60</v>
      </c>
      <c r="Z48">
        <v>318450</v>
      </c>
      <c r="AA48">
        <v>14775</v>
      </c>
      <c r="AB48">
        <v>225</v>
      </c>
      <c r="AC48">
        <v>2.1</v>
      </c>
      <c r="AD48">
        <v>6150</v>
      </c>
      <c r="AE48">
        <v>2.2999999999999998</v>
      </c>
      <c r="AF48">
        <v>15109.3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</row>
    <row r="49" spans="1:73" x14ac:dyDescent="0.25">
      <c r="A4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49">
        <v>14200</v>
      </c>
      <c r="C49" s="6" t="s">
        <v>2</v>
      </c>
      <c r="D49">
        <v>644</v>
      </c>
      <c r="E49">
        <v>-39</v>
      </c>
      <c r="F49">
        <v>-5.7101024890190333</v>
      </c>
      <c r="G49">
        <v>71</v>
      </c>
      <c r="H49">
        <v>0</v>
      </c>
      <c r="I49">
        <v>900</v>
      </c>
      <c r="J49">
        <v>-25</v>
      </c>
      <c r="K49">
        <v>-2.7027027027027022</v>
      </c>
      <c r="L49">
        <v>79500</v>
      </c>
      <c r="M49">
        <v>14325</v>
      </c>
      <c r="N49">
        <v>375</v>
      </c>
      <c r="O49">
        <v>892.95</v>
      </c>
      <c r="P49">
        <v>225</v>
      </c>
      <c r="Q49">
        <v>899.25</v>
      </c>
      <c r="R49">
        <v>9187</v>
      </c>
      <c r="S49">
        <v>-5168</v>
      </c>
      <c r="T49">
        <v>-36.001393242772551</v>
      </c>
      <c r="U49">
        <v>98052</v>
      </c>
      <c r="V49">
        <v>39.57</v>
      </c>
      <c r="W49">
        <v>2</v>
      </c>
      <c r="X49">
        <v>-3.5999999999999996</v>
      </c>
      <c r="Y49">
        <v>-64.285714285714278</v>
      </c>
      <c r="Z49">
        <v>369000</v>
      </c>
      <c r="AA49">
        <v>29100</v>
      </c>
      <c r="AB49">
        <v>2400</v>
      </c>
      <c r="AC49">
        <v>2.4500000000000002</v>
      </c>
      <c r="AD49">
        <v>300</v>
      </c>
      <c r="AE49">
        <v>2.5</v>
      </c>
      <c r="AF49">
        <v>15109.3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</row>
    <row r="50" spans="1:73" x14ac:dyDescent="0.25">
      <c r="A5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0">
        <v>14250</v>
      </c>
      <c r="C50" s="6" t="s">
        <v>2</v>
      </c>
      <c r="D50">
        <v>107</v>
      </c>
      <c r="E50">
        <v>-8</v>
      </c>
      <c r="F50">
        <v>-6.9565217391304346</v>
      </c>
      <c r="G50">
        <v>36</v>
      </c>
      <c r="H50">
        <v>27.99</v>
      </c>
      <c r="I50">
        <v>867.3</v>
      </c>
      <c r="J50">
        <v>-13.25</v>
      </c>
      <c r="K50">
        <v>-1.5047413548350463</v>
      </c>
      <c r="L50">
        <v>18450</v>
      </c>
      <c r="M50">
        <v>13275</v>
      </c>
      <c r="N50">
        <v>375</v>
      </c>
      <c r="O50">
        <v>844.55</v>
      </c>
      <c r="P50">
        <v>375</v>
      </c>
      <c r="Q50">
        <v>851</v>
      </c>
      <c r="R50">
        <v>1031</v>
      </c>
      <c r="S50">
        <v>-395</v>
      </c>
      <c r="T50">
        <v>-27.699859747545581</v>
      </c>
      <c r="U50">
        <v>6463</v>
      </c>
      <c r="V50">
        <v>37.869999999999997</v>
      </c>
      <c r="W50">
        <v>2.25</v>
      </c>
      <c r="X50">
        <v>-4.0999999999999996</v>
      </c>
      <c r="Y50">
        <v>-64.566929133858267</v>
      </c>
      <c r="Z50">
        <v>318900</v>
      </c>
      <c r="AA50">
        <v>20175</v>
      </c>
      <c r="AB50">
        <v>300</v>
      </c>
      <c r="AC50">
        <v>2.6</v>
      </c>
      <c r="AD50">
        <v>600</v>
      </c>
      <c r="AE50">
        <v>2.7</v>
      </c>
      <c r="AF50">
        <v>15109.3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</row>
    <row r="51" spans="1:73" x14ac:dyDescent="0.25">
      <c r="A5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1">
        <v>14300</v>
      </c>
      <c r="C51" s="6" t="s">
        <v>2</v>
      </c>
      <c r="D51">
        <v>701</v>
      </c>
      <c r="E51">
        <v>-20</v>
      </c>
      <c r="F51">
        <v>-2.7739251040221915</v>
      </c>
      <c r="G51">
        <v>121</v>
      </c>
      <c r="H51">
        <v>0</v>
      </c>
      <c r="I51">
        <v>816.85</v>
      </c>
      <c r="J51">
        <v>-17.5</v>
      </c>
      <c r="K51">
        <v>-2.0974411218313658</v>
      </c>
      <c r="L51">
        <v>18375</v>
      </c>
      <c r="M51">
        <v>11625</v>
      </c>
      <c r="N51">
        <v>300</v>
      </c>
      <c r="O51">
        <v>797.35</v>
      </c>
      <c r="P51">
        <v>1200</v>
      </c>
      <c r="Q51">
        <v>801.35</v>
      </c>
      <c r="R51">
        <v>13725</v>
      </c>
      <c r="S51">
        <v>-2127</v>
      </c>
      <c r="T51">
        <v>-13.41786525359576</v>
      </c>
      <c r="U51">
        <v>102579</v>
      </c>
      <c r="V51">
        <v>37.26</v>
      </c>
      <c r="W51">
        <v>2.9</v>
      </c>
      <c r="X51">
        <v>-4.3000000000000007</v>
      </c>
      <c r="Y51">
        <v>-59.722222222222229</v>
      </c>
      <c r="Z51">
        <v>409125</v>
      </c>
      <c r="AA51">
        <v>69525</v>
      </c>
      <c r="AB51">
        <v>4425</v>
      </c>
      <c r="AC51">
        <v>3.25</v>
      </c>
      <c r="AD51">
        <v>5550</v>
      </c>
      <c r="AE51">
        <v>3.3</v>
      </c>
      <c r="AF51">
        <v>15109.3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</row>
    <row r="52" spans="1:73" x14ac:dyDescent="0.25">
      <c r="A5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2">
        <v>14350</v>
      </c>
      <c r="C52" s="6" t="s">
        <v>2</v>
      </c>
      <c r="D52">
        <v>77</v>
      </c>
      <c r="E52">
        <v>-36</v>
      </c>
      <c r="F52">
        <v>-31.858407079646017</v>
      </c>
      <c r="G52">
        <v>45</v>
      </c>
      <c r="H52">
        <v>32.93</v>
      </c>
      <c r="I52">
        <v>769.25</v>
      </c>
      <c r="J52">
        <v>-14.75</v>
      </c>
      <c r="K52">
        <v>-1.8813775510204085</v>
      </c>
      <c r="L52">
        <v>17325</v>
      </c>
      <c r="M52">
        <v>12675</v>
      </c>
      <c r="N52">
        <v>525</v>
      </c>
      <c r="O52">
        <v>747.4</v>
      </c>
      <c r="P52">
        <v>450</v>
      </c>
      <c r="Q52">
        <v>751.55</v>
      </c>
      <c r="R52">
        <v>1648</v>
      </c>
      <c r="S52">
        <v>219</v>
      </c>
      <c r="T52">
        <v>15.325402379286214</v>
      </c>
      <c r="U52">
        <v>10608</v>
      </c>
      <c r="V52">
        <v>36.380000000000003</v>
      </c>
      <c r="W52">
        <v>3.65</v>
      </c>
      <c r="X52">
        <v>-4.6999999999999993</v>
      </c>
      <c r="Y52">
        <v>-56.287425149700589</v>
      </c>
      <c r="Z52">
        <v>424875</v>
      </c>
      <c r="AA52">
        <v>30075</v>
      </c>
      <c r="AB52">
        <v>1200</v>
      </c>
      <c r="AC52">
        <v>3.95</v>
      </c>
      <c r="AD52">
        <v>75</v>
      </c>
      <c r="AE52">
        <v>4</v>
      </c>
      <c r="AF52">
        <v>15109.3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</row>
    <row r="53" spans="1:73" x14ac:dyDescent="0.25">
      <c r="A5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3">
        <v>14400</v>
      </c>
      <c r="C53" s="6" t="s">
        <v>2</v>
      </c>
      <c r="D53">
        <v>476</v>
      </c>
      <c r="E53">
        <v>-91</v>
      </c>
      <c r="F53">
        <v>-16.049382716049383</v>
      </c>
      <c r="G53">
        <v>148</v>
      </c>
      <c r="H53">
        <v>34.49</v>
      </c>
      <c r="I53">
        <v>721.3</v>
      </c>
      <c r="J53">
        <v>-4.6500000000000909</v>
      </c>
      <c r="K53">
        <v>-0.64053998209244312</v>
      </c>
      <c r="L53">
        <v>19725</v>
      </c>
      <c r="M53">
        <v>15900</v>
      </c>
      <c r="N53">
        <v>375</v>
      </c>
      <c r="O53">
        <v>698.65</v>
      </c>
      <c r="P53">
        <v>375</v>
      </c>
      <c r="Q53">
        <v>702.3</v>
      </c>
      <c r="R53">
        <v>22874</v>
      </c>
      <c r="S53">
        <v>3168</v>
      </c>
      <c r="T53">
        <v>16.076321932406373</v>
      </c>
      <c r="U53">
        <v>135413</v>
      </c>
      <c r="V53">
        <v>35.479999999999997</v>
      </c>
      <c r="W53">
        <v>4.7</v>
      </c>
      <c r="X53">
        <v>-4.8999999999999995</v>
      </c>
      <c r="Y53">
        <v>-51.041666666666664</v>
      </c>
      <c r="Z53">
        <v>483225</v>
      </c>
      <c r="AA53">
        <v>140250</v>
      </c>
      <c r="AB53">
        <v>75</v>
      </c>
      <c r="AC53">
        <v>4.8499999999999996</v>
      </c>
      <c r="AD53">
        <v>3525</v>
      </c>
      <c r="AE53">
        <v>4.9000000000000004</v>
      </c>
      <c r="AF53">
        <v>15109.3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</row>
    <row r="54" spans="1:73" x14ac:dyDescent="0.25">
      <c r="A5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4">
        <v>14450</v>
      </c>
      <c r="C54" s="6" t="s">
        <v>2</v>
      </c>
      <c r="D54">
        <v>87</v>
      </c>
      <c r="E54">
        <v>-5</v>
      </c>
      <c r="F54">
        <v>-5.4347826086956523</v>
      </c>
      <c r="G54">
        <v>39</v>
      </c>
      <c r="H54">
        <v>33.590000000000003</v>
      </c>
      <c r="I54">
        <v>672.25</v>
      </c>
      <c r="J54">
        <v>-1.7000000000000457</v>
      </c>
      <c r="K54">
        <v>-0.25224423176794203</v>
      </c>
      <c r="L54">
        <v>18750</v>
      </c>
      <c r="M54">
        <v>12750</v>
      </c>
      <c r="N54">
        <v>450</v>
      </c>
      <c r="O54">
        <v>650.35</v>
      </c>
      <c r="P54">
        <v>1050</v>
      </c>
      <c r="Q54">
        <v>654.4</v>
      </c>
      <c r="R54">
        <v>2228</v>
      </c>
      <c r="S54">
        <v>259</v>
      </c>
      <c r="T54">
        <v>13.153885220924328</v>
      </c>
      <c r="U54">
        <v>15933</v>
      </c>
      <c r="V54">
        <v>34.42</v>
      </c>
      <c r="W54">
        <v>5.6</v>
      </c>
      <c r="X54">
        <v>-5.5</v>
      </c>
      <c r="Y54">
        <v>-49.549549549549546</v>
      </c>
      <c r="Z54">
        <v>493050</v>
      </c>
      <c r="AA54">
        <v>39300</v>
      </c>
      <c r="AB54">
        <v>75</v>
      </c>
      <c r="AC54">
        <v>5.7</v>
      </c>
      <c r="AD54">
        <v>750</v>
      </c>
      <c r="AE54">
        <v>5.75</v>
      </c>
      <c r="AF54">
        <v>15109.3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</row>
    <row r="55" spans="1:73" x14ac:dyDescent="0.25">
      <c r="A5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5">
        <v>14500</v>
      </c>
      <c r="C55" s="6" t="s">
        <v>2</v>
      </c>
      <c r="D55">
        <v>2255</v>
      </c>
      <c r="E55">
        <v>-98</v>
      </c>
      <c r="F55">
        <v>-4.16489587760306</v>
      </c>
      <c r="G55">
        <v>1016</v>
      </c>
      <c r="H55">
        <v>0</v>
      </c>
      <c r="I55">
        <v>602.85</v>
      </c>
      <c r="J55">
        <v>-32.899999999999977</v>
      </c>
      <c r="K55">
        <v>-5.1749901690916209</v>
      </c>
      <c r="L55">
        <v>21450</v>
      </c>
      <c r="M55">
        <v>18225</v>
      </c>
      <c r="N55">
        <v>150</v>
      </c>
      <c r="O55">
        <v>601.85</v>
      </c>
      <c r="P55">
        <v>75</v>
      </c>
      <c r="Q55">
        <v>604</v>
      </c>
      <c r="R55">
        <v>31634</v>
      </c>
      <c r="S55">
        <v>516</v>
      </c>
      <c r="T55">
        <v>1.6582042547721576</v>
      </c>
      <c r="U55">
        <v>188359</v>
      </c>
      <c r="V55">
        <v>33.630000000000003</v>
      </c>
      <c r="W55">
        <v>7.15</v>
      </c>
      <c r="X55">
        <v>-5.75</v>
      </c>
      <c r="Y55">
        <v>-44.573643410852718</v>
      </c>
      <c r="Z55">
        <v>539400</v>
      </c>
      <c r="AA55">
        <v>160725</v>
      </c>
      <c r="AB55">
        <v>225</v>
      </c>
      <c r="AC55">
        <v>7.05</v>
      </c>
      <c r="AD55">
        <v>675</v>
      </c>
      <c r="AE55">
        <v>7.1</v>
      </c>
      <c r="AF55">
        <v>15109.3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</row>
    <row r="56" spans="1:73" x14ac:dyDescent="0.25">
      <c r="A5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Short Covering</v>
      </c>
      <c r="B56">
        <v>14550</v>
      </c>
      <c r="C56" s="6" t="s">
        <v>2</v>
      </c>
      <c r="D56">
        <v>175</v>
      </c>
      <c r="E56">
        <v>-22</v>
      </c>
      <c r="F56">
        <v>-11.167512690355331</v>
      </c>
      <c r="G56">
        <v>39</v>
      </c>
      <c r="H56">
        <v>36.130000000000003</v>
      </c>
      <c r="I56">
        <v>580.85</v>
      </c>
      <c r="J56">
        <v>2.1000000000000227</v>
      </c>
      <c r="K56">
        <v>0.36285097192225019</v>
      </c>
      <c r="L56">
        <v>19875</v>
      </c>
      <c r="M56">
        <v>13875</v>
      </c>
      <c r="N56">
        <v>75</v>
      </c>
      <c r="O56">
        <v>551.85</v>
      </c>
      <c r="P56">
        <v>450</v>
      </c>
      <c r="Q56">
        <v>556.1</v>
      </c>
      <c r="R56">
        <v>3451</v>
      </c>
      <c r="S56">
        <v>208</v>
      </c>
      <c r="T56">
        <v>6.413814369411039</v>
      </c>
      <c r="U56">
        <v>24421</v>
      </c>
      <c r="V56">
        <v>32.76</v>
      </c>
      <c r="W56">
        <v>8.9</v>
      </c>
      <c r="X56">
        <v>-6.0499999999999989</v>
      </c>
      <c r="Y56">
        <v>-40.468227424749159</v>
      </c>
      <c r="Z56">
        <v>459675</v>
      </c>
      <c r="AA56">
        <v>56100</v>
      </c>
      <c r="AB56">
        <v>900</v>
      </c>
      <c r="AC56">
        <v>8.6999999999999993</v>
      </c>
      <c r="AD56">
        <v>300</v>
      </c>
      <c r="AE56">
        <v>8.85</v>
      </c>
      <c r="AF56">
        <v>15109.3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</row>
    <row r="57" spans="1:73" x14ac:dyDescent="0.25">
      <c r="A5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7">
        <v>14600</v>
      </c>
      <c r="C57" s="6" t="s">
        <v>2</v>
      </c>
      <c r="D57">
        <v>1331</v>
      </c>
      <c r="E57">
        <v>-117</v>
      </c>
      <c r="F57">
        <v>-8.0801104972375697</v>
      </c>
      <c r="G57">
        <v>655</v>
      </c>
      <c r="H57">
        <v>0</v>
      </c>
      <c r="I57">
        <v>505.45</v>
      </c>
      <c r="J57">
        <v>-26.599999999999969</v>
      </c>
      <c r="K57">
        <v>-4.9995301193496795</v>
      </c>
      <c r="L57">
        <v>20700</v>
      </c>
      <c r="M57">
        <v>17175</v>
      </c>
      <c r="N57">
        <v>75</v>
      </c>
      <c r="O57">
        <v>505.4</v>
      </c>
      <c r="P57">
        <v>750</v>
      </c>
      <c r="Q57">
        <v>508.2</v>
      </c>
      <c r="R57">
        <v>20567</v>
      </c>
      <c r="S57">
        <v>3315</v>
      </c>
      <c r="T57">
        <v>19.215163459309064</v>
      </c>
      <c r="U57">
        <v>160749</v>
      </c>
      <c r="V57">
        <v>31.99</v>
      </c>
      <c r="W57">
        <v>11.25</v>
      </c>
      <c r="X57">
        <v>-6.1000000000000014</v>
      </c>
      <c r="Y57">
        <v>-35.158501440922194</v>
      </c>
      <c r="Z57">
        <v>510900</v>
      </c>
      <c r="AA57">
        <v>118725</v>
      </c>
      <c r="AB57">
        <v>825</v>
      </c>
      <c r="AC57">
        <v>11</v>
      </c>
      <c r="AD57">
        <v>2550</v>
      </c>
      <c r="AE57">
        <v>11.1</v>
      </c>
      <c r="AF57">
        <v>15109.3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</row>
    <row r="58" spans="1:73" x14ac:dyDescent="0.25">
      <c r="A5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8">
        <v>14650</v>
      </c>
      <c r="C58" s="6" t="s">
        <v>2</v>
      </c>
      <c r="D58">
        <v>136</v>
      </c>
      <c r="E58">
        <v>-15</v>
      </c>
      <c r="F58">
        <v>-9.9337748344370862</v>
      </c>
      <c r="G58">
        <v>110</v>
      </c>
      <c r="H58">
        <v>0</v>
      </c>
      <c r="I58">
        <v>457.1</v>
      </c>
      <c r="J58">
        <v>-25.75</v>
      </c>
      <c r="K58">
        <v>-5.3329191260225741</v>
      </c>
      <c r="L58">
        <v>19350</v>
      </c>
      <c r="M58">
        <v>16725</v>
      </c>
      <c r="N58">
        <v>150</v>
      </c>
      <c r="O58">
        <v>456.7</v>
      </c>
      <c r="P58">
        <v>1275</v>
      </c>
      <c r="Q58">
        <v>460.5</v>
      </c>
      <c r="R58">
        <v>6122</v>
      </c>
      <c r="S58">
        <v>1630</v>
      </c>
      <c r="T58">
        <v>36.286731967943012</v>
      </c>
      <c r="U58">
        <v>42698</v>
      </c>
      <c r="V58">
        <v>31.09</v>
      </c>
      <c r="W58">
        <v>16</v>
      </c>
      <c r="X58">
        <v>-4.3000000000000007</v>
      </c>
      <c r="Y58">
        <v>-21.182266009852217</v>
      </c>
      <c r="Z58">
        <v>294300</v>
      </c>
      <c r="AA58">
        <v>57900</v>
      </c>
      <c r="AB58">
        <v>150</v>
      </c>
      <c r="AC58">
        <v>13.4</v>
      </c>
      <c r="AD58">
        <v>150</v>
      </c>
      <c r="AE58">
        <v>13.5</v>
      </c>
      <c r="AF58">
        <v>15109.3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</row>
    <row r="59" spans="1:73" x14ac:dyDescent="0.25">
      <c r="A5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59">
        <v>14700</v>
      </c>
      <c r="C59" s="6" t="s">
        <v>2</v>
      </c>
      <c r="D59">
        <v>2166</v>
      </c>
      <c r="E59">
        <v>-530</v>
      </c>
      <c r="F59">
        <v>-19.658753709198812</v>
      </c>
      <c r="G59">
        <v>2637</v>
      </c>
      <c r="H59">
        <v>0</v>
      </c>
      <c r="I59">
        <v>414.65</v>
      </c>
      <c r="J59">
        <v>-22.050000000000011</v>
      </c>
      <c r="K59">
        <v>-5.0492328829860345</v>
      </c>
      <c r="L59">
        <v>23775</v>
      </c>
      <c r="M59">
        <v>27150</v>
      </c>
      <c r="N59">
        <v>375</v>
      </c>
      <c r="O59">
        <v>412</v>
      </c>
      <c r="P59">
        <v>75</v>
      </c>
      <c r="Q59">
        <v>413.7</v>
      </c>
      <c r="R59">
        <v>26924</v>
      </c>
      <c r="S59">
        <v>2509</v>
      </c>
      <c r="T59">
        <v>10.276469383575671</v>
      </c>
      <c r="U59">
        <v>232659</v>
      </c>
      <c r="V59">
        <v>30.43</v>
      </c>
      <c r="W59">
        <v>17.649999999999999</v>
      </c>
      <c r="X59">
        <v>-6.3000000000000007</v>
      </c>
      <c r="Y59">
        <v>-26.304801670146144</v>
      </c>
      <c r="Z59">
        <v>411825</v>
      </c>
      <c r="AA59">
        <v>184125</v>
      </c>
      <c r="AB59">
        <v>300</v>
      </c>
      <c r="AC59">
        <v>17.05</v>
      </c>
      <c r="AD59">
        <v>900</v>
      </c>
      <c r="AE59">
        <v>17.2</v>
      </c>
      <c r="AF59">
        <v>15109.3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</row>
    <row r="60" spans="1:73" x14ac:dyDescent="0.25">
      <c r="A6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0">
        <v>14750</v>
      </c>
      <c r="C60" s="6" t="s">
        <v>2</v>
      </c>
      <c r="D60">
        <v>285</v>
      </c>
      <c r="E60">
        <v>-67</v>
      </c>
      <c r="F60">
        <v>-19.03409090909091</v>
      </c>
      <c r="G60">
        <v>662</v>
      </c>
      <c r="H60">
        <v>14.57</v>
      </c>
      <c r="I60">
        <v>368</v>
      </c>
      <c r="J60">
        <v>-27.550000000000011</v>
      </c>
      <c r="K60">
        <v>-6.9649854632789818</v>
      </c>
      <c r="L60">
        <v>20475</v>
      </c>
      <c r="M60">
        <v>16575</v>
      </c>
      <c r="N60">
        <v>225</v>
      </c>
      <c r="O60">
        <v>365.35</v>
      </c>
      <c r="P60">
        <v>450</v>
      </c>
      <c r="Q60">
        <v>368.15</v>
      </c>
      <c r="R60">
        <v>7345</v>
      </c>
      <c r="S60">
        <v>2692</v>
      </c>
      <c r="T60">
        <v>57.855147216849346</v>
      </c>
      <c r="U60">
        <v>108734</v>
      </c>
      <c r="V60">
        <v>29.55</v>
      </c>
      <c r="W60">
        <v>21</v>
      </c>
      <c r="X60">
        <v>-8.1499999999999986</v>
      </c>
      <c r="Y60">
        <v>-27.958833619210974</v>
      </c>
      <c r="Z60">
        <v>341850</v>
      </c>
      <c r="AA60">
        <v>51000</v>
      </c>
      <c r="AB60">
        <v>75</v>
      </c>
      <c r="AC60">
        <v>21.3</v>
      </c>
      <c r="AD60">
        <v>300</v>
      </c>
      <c r="AE60">
        <v>21.35</v>
      </c>
      <c r="AF60">
        <v>15109.3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</row>
    <row r="61" spans="1:73" x14ac:dyDescent="0.25">
      <c r="A6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1">
        <v>14800</v>
      </c>
      <c r="C61" s="6" t="s">
        <v>2</v>
      </c>
      <c r="D61">
        <v>3319</v>
      </c>
      <c r="E61">
        <v>-2238</v>
      </c>
      <c r="F61">
        <v>-40.273528882490552</v>
      </c>
      <c r="G61">
        <v>8759</v>
      </c>
      <c r="H61">
        <v>17.579999999999998</v>
      </c>
      <c r="I61">
        <v>323</v>
      </c>
      <c r="J61">
        <v>-24</v>
      </c>
      <c r="K61">
        <v>-6.9164265129683002</v>
      </c>
      <c r="L61">
        <v>26550</v>
      </c>
      <c r="M61">
        <v>33375</v>
      </c>
      <c r="N61">
        <v>750</v>
      </c>
      <c r="O61">
        <v>321.45</v>
      </c>
      <c r="P61">
        <v>750</v>
      </c>
      <c r="Q61">
        <v>323.3</v>
      </c>
      <c r="R61">
        <v>25367</v>
      </c>
      <c r="S61">
        <v>-2892</v>
      </c>
      <c r="T61">
        <v>-10.233907781591704</v>
      </c>
      <c r="U61">
        <v>337785</v>
      </c>
      <c r="V61">
        <v>28.89</v>
      </c>
      <c r="W61">
        <v>27</v>
      </c>
      <c r="X61">
        <v>-7.6000000000000014</v>
      </c>
      <c r="Y61">
        <v>-21.965317919075147</v>
      </c>
      <c r="Z61">
        <v>400050</v>
      </c>
      <c r="AA61">
        <v>161175</v>
      </c>
      <c r="AB61">
        <v>375</v>
      </c>
      <c r="AC61">
        <v>26.95</v>
      </c>
      <c r="AD61">
        <v>300</v>
      </c>
      <c r="AE61">
        <v>27.1</v>
      </c>
      <c r="AF61">
        <v>15109.3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</row>
    <row r="62" spans="1:73" x14ac:dyDescent="0.25">
      <c r="A6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2">
        <v>14850</v>
      </c>
      <c r="C62" s="6" t="s">
        <v>2</v>
      </c>
      <c r="D62">
        <v>1052</v>
      </c>
      <c r="E62">
        <v>-336</v>
      </c>
      <c r="F62">
        <v>-24.207492795389047</v>
      </c>
      <c r="G62">
        <v>2147</v>
      </c>
      <c r="H62">
        <v>18.84</v>
      </c>
      <c r="I62">
        <v>280.55</v>
      </c>
      <c r="J62">
        <v>-26.25</v>
      </c>
      <c r="K62">
        <v>-8.5560625814863087</v>
      </c>
      <c r="L62">
        <v>21225</v>
      </c>
      <c r="M62">
        <v>15600</v>
      </c>
      <c r="N62">
        <v>450</v>
      </c>
      <c r="O62">
        <v>277</v>
      </c>
      <c r="P62">
        <v>225</v>
      </c>
      <c r="Q62">
        <v>279.10000000000002</v>
      </c>
      <c r="R62">
        <v>6955</v>
      </c>
      <c r="S62">
        <v>1175</v>
      </c>
      <c r="T62">
        <v>20.32871972318339</v>
      </c>
      <c r="U62">
        <v>117038</v>
      </c>
      <c r="V62">
        <v>27.98</v>
      </c>
      <c r="W62">
        <v>33.1</v>
      </c>
      <c r="X62">
        <v>-8.75</v>
      </c>
      <c r="Y62">
        <v>-20.908004778972519</v>
      </c>
      <c r="Z62">
        <v>235275</v>
      </c>
      <c r="AA62">
        <v>46425</v>
      </c>
      <c r="AB62">
        <v>75</v>
      </c>
      <c r="AC62">
        <v>33.450000000000003</v>
      </c>
      <c r="AD62">
        <v>150</v>
      </c>
      <c r="AE62">
        <v>33.65</v>
      </c>
      <c r="AF62">
        <v>15109.3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</row>
    <row r="63" spans="1:73" x14ac:dyDescent="0.25">
      <c r="A6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3">
        <v>14900</v>
      </c>
      <c r="C63" s="6" t="s">
        <v>2</v>
      </c>
      <c r="D63">
        <v>6428</v>
      </c>
      <c r="E63">
        <v>-2047</v>
      </c>
      <c r="F63">
        <v>-24.153392330383483</v>
      </c>
      <c r="G63">
        <v>19279</v>
      </c>
      <c r="H63">
        <v>20.45</v>
      </c>
      <c r="I63">
        <v>238</v>
      </c>
      <c r="J63">
        <v>-25.75</v>
      </c>
      <c r="K63">
        <v>-9.7630331753554493</v>
      </c>
      <c r="L63">
        <v>29475</v>
      </c>
      <c r="M63">
        <v>28425</v>
      </c>
      <c r="N63">
        <v>75</v>
      </c>
      <c r="O63">
        <v>237.35</v>
      </c>
      <c r="P63">
        <v>150</v>
      </c>
      <c r="Q63">
        <v>238</v>
      </c>
      <c r="R63">
        <v>20579</v>
      </c>
      <c r="S63">
        <v>-3636</v>
      </c>
      <c r="T63">
        <v>-15.015486268841627</v>
      </c>
      <c r="U63">
        <v>377793</v>
      </c>
      <c r="V63">
        <v>27.21</v>
      </c>
      <c r="W63">
        <v>41.85</v>
      </c>
      <c r="X63">
        <v>-9.35</v>
      </c>
      <c r="Y63">
        <v>-18.261718750000004</v>
      </c>
      <c r="Z63">
        <v>314100</v>
      </c>
      <c r="AA63">
        <v>201000</v>
      </c>
      <c r="AB63">
        <v>3525</v>
      </c>
      <c r="AC63">
        <v>41.5</v>
      </c>
      <c r="AD63">
        <v>450</v>
      </c>
      <c r="AE63">
        <v>41.75</v>
      </c>
      <c r="AF63">
        <v>15109.3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</row>
    <row r="64" spans="1:73" x14ac:dyDescent="0.25">
      <c r="A6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4">
        <v>14950</v>
      </c>
      <c r="C64" s="6" t="s">
        <v>2</v>
      </c>
      <c r="D64">
        <v>1543</v>
      </c>
      <c r="E64">
        <v>-627</v>
      </c>
      <c r="F64">
        <v>-28.894009216589861</v>
      </c>
      <c r="G64">
        <v>6526</v>
      </c>
      <c r="H64">
        <v>20.66</v>
      </c>
      <c r="I64">
        <v>199</v>
      </c>
      <c r="J64">
        <v>-29.599999999999991</v>
      </c>
      <c r="K64">
        <v>-12.948381452318458</v>
      </c>
      <c r="L64">
        <v>38325</v>
      </c>
      <c r="M64">
        <v>23175</v>
      </c>
      <c r="N64">
        <v>75</v>
      </c>
      <c r="O64">
        <v>196.45</v>
      </c>
      <c r="P64">
        <v>375</v>
      </c>
      <c r="Q64">
        <v>198.6</v>
      </c>
      <c r="R64">
        <v>6206</v>
      </c>
      <c r="S64">
        <v>1219</v>
      </c>
      <c r="T64">
        <v>24.443553238419891</v>
      </c>
      <c r="U64">
        <v>138544</v>
      </c>
      <c r="V64">
        <v>26.45</v>
      </c>
      <c r="W64">
        <v>51.9</v>
      </c>
      <c r="X64">
        <v>-10.65</v>
      </c>
      <c r="Y64">
        <v>-17.026378896882495</v>
      </c>
      <c r="Z64">
        <v>178800</v>
      </c>
      <c r="AA64">
        <v>60225</v>
      </c>
      <c r="AB64">
        <v>300</v>
      </c>
      <c r="AC64">
        <v>52.15</v>
      </c>
      <c r="AD64">
        <v>525</v>
      </c>
      <c r="AE64">
        <v>52.35</v>
      </c>
      <c r="AF64">
        <v>15109.3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</row>
    <row r="65" spans="1:73" x14ac:dyDescent="0.25">
      <c r="A6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5">
        <v>15000</v>
      </c>
      <c r="C65" s="6" t="s">
        <v>2</v>
      </c>
      <c r="D65">
        <v>12409</v>
      </c>
      <c r="E65">
        <v>-4178</v>
      </c>
      <c r="F65">
        <v>-25.188400554651231</v>
      </c>
      <c r="G65">
        <v>115021</v>
      </c>
      <c r="H65">
        <v>20.34</v>
      </c>
      <c r="I65">
        <v>160</v>
      </c>
      <c r="J65">
        <v>-29.949999999999989</v>
      </c>
      <c r="K65">
        <v>-15.767307186101601</v>
      </c>
      <c r="L65">
        <v>83175</v>
      </c>
      <c r="M65">
        <v>114525</v>
      </c>
      <c r="N65">
        <v>225</v>
      </c>
      <c r="O65">
        <v>160.80000000000001</v>
      </c>
      <c r="P65">
        <v>150</v>
      </c>
      <c r="Q65">
        <v>161.44999999999999</v>
      </c>
      <c r="R65">
        <v>35174</v>
      </c>
      <c r="S65">
        <v>7965</v>
      </c>
      <c r="T65">
        <v>29.273402183101179</v>
      </c>
      <c r="U65">
        <v>645431</v>
      </c>
      <c r="V65">
        <v>25.94</v>
      </c>
      <c r="W65">
        <v>66</v>
      </c>
      <c r="X65">
        <v>-10.799999999999995</v>
      </c>
      <c r="Y65">
        <v>-14.062499999999996</v>
      </c>
      <c r="Z65">
        <v>271800</v>
      </c>
      <c r="AA65">
        <v>355725</v>
      </c>
      <c r="AB65">
        <v>1350</v>
      </c>
      <c r="AC65">
        <v>65.900000000000006</v>
      </c>
      <c r="AD65">
        <v>300</v>
      </c>
      <c r="AE65">
        <v>65.95</v>
      </c>
      <c r="AF65">
        <v>15109.3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</row>
    <row r="66" spans="1:73" x14ac:dyDescent="0.25">
      <c r="A6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6">
        <v>15050</v>
      </c>
      <c r="C66" s="6" t="s">
        <v>2</v>
      </c>
      <c r="D66">
        <v>2167</v>
      </c>
      <c r="E66">
        <v>-812</v>
      </c>
      <c r="F66">
        <v>-27.25746894931185</v>
      </c>
      <c r="G66">
        <v>33289</v>
      </c>
      <c r="H66">
        <v>20.27</v>
      </c>
      <c r="I66">
        <v>129</v>
      </c>
      <c r="J66">
        <v>-28.25</v>
      </c>
      <c r="K66">
        <v>-17.965023847376788</v>
      </c>
      <c r="L66">
        <v>46875</v>
      </c>
      <c r="M66">
        <v>44550</v>
      </c>
      <c r="N66">
        <v>75</v>
      </c>
      <c r="O66">
        <v>127.25</v>
      </c>
      <c r="P66">
        <v>225</v>
      </c>
      <c r="Q66">
        <v>128</v>
      </c>
      <c r="R66">
        <v>5486</v>
      </c>
      <c r="S66">
        <v>977</v>
      </c>
      <c r="T66">
        <v>21.667775559991128</v>
      </c>
      <c r="U66">
        <v>150877</v>
      </c>
      <c r="V66">
        <v>25.15</v>
      </c>
      <c r="W66">
        <v>80.75</v>
      </c>
      <c r="X66">
        <v>-13.650000000000006</v>
      </c>
      <c r="Y66">
        <v>-14.45974576271187</v>
      </c>
      <c r="Z66">
        <v>57225</v>
      </c>
      <c r="AA66">
        <v>66525</v>
      </c>
      <c r="AB66">
        <v>75</v>
      </c>
      <c r="AC66">
        <v>81.400000000000006</v>
      </c>
      <c r="AD66">
        <v>300</v>
      </c>
      <c r="AE66">
        <v>81.8</v>
      </c>
      <c r="AF66">
        <v>15109.3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</row>
    <row r="67" spans="1:73" s="3" customFormat="1" x14ac:dyDescent="0.25">
      <c r="A6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67" s="3">
        <v>15100</v>
      </c>
      <c r="C67" s="7" t="s">
        <v>2</v>
      </c>
      <c r="D67">
        <v>24720</v>
      </c>
      <c r="E67">
        <v>-4323</v>
      </c>
      <c r="F67">
        <v>-14.884825947732672</v>
      </c>
      <c r="G67">
        <v>410707</v>
      </c>
      <c r="H67">
        <v>19.72</v>
      </c>
      <c r="I67">
        <v>97.1</v>
      </c>
      <c r="J67">
        <v>-30.700000000000003</v>
      </c>
      <c r="K67">
        <v>-24.021909233176839</v>
      </c>
      <c r="L67">
        <v>116025</v>
      </c>
      <c r="M67">
        <v>228225</v>
      </c>
      <c r="N67">
        <v>1650</v>
      </c>
      <c r="O67">
        <v>97</v>
      </c>
      <c r="P67">
        <v>150</v>
      </c>
      <c r="Q67">
        <v>97.4</v>
      </c>
      <c r="R67">
        <v>19976</v>
      </c>
      <c r="S67">
        <v>-588</v>
      </c>
      <c r="T67">
        <v>-2.8593658821241004</v>
      </c>
      <c r="U67">
        <v>645504</v>
      </c>
      <c r="V67">
        <v>24.74</v>
      </c>
      <c r="W67">
        <v>100.7</v>
      </c>
      <c r="X67">
        <v>-13.599999999999994</v>
      </c>
      <c r="Y67">
        <v>-11.898512685914255</v>
      </c>
      <c r="Z67">
        <v>134850</v>
      </c>
      <c r="AA67">
        <v>193575</v>
      </c>
      <c r="AB67">
        <v>300</v>
      </c>
      <c r="AC67">
        <v>101.65</v>
      </c>
      <c r="AD67">
        <v>1275</v>
      </c>
      <c r="AE67">
        <v>102.25</v>
      </c>
      <c r="AF67">
        <v>15109.3</v>
      </c>
    </row>
    <row r="68" spans="1:73" x14ac:dyDescent="0.25">
      <c r="A6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68">
        <v>15150</v>
      </c>
      <c r="C68" s="6" t="s">
        <v>2</v>
      </c>
      <c r="D68">
        <v>8825</v>
      </c>
      <c r="E68">
        <v>86</v>
      </c>
      <c r="F68">
        <v>0.98409428996452675</v>
      </c>
      <c r="G68">
        <v>230761</v>
      </c>
      <c r="H68">
        <v>19.579999999999998</v>
      </c>
      <c r="I68">
        <v>72.900000000000006</v>
      </c>
      <c r="J68">
        <v>-28.699999999999989</v>
      </c>
      <c r="K68">
        <v>-28.248031496062985</v>
      </c>
      <c r="L68">
        <v>112875</v>
      </c>
      <c r="M68">
        <v>172950</v>
      </c>
      <c r="N68">
        <v>150</v>
      </c>
      <c r="O68">
        <v>72.099999999999994</v>
      </c>
      <c r="P68">
        <v>525</v>
      </c>
      <c r="Q68">
        <v>72.5</v>
      </c>
      <c r="R68">
        <v>3903</v>
      </c>
      <c r="S68">
        <v>1131</v>
      </c>
      <c r="T68">
        <v>40.8008658008658</v>
      </c>
      <c r="U68">
        <v>245411</v>
      </c>
      <c r="V68">
        <v>24.58</v>
      </c>
      <c r="W68">
        <v>127</v>
      </c>
      <c r="X68">
        <v>-11.699999999999989</v>
      </c>
      <c r="Y68">
        <v>-8.4354722422494515</v>
      </c>
      <c r="Z68">
        <v>83400</v>
      </c>
      <c r="AA68">
        <v>54075</v>
      </c>
      <c r="AB68">
        <v>75</v>
      </c>
      <c r="AC68">
        <v>126.75</v>
      </c>
      <c r="AD68">
        <v>300</v>
      </c>
      <c r="AE68">
        <v>127.35</v>
      </c>
      <c r="AF68">
        <v>15109.3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</row>
    <row r="69" spans="1:73" x14ac:dyDescent="0.25">
      <c r="A6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69">
        <v>15200</v>
      </c>
      <c r="C69" s="6" t="s">
        <v>2</v>
      </c>
      <c r="D69">
        <v>34298</v>
      </c>
      <c r="E69">
        <v>8462</v>
      </c>
      <c r="F69">
        <v>32.752748103421581</v>
      </c>
      <c r="G69">
        <v>852911</v>
      </c>
      <c r="H69">
        <v>19.27</v>
      </c>
      <c r="I69">
        <v>52</v>
      </c>
      <c r="J69">
        <v>-27.049999999999997</v>
      </c>
      <c r="K69">
        <v>-34.218848829854522</v>
      </c>
      <c r="L69">
        <v>292125</v>
      </c>
      <c r="M69">
        <v>568950</v>
      </c>
      <c r="N69">
        <v>5475</v>
      </c>
      <c r="O69">
        <v>51</v>
      </c>
      <c r="P69">
        <v>1200</v>
      </c>
      <c r="Q69">
        <v>51.2</v>
      </c>
      <c r="R69">
        <v>10216</v>
      </c>
      <c r="S69">
        <v>6505</v>
      </c>
      <c r="T69">
        <v>175.28967933171651</v>
      </c>
      <c r="U69">
        <v>558728</v>
      </c>
      <c r="V69">
        <v>24.44</v>
      </c>
      <c r="W69">
        <v>157.75</v>
      </c>
      <c r="X69">
        <v>-8.3499999999999943</v>
      </c>
      <c r="Y69">
        <v>-5.0270921131848247</v>
      </c>
      <c r="Z69">
        <v>126900</v>
      </c>
      <c r="AA69">
        <v>97800</v>
      </c>
      <c r="AB69">
        <v>150</v>
      </c>
      <c r="AC69">
        <v>155.44999999999999</v>
      </c>
      <c r="AD69">
        <v>300</v>
      </c>
      <c r="AE69">
        <v>156.19999999999999</v>
      </c>
      <c r="AF69">
        <v>15109.3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</row>
    <row r="70" spans="1:73" x14ac:dyDescent="0.25">
      <c r="A7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0">
        <v>15250</v>
      </c>
      <c r="C70" s="6" t="s">
        <v>2</v>
      </c>
      <c r="D70">
        <v>14072</v>
      </c>
      <c r="E70">
        <v>8312</v>
      </c>
      <c r="F70">
        <v>144.30555555555554</v>
      </c>
      <c r="G70">
        <v>339352</v>
      </c>
      <c r="H70">
        <v>18.989999999999998</v>
      </c>
      <c r="I70">
        <v>35</v>
      </c>
      <c r="J70">
        <v>-24.5</v>
      </c>
      <c r="K70">
        <v>-41.17647058823529</v>
      </c>
      <c r="L70">
        <v>242775</v>
      </c>
      <c r="M70">
        <v>216075</v>
      </c>
      <c r="N70">
        <v>375</v>
      </c>
      <c r="O70">
        <v>34.700000000000003</v>
      </c>
      <c r="P70">
        <v>375</v>
      </c>
      <c r="Q70">
        <v>34.85</v>
      </c>
      <c r="R70">
        <v>1404</v>
      </c>
      <c r="S70">
        <v>1116</v>
      </c>
      <c r="T70">
        <v>387.5</v>
      </c>
      <c r="U70">
        <v>115410</v>
      </c>
      <c r="V70">
        <v>24.59</v>
      </c>
      <c r="W70">
        <v>189.6</v>
      </c>
      <c r="X70">
        <v>-8.2000000000000171</v>
      </c>
      <c r="Y70">
        <v>-4.1456016177957622</v>
      </c>
      <c r="Z70">
        <v>52350</v>
      </c>
      <c r="AA70">
        <v>39150</v>
      </c>
      <c r="AB70">
        <v>75</v>
      </c>
      <c r="AC70">
        <v>188.45</v>
      </c>
      <c r="AD70">
        <v>75</v>
      </c>
      <c r="AE70">
        <v>189.65</v>
      </c>
      <c r="AF70">
        <v>15109.3</v>
      </c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</row>
    <row r="71" spans="1:73" x14ac:dyDescent="0.25">
      <c r="A7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1">
        <v>15300</v>
      </c>
      <c r="C71" s="6" t="s">
        <v>2</v>
      </c>
      <c r="D71">
        <v>39389</v>
      </c>
      <c r="E71">
        <v>13527</v>
      </c>
      <c r="F71">
        <v>52.304539478771943</v>
      </c>
      <c r="G71">
        <v>655640</v>
      </c>
      <c r="H71">
        <v>18.57</v>
      </c>
      <c r="I71">
        <v>22</v>
      </c>
      <c r="J71">
        <v>-22.200000000000003</v>
      </c>
      <c r="K71">
        <v>-50.226244343891402</v>
      </c>
      <c r="L71">
        <v>286875</v>
      </c>
      <c r="M71">
        <v>413400</v>
      </c>
      <c r="N71">
        <v>1050</v>
      </c>
      <c r="O71">
        <v>22.05</v>
      </c>
      <c r="P71">
        <v>1950</v>
      </c>
      <c r="Q71">
        <v>22.2</v>
      </c>
      <c r="R71">
        <v>3526</v>
      </c>
      <c r="S71">
        <v>2134</v>
      </c>
      <c r="T71">
        <v>153.30459770114942</v>
      </c>
      <c r="U71">
        <v>117469</v>
      </c>
      <c r="V71">
        <v>24.78</v>
      </c>
      <c r="W71">
        <v>225</v>
      </c>
      <c r="X71">
        <v>-6.1999999999999886</v>
      </c>
      <c r="Y71">
        <v>-2.6816608996539744</v>
      </c>
      <c r="Z71">
        <v>96525</v>
      </c>
      <c r="AA71">
        <v>22350</v>
      </c>
      <c r="AB71">
        <v>225</v>
      </c>
      <c r="AC71">
        <v>225.75</v>
      </c>
      <c r="AD71">
        <v>75</v>
      </c>
      <c r="AE71">
        <v>226.45</v>
      </c>
      <c r="AF71">
        <v>15109.3</v>
      </c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</row>
    <row r="72" spans="1:73" x14ac:dyDescent="0.25">
      <c r="A7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2">
        <v>15350</v>
      </c>
      <c r="C72" s="6" t="s">
        <v>2</v>
      </c>
      <c r="D72">
        <v>13125</v>
      </c>
      <c r="E72">
        <v>5725</v>
      </c>
      <c r="F72">
        <v>77.36486486486487</v>
      </c>
      <c r="G72">
        <v>254163</v>
      </c>
      <c r="H72">
        <v>18.45</v>
      </c>
      <c r="I72">
        <v>14</v>
      </c>
      <c r="J72">
        <v>-17.899999999999999</v>
      </c>
      <c r="K72">
        <v>-56.112852664576792</v>
      </c>
      <c r="L72">
        <v>392850</v>
      </c>
      <c r="M72">
        <v>141075</v>
      </c>
      <c r="N72">
        <v>2475</v>
      </c>
      <c r="O72">
        <v>13.8</v>
      </c>
      <c r="P72">
        <v>825</v>
      </c>
      <c r="Q72">
        <v>13.85</v>
      </c>
      <c r="R72">
        <v>723</v>
      </c>
      <c r="S72">
        <v>551</v>
      </c>
      <c r="T72">
        <v>320.3488372093023</v>
      </c>
      <c r="U72">
        <v>12588</v>
      </c>
      <c r="V72">
        <v>25.87</v>
      </c>
      <c r="W72">
        <v>269.5</v>
      </c>
      <c r="X72">
        <v>2.8999999999999773</v>
      </c>
      <c r="Y72">
        <v>1.0877719429857378</v>
      </c>
      <c r="Z72">
        <v>41925</v>
      </c>
      <c r="AA72">
        <v>15825</v>
      </c>
      <c r="AB72">
        <v>900</v>
      </c>
      <c r="AC72">
        <v>267.05</v>
      </c>
      <c r="AD72">
        <v>75</v>
      </c>
      <c r="AE72">
        <v>268.45</v>
      </c>
      <c r="AF72">
        <v>15109.3</v>
      </c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</row>
    <row r="73" spans="1:73" x14ac:dyDescent="0.25">
      <c r="A7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3">
        <v>15400</v>
      </c>
      <c r="C73" s="6" t="s">
        <v>2</v>
      </c>
      <c r="D73">
        <v>28791</v>
      </c>
      <c r="E73">
        <v>6665</v>
      </c>
      <c r="F73">
        <v>30.122932296845342</v>
      </c>
      <c r="G73">
        <v>541109</v>
      </c>
      <c r="H73">
        <v>18.41</v>
      </c>
      <c r="I73">
        <v>8.1</v>
      </c>
      <c r="J73">
        <v>-14.9</v>
      </c>
      <c r="K73">
        <v>-64.782608695652172</v>
      </c>
      <c r="L73">
        <v>391500</v>
      </c>
      <c r="M73">
        <v>273675</v>
      </c>
      <c r="N73">
        <v>2475</v>
      </c>
      <c r="O73">
        <v>8.3000000000000007</v>
      </c>
      <c r="P73">
        <v>2775</v>
      </c>
      <c r="Q73">
        <v>8.35</v>
      </c>
      <c r="R73">
        <v>964</v>
      </c>
      <c r="S73">
        <v>377</v>
      </c>
      <c r="T73">
        <v>64.224872231686547</v>
      </c>
      <c r="U73">
        <v>21156</v>
      </c>
      <c r="V73">
        <v>28.19</v>
      </c>
      <c r="W73">
        <v>314.10000000000002</v>
      </c>
      <c r="X73">
        <v>7.3500000000000227</v>
      </c>
      <c r="Y73">
        <v>2.3960880195599095</v>
      </c>
      <c r="Z73">
        <v>42525</v>
      </c>
      <c r="AA73">
        <v>21975</v>
      </c>
      <c r="AB73">
        <v>75</v>
      </c>
      <c r="AC73">
        <v>311.95</v>
      </c>
      <c r="AD73">
        <v>75</v>
      </c>
      <c r="AE73">
        <v>313.95</v>
      </c>
      <c r="AF73">
        <v>15109.3</v>
      </c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</row>
    <row r="74" spans="1:73" x14ac:dyDescent="0.25">
      <c r="A7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4">
        <v>15450</v>
      </c>
      <c r="C74" s="6" t="s">
        <v>2</v>
      </c>
      <c r="D74">
        <v>12519</v>
      </c>
      <c r="E74">
        <v>5825</v>
      </c>
      <c r="F74">
        <v>87.018225276366891</v>
      </c>
      <c r="G74">
        <v>215298</v>
      </c>
      <c r="H74">
        <v>18.88</v>
      </c>
      <c r="I74">
        <v>5.65</v>
      </c>
      <c r="J74">
        <v>-10.65</v>
      </c>
      <c r="K74">
        <v>-65.337423312883431</v>
      </c>
      <c r="L74">
        <v>290775</v>
      </c>
      <c r="M74">
        <v>139425</v>
      </c>
      <c r="N74">
        <v>1875</v>
      </c>
      <c r="O74">
        <v>5.5</v>
      </c>
      <c r="P74">
        <v>5025</v>
      </c>
      <c r="Q74">
        <v>5.6</v>
      </c>
      <c r="R74">
        <v>172</v>
      </c>
      <c r="S74">
        <v>123</v>
      </c>
      <c r="T74">
        <v>251.0204081632653</v>
      </c>
      <c r="U74">
        <v>1771</v>
      </c>
      <c r="V74">
        <v>24.79</v>
      </c>
      <c r="W74">
        <v>360.85</v>
      </c>
      <c r="X74">
        <v>5.4500000000000455</v>
      </c>
      <c r="Y74">
        <v>1.5334833989870698</v>
      </c>
      <c r="Z74">
        <v>28875</v>
      </c>
      <c r="AA74">
        <v>13575</v>
      </c>
      <c r="AB74">
        <v>375</v>
      </c>
      <c r="AC74">
        <v>357.3</v>
      </c>
      <c r="AD74">
        <v>1050</v>
      </c>
      <c r="AE74">
        <v>360.4</v>
      </c>
      <c r="AF74">
        <v>15109.3</v>
      </c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</row>
    <row r="75" spans="1:73" x14ac:dyDescent="0.25">
      <c r="A7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5">
        <v>15500</v>
      </c>
      <c r="C75" s="6" t="s">
        <v>2</v>
      </c>
      <c r="D75">
        <v>56205</v>
      </c>
      <c r="E75">
        <v>10640</v>
      </c>
      <c r="F75">
        <v>23.351256446834192</v>
      </c>
      <c r="G75">
        <v>529777</v>
      </c>
      <c r="H75">
        <v>19.93</v>
      </c>
      <c r="I75">
        <v>4.2</v>
      </c>
      <c r="J75">
        <v>-7.7</v>
      </c>
      <c r="K75">
        <v>-64.705882352941174</v>
      </c>
      <c r="L75">
        <v>397425</v>
      </c>
      <c r="M75">
        <v>706275</v>
      </c>
      <c r="N75">
        <v>1575</v>
      </c>
      <c r="O75">
        <v>4.2</v>
      </c>
      <c r="P75">
        <v>150</v>
      </c>
      <c r="Q75">
        <v>4.25</v>
      </c>
      <c r="R75">
        <v>1485</v>
      </c>
      <c r="S75">
        <v>765</v>
      </c>
      <c r="T75">
        <v>106.25</v>
      </c>
      <c r="U75">
        <v>16085</v>
      </c>
      <c r="V75">
        <v>31.85</v>
      </c>
      <c r="W75">
        <v>408.9</v>
      </c>
      <c r="X75">
        <v>10.299999999999956</v>
      </c>
      <c r="Y75">
        <v>2.5840441545408814</v>
      </c>
      <c r="Z75">
        <v>43800</v>
      </c>
      <c r="AA75">
        <v>19500</v>
      </c>
      <c r="AB75">
        <v>75</v>
      </c>
      <c r="AC75">
        <v>407.85</v>
      </c>
      <c r="AD75">
        <v>75</v>
      </c>
      <c r="AE75">
        <v>409.85</v>
      </c>
      <c r="AF75">
        <v>15109.3</v>
      </c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</row>
    <row r="76" spans="1:73" x14ac:dyDescent="0.25">
      <c r="A7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6">
        <v>15550</v>
      </c>
      <c r="C76" s="6" t="s">
        <v>2</v>
      </c>
      <c r="D76">
        <v>10548</v>
      </c>
      <c r="E76">
        <v>3440</v>
      </c>
      <c r="F76">
        <v>48.396173325830048</v>
      </c>
      <c r="G76">
        <v>117817</v>
      </c>
      <c r="H76">
        <v>21.19</v>
      </c>
      <c r="I76">
        <v>3.45</v>
      </c>
      <c r="J76">
        <v>-5.05</v>
      </c>
      <c r="K76">
        <v>-59.411764705882355</v>
      </c>
      <c r="L76">
        <v>400125</v>
      </c>
      <c r="M76">
        <v>188625</v>
      </c>
      <c r="N76">
        <v>1650</v>
      </c>
      <c r="O76">
        <v>3.3</v>
      </c>
      <c r="P76">
        <v>1875</v>
      </c>
      <c r="Q76">
        <v>3.45</v>
      </c>
      <c r="R76">
        <v>125</v>
      </c>
      <c r="S76">
        <v>69</v>
      </c>
      <c r="T76">
        <v>123.21428571428572</v>
      </c>
      <c r="U76">
        <v>244</v>
      </c>
      <c r="V76">
        <v>32.25</v>
      </c>
      <c r="W76">
        <v>487.4</v>
      </c>
      <c r="X76">
        <v>32.049999999999955</v>
      </c>
      <c r="Y76">
        <v>7.0385417810475364</v>
      </c>
      <c r="Z76">
        <v>14850</v>
      </c>
      <c r="AA76">
        <v>9300</v>
      </c>
      <c r="AB76">
        <v>375</v>
      </c>
      <c r="AC76">
        <v>455</v>
      </c>
      <c r="AD76">
        <v>375</v>
      </c>
      <c r="AE76">
        <v>472.8</v>
      </c>
      <c r="AF76">
        <v>15109.3</v>
      </c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</row>
    <row r="77" spans="1:73" x14ac:dyDescent="0.25">
      <c r="A7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77">
        <v>15600</v>
      </c>
      <c r="C77" s="6" t="s">
        <v>2</v>
      </c>
      <c r="D77">
        <v>21992</v>
      </c>
      <c r="E77">
        <v>-1311</v>
      </c>
      <c r="F77">
        <v>-5.6258850791743553</v>
      </c>
      <c r="G77">
        <v>217909</v>
      </c>
      <c r="H77">
        <v>22.33</v>
      </c>
      <c r="I77">
        <v>2.7</v>
      </c>
      <c r="J77">
        <v>-3.5999999999999996</v>
      </c>
      <c r="K77">
        <v>-57.142857142857139</v>
      </c>
      <c r="L77">
        <v>461025</v>
      </c>
      <c r="M77">
        <v>236925</v>
      </c>
      <c r="N77">
        <v>5925</v>
      </c>
      <c r="O77">
        <v>2.8</v>
      </c>
      <c r="P77">
        <v>11625</v>
      </c>
      <c r="Q77">
        <v>2.9</v>
      </c>
      <c r="R77">
        <v>160</v>
      </c>
      <c r="S77">
        <v>-1</v>
      </c>
      <c r="T77">
        <v>-0.6211180124223602</v>
      </c>
      <c r="U77">
        <v>1036</v>
      </c>
      <c r="V77">
        <v>35.950000000000003</v>
      </c>
      <c r="W77">
        <v>505.5</v>
      </c>
      <c r="X77">
        <v>15.25</v>
      </c>
      <c r="Y77">
        <v>3.1106578276389598</v>
      </c>
      <c r="Z77">
        <v>18825</v>
      </c>
      <c r="AA77">
        <v>11850</v>
      </c>
      <c r="AB77">
        <v>225</v>
      </c>
      <c r="AC77">
        <v>505.1</v>
      </c>
      <c r="AD77">
        <v>75</v>
      </c>
      <c r="AE77">
        <v>507.8</v>
      </c>
      <c r="AF77">
        <v>15109.3</v>
      </c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</row>
    <row r="78" spans="1:73" x14ac:dyDescent="0.25">
      <c r="A7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78">
        <v>15650</v>
      </c>
      <c r="C78" s="6" t="s">
        <v>2</v>
      </c>
      <c r="D78">
        <v>4200</v>
      </c>
      <c r="E78">
        <v>-583</v>
      </c>
      <c r="F78">
        <v>-12.18900271795944</v>
      </c>
      <c r="G78">
        <v>48141</v>
      </c>
      <c r="H78">
        <v>23.84</v>
      </c>
      <c r="I78">
        <v>2.5499999999999998</v>
      </c>
      <c r="J78">
        <v>-2.3500000000000005</v>
      </c>
      <c r="K78">
        <v>-47.959183673469397</v>
      </c>
      <c r="L78">
        <v>360150</v>
      </c>
      <c r="M78">
        <v>126450</v>
      </c>
      <c r="N78">
        <v>525</v>
      </c>
      <c r="O78">
        <v>2.5499999999999998</v>
      </c>
      <c r="P78">
        <v>150</v>
      </c>
      <c r="Q78">
        <v>2.65</v>
      </c>
      <c r="R78">
        <v>25</v>
      </c>
      <c r="S78">
        <v>22</v>
      </c>
      <c r="T78">
        <v>733.33333333333337</v>
      </c>
      <c r="U78">
        <v>65</v>
      </c>
      <c r="V78">
        <v>39.21</v>
      </c>
      <c r="W78">
        <v>557.54999999999995</v>
      </c>
      <c r="X78">
        <v>28.149999999999977</v>
      </c>
      <c r="Y78">
        <v>5.3173403853418924</v>
      </c>
      <c r="Z78">
        <v>13725</v>
      </c>
      <c r="AA78">
        <v>8550</v>
      </c>
      <c r="AB78">
        <v>375</v>
      </c>
      <c r="AC78">
        <v>553.75</v>
      </c>
      <c r="AD78">
        <v>600</v>
      </c>
      <c r="AE78">
        <v>558</v>
      </c>
      <c r="AF78">
        <v>15109.3</v>
      </c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</row>
    <row r="79" spans="1:73" x14ac:dyDescent="0.25">
      <c r="A7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79">
        <v>15700</v>
      </c>
      <c r="C79" s="6" t="s">
        <v>2</v>
      </c>
      <c r="D79">
        <v>25385</v>
      </c>
      <c r="E79">
        <v>11877</v>
      </c>
      <c r="F79">
        <v>87.92567367485934</v>
      </c>
      <c r="G79">
        <v>177570</v>
      </c>
      <c r="H79">
        <v>25.33</v>
      </c>
      <c r="I79">
        <v>2.2000000000000002</v>
      </c>
      <c r="J79">
        <v>-1.5999999999999996</v>
      </c>
      <c r="K79">
        <v>-42.105263157894726</v>
      </c>
      <c r="L79">
        <v>502275</v>
      </c>
      <c r="M79">
        <v>127950</v>
      </c>
      <c r="N79">
        <v>3150</v>
      </c>
      <c r="O79">
        <v>2.2999999999999998</v>
      </c>
      <c r="P79">
        <v>4050</v>
      </c>
      <c r="Q79">
        <v>2.35</v>
      </c>
      <c r="R79">
        <v>81</v>
      </c>
      <c r="S79">
        <v>56</v>
      </c>
      <c r="T79">
        <v>224</v>
      </c>
      <c r="U79">
        <v>342</v>
      </c>
      <c r="V79">
        <v>35.14</v>
      </c>
      <c r="W79">
        <v>595.15</v>
      </c>
      <c r="X79">
        <v>13.199999999999932</v>
      </c>
      <c r="Y79">
        <v>2.2682361027579567</v>
      </c>
      <c r="Z79">
        <v>16425</v>
      </c>
      <c r="AA79">
        <v>9525</v>
      </c>
      <c r="AB79">
        <v>375</v>
      </c>
      <c r="AC79">
        <v>603.9</v>
      </c>
      <c r="AD79">
        <v>375</v>
      </c>
      <c r="AE79">
        <v>607.45000000000005</v>
      </c>
      <c r="AF79">
        <v>15109.3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</row>
    <row r="80" spans="1:73" x14ac:dyDescent="0.25">
      <c r="A8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0">
        <v>15750</v>
      </c>
      <c r="C80" s="6" t="s">
        <v>2</v>
      </c>
      <c r="D80">
        <v>2286</v>
      </c>
      <c r="E80">
        <v>-924</v>
      </c>
      <c r="F80">
        <v>-28.785046728971963</v>
      </c>
      <c r="G80">
        <v>19397</v>
      </c>
      <c r="H80">
        <v>26.57</v>
      </c>
      <c r="I80">
        <v>2.15</v>
      </c>
      <c r="J80">
        <v>-0.89999999999999991</v>
      </c>
      <c r="K80">
        <v>-29.508196721311471</v>
      </c>
      <c r="L80">
        <v>312000</v>
      </c>
      <c r="M80">
        <v>93000</v>
      </c>
      <c r="N80">
        <v>750</v>
      </c>
      <c r="O80">
        <v>1.95</v>
      </c>
      <c r="P80">
        <v>675</v>
      </c>
      <c r="Q80">
        <v>2.0499999999999998</v>
      </c>
      <c r="R80">
        <v>2</v>
      </c>
      <c r="S80">
        <v>0</v>
      </c>
      <c r="T80">
        <v>0</v>
      </c>
      <c r="U80">
        <v>6</v>
      </c>
      <c r="V80">
        <v>40.61</v>
      </c>
      <c r="W80">
        <v>650.5</v>
      </c>
      <c r="X80">
        <v>6.7999999999999545</v>
      </c>
      <c r="Y80">
        <v>1.0563927295323838</v>
      </c>
      <c r="Z80">
        <v>15000</v>
      </c>
      <c r="AA80">
        <v>10350</v>
      </c>
      <c r="AB80">
        <v>2850</v>
      </c>
      <c r="AC80">
        <v>617.35</v>
      </c>
      <c r="AD80">
        <v>2850</v>
      </c>
      <c r="AE80">
        <v>689.75</v>
      </c>
      <c r="AF80">
        <v>15109.3</v>
      </c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</row>
    <row r="81" spans="1:73" x14ac:dyDescent="0.25">
      <c r="A8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1">
        <v>15800</v>
      </c>
      <c r="C81" s="6" t="s">
        <v>2</v>
      </c>
      <c r="D81">
        <v>17942</v>
      </c>
      <c r="E81">
        <v>-1962</v>
      </c>
      <c r="F81">
        <v>-9.8573151125401921</v>
      </c>
      <c r="G81">
        <v>73504</v>
      </c>
      <c r="H81">
        <v>28.3</v>
      </c>
      <c r="I81">
        <v>2.1</v>
      </c>
      <c r="J81">
        <v>-0.54999999999999982</v>
      </c>
      <c r="K81">
        <v>-20.754716981132063</v>
      </c>
      <c r="L81">
        <v>499350</v>
      </c>
      <c r="M81">
        <v>172350</v>
      </c>
      <c r="N81">
        <v>1950</v>
      </c>
      <c r="O81">
        <v>2</v>
      </c>
      <c r="P81">
        <v>4050</v>
      </c>
      <c r="Q81">
        <v>2.0499999999999998</v>
      </c>
      <c r="R81">
        <v>15</v>
      </c>
      <c r="S81">
        <v>3</v>
      </c>
      <c r="T81">
        <v>25</v>
      </c>
      <c r="U81">
        <v>14</v>
      </c>
      <c r="V81">
        <v>46.94</v>
      </c>
      <c r="W81">
        <v>708.05</v>
      </c>
      <c r="X81">
        <v>17.649999999999977</v>
      </c>
      <c r="Y81">
        <v>2.5564889918887572</v>
      </c>
      <c r="Z81">
        <v>13950</v>
      </c>
      <c r="AA81">
        <v>9450</v>
      </c>
      <c r="AB81">
        <v>375</v>
      </c>
      <c r="AC81">
        <v>703.05</v>
      </c>
      <c r="AD81">
        <v>375</v>
      </c>
      <c r="AE81">
        <v>714.95</v>
      </c>
      <c r="AF81">
        <v>15109.3</v>
      </c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</row>
    <row r="82" spans="1:73" x14ac:dyDescent="0.25">
      <c r="A8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2">
        <v>15850</v>
      </c>
      <c r="C82" s="6" t="s">
        <v>2</v>
      </c>
      <c r="D82">
        <v>621</v>
      </c>
      <c r="E82">
        <v>-33</v>
      </c>
      <c r="F82">
        <v>-5.0458715596330279</v>
      </c>
      <c r="G82">
        <v>4578</v>
      </c>
      <c r="H82">
        <v>29.8</v>
      </c>
      <c r="I82">
        <v>2.0499999999999998</v>
      </c>
      <c r="J82">
        <v>-0.45000000000000018</v>
      </c>
      <c r="K82">
        <v>-18.000000000000007</v>
      </c>
      <c r="L82">
        <v>297300</v>
      </c>
      <c r="M82">
        <v>94125</v>
      </c>
      <c r="N82">
        <v>75</v>
      </c>
      <c r="O82">
        <v>1.85</v>
      </c>
      <c r="P82">
        <v>150</v>
      </c>
      <c r="Q82">
        <v>2.1</v>
      </c>
      <c r="R82">
        <v>7</v>
      </c>
      <c r="S82">
        <v>6</v>
      </c>
      <c r="T82">
        <v>600</v>
      </c>
      <c r="U82">
        <v>36</v>
      </c>
      <c r="V82">
        <v>48.29</v>
      </c>
      <c r="W82">
        <v>755.95</v>
      </c>
      <c r="X82">
        <v>17.550000000000068</v>
      </c>
      <c r="Y82">
        <v>2.3767605633802908</v>
      </c>
      <c r="Z82">
        <v>16500</v>
      </c>
      <c r="AA82">
        <v>9300</v>
      </c>
      <c r="AB82">
        <v>2850</v>
      </c>
      <c r="AC82">
        <v>721.35</v>
      </c>
      <c r="AD82">
        <v>750</v>
      </c>
      <c r="AE82">
        <v>785.45</v>
      </c>
      <c r="AF82">
        <v>15109.3</v>
      </c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</row>
    <row r="83" spans="1:73" x14ac:dyDescent="0.25">
      <c r="A8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83">
        <v>15900</v>
      </c>
      <c r="C83" s="6" t="s">
        <v>2</v>
      </c>
      <c r="D83">
        <v>9211</v>
      </c>
      <c r="E83">
        <v>14</v>
      </c>
      <c r="F83">
        <v>0.1522235511579863</v>
      </c>
      <c r="G83">
        <v>39367</v>
      </c>
      <c r="H83">
        <v>31.49</v>
      </c>
      <c r="I83">
        <v>1.85</v>
      </c>
      <c r="J83">
        <v>-0.54999999999999982</v>
      </c>
      <c r="K83">
        <v>-22.916666666666661</v>
      </c>
      <c r="L83">
        <v>564075</v>
      </c>
      <c r="M83">
        <v>146925</v>
      </c>
      <c r="N83">
        <v>750</v>
      </c>
      <c r="O83">
        <v>1.9</v>
      </c>
      <c r="P83">
        <v>2250</v>
      </c>
      <c r="Q83">
        <v>1.95</v>
      </c>
      <c r="R83">
        <v>5</v>
      </c>
      <c r="S83">
        <v>2</v>
      </c>
      <c r="T83">
        <v>66.666666666666671</v>
      </c>
      <c r="U83">
        <v>10</v>
      </c>
      <c r="V83">
        <v>35.49</v>
      </c>
      <c r="W83">
        <v>786.25</v>
      </c>
      <c r="X83">
        <v>-1.5</v>
      </c>
      <c r="Y83">
        <v>-0.19041574103459219</v>
      </c>
      <c r="Z83">
        <v>11925</v>
      </c>
      <c r="AA83">
        <v>8775</v>
      </c>
      <c r="AB83">
        <v>750</v>
      </c>
      <c r="AC83">
        <v>803.55</v>
      </c>
      <c r="AD83">
        <v>225</v>
      </c>
      <c r="AE83">
        <v>814.55</v>
      </c>
      <c r="AF83">
        <v>15109.3</v>
      </c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</row>
    <row r="84" spans="1:73" x14ac:dyDescent="0.25">
      <c r="A8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4">
        <v>15950</v>
      </c>
      <c r="C84" s="6" t="s">
        <v>2</v>
      </c>
      <c r="D84">
        <v>388</v>
      </c>
      <c r="E84">
        <v>-69</v>
      </c>
      <c r="F84">
        <v>-15.098468271334792</v>
      </c>
      <c r="G84">
        <v>1522</v>
      </c>
      <c r="H84">
        <v>33.04</v>
      </c>
      <c r="I84">
        <v>2</v>
      </c>
      <c r="J84">
        <v>-0.25</v>
      </c>
      <c r="K84">
        <v>-11.111111111111111</v>
      </c>
      <c r="L84">
        <v>330150</v>
      </c>
      <c r="M84">
        <v>93675</v>
      </c>
      <c r="N84">
        <v>3000</v>
      </c>
      <c r="O84">
        <v>1.8</v>
      </c>
      <c r="P84">
        <v>75</v>
      </c>
      <c r="Q84">
        <v>1.95</v>
      </c>
      <c r="R84">
        <v>2</v>
      </c>
      <c r="S84">
        <v>2</v>
      </c>
      <c r="T84">
        <v>0</v>
      </c>
      <c r="U84">
        <v>7</v>
      </c>
      <c r="V84">
        <v>77.209999999999994</v>
      </c>
      <c r="W84">
        <v>915</v>
      </c>
      <c r="X84">
        <v>-587.20000000000005</v>
      </c>
      <c r="Y84">
        <v>-39.089335641059783</v>
      </c>
      <c r="Z84">
        <v>18375</v>
      </c>
      <c r="AA84">
        <v>9225</v>
      </c>
      <c r="AB84">
        <v>2850</v>
      </c>
      <c r="AC84">
        <v>790.3</v>
      </c>
      <c r="AD84">
        <v>2850</v>
      </c>
      <c r="AE84">
        <v>914.7</v>
      </c>
      <c r="AF84">
        <v>15109.3</v>
      </c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</row>
    <row r="85" spans="1:73" x14ac:dyDescent="0.25">
      <c r="A8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5">
        <v>16000</v>
      </c>
      <c r="C85" s="6" t="s">
        <v>2</v>
      </c>
      <c r="D85">
        <v>36592</v>
      </c>
      <c r="E85">
        <v>-6133</v>
      </c>
      <c r="F85">
        <v>-14.354593329432417</v>
      </c>
      <c r="G85">
        <v>79822</v>
      </c>
      <c r="H85">
        <v>34.44</v>
      </c>
      <c r="I85">
        <v>1.75</v>
      </c>
      <c r="J85">
        <v>-0.39999999999999991</v>
      </c>
      <c r="K85">
        <v>-18.604651162790695</v>
      </c>
      <c r="L85">
        <v>1181850</v>
      </c>
      <c r="M85">
        <v>218700</v>
      </c>
      <c r="N85">
        <v>3825</v>
      </c>
      <c r="O85">
        <v>1.8</v>
      </c>
      <c r="P85">
        <v>14175</v>
      </c>
      <c r="Q85">
        <v>1.85</v>
      </c>
      <c r="R85">
        <v>39</v>
      </c>
      <c r="S85">
        <v>15</v>
      </c>
      <c r="T85">
        <v>62.5</v>
      </c>
      <c r="U85">
        <v>39</v>
      </c>
      <c r="V85">
        <v>54.7</v>
      </c>
      <c r="W85">
        <v>904.95</v>
      </c>
      <c r="X85">
        <v>25.25</v>
      </c>
      <c r="Y85">
        <v>2.8702966920541093</v>
      </c>
      <c r="Z85">
        <v>18825</v>
      </c>
      <c r="AA85">
        <v>8100</v>
      </c>
      <c r="AB85">
        <v>225</v>
      </c>
      <c r="AC85">
        <v>901.95</v>
      </c>
      <c r="AD85">
        <v>225</v>
      </c>
      <c r="AE85">
        <v>907.05</v>
      </c>
      <c r="AF85">
        <v>15109.3</v>
      </c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</row>
    <row r="86" spans="1:73" x14ac:dyDescent="0.25">
      <c r="A8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6">
        <v>16050</v>
      </c>
      <c r="C86" s="6" t="s">
        <v>2</v>
      </c>
      <c r="D86">
        <v>112</v>
      </c>
      <c r="E86">
        <v>-87</v>
      </c>
      <c r="F86">
        <v>-43.718592964824118</v>
      </c>
      <c r="G86">
        <v>396</v>
      </c>
      <c r="H86">
        <v>36.06</v>
      </c>
      <c r="I86">
        <v>1.8</v>
      </c>
      <c r="J86">
        <v>-0.14999999999999991</v>
      </c>
      <c r="K86">
        <v>-7.692307692307689</v>
      </c>
      <c r="L86">
        <v>401175</v>
      </c>
      <c r="M86">
        <v>93300</v>
      </c>
      <c r="N86">
        <v>75</v>
      </c>
      <c r="O86">
        <v>1.7</v>
      </c>
      <c r="P86">
        <v>6075</v>
      </c>
      <c r="Q86">
        <v>1.95</v>
      </c>
      <c r="R86">
        <v>0</v>
      </c>
      <c r="S86">
        <v>0</v>
      </c>
      <c r="T86">
        <v>0</v>
      </c>
      <c r="U86">
        <v>0</v>
      </c>
      <c r="V86">
        <v>0</v>
      </c>
      <c r="W86">
        <v>941.15</v>
      </c>
      <c r="X86">
        <v>0</v>
      </c>
      <c r="Y86">
        <v>0</v>
      </c>
      <c r="Z86">
        <v>13875</v>
      </c>
      <c r="AA86">
        <v>9300</v>
      </c>
      <c r="AB86">
        <v>2850</v>
      </c>
      <c r="AC86">
        <v>881.45</v>
      </c>
      <c r="AD86">
        <v>75</v>
      </c>
      <c r="AE86">
        <v>999.6</v>
      </c>
      <c r="AF86">
        <v>15109.3</v>
      </c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</row>
    <row r="87" spans="1:73" x14ac:dyDescent="0.25">
      <c r="A8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7">
        <v>16100</v>
      </c>
      <c r="C87" s="6" t="s">
        <v>2</v>
      </c>
      <c r="D87">
        <v>7866</v>
      </c>
      <c r="E87">
        <v>-596</v>
      </c>
      <c r="F87">
        <v>-7.0432521862443869</v>
      </c>
      <c r="G87">
        <v>11631</v>
      </c>
      <c r="H87">
        <v>37.24</v>
      </c>
      <c r="I87">
        <v>1.8</v>
      </c>
      <c r="J87">
        <v>-9.9999999999999881E-2</v>
      </c>
      <c r="K87">
        <v>-5.2631578947368354</v>
      </c>
      <c r="L87">
        <v>592800</v>
      </c>
      <c r="M87">
        <v>102750</v>
      </c>
      <c r="N87">
        <v>1500</v>
      </c>
      <c r="O87">
        <v>1.65</v>
      </c>
      <c r="P87">
        <v>1125</v>
      </c>
      <c r="Q87">
        <v>1.7</v>
      </c>
      <c r="R87">
        <v>2</v>
      </c>
      <c r="S87">
        <v>2</v>
      </c>
      <c r="T87">
        <v>0</v>
      </c>
      <c r="U87">
        <v>5</v>
      </c>
      <c r="V87">
        <v>0</v>
      </c>
      <c r="W87">
        <v>974.85</v>
      </c>
      <c r="X87">
        <v>-554.4</v>
      </c>
      <c r="Y87">
        <v>-36.253065228052968</v>
      </c>
      <c r="Z87">
        <v>12975</v>
      </c>
      <c r="AA87">
        <v>7875</v>
      </c>
      <c r="AB87">
        <v>750</v>
      </c>
      <c r="AC87">
        <v>1002.6</v>
      </c>
      <c r="AD87">
        <v>225</v>
      </c>
      <c r="AE87">
        <v>1017.15</v>
      </c>
      <c r="AF87">
        <v>15109.3</v>
      </c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</row>
    <row r="88" spans="1:73" x14ac:dyDescent="0.25">
      <c r="A88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8">
        <v>16150</v>
      </c>
      <c r="C88" s="6" t="s">
        <v>2</v>
      </c>
      <c r="D88">
        <v>281</v>
      </c>
      <c r="E88">
        <v>-81</v>
      </c>
      <c r="F88">
        <v>-22.375690607734807</v>
      </c>
      <c r="G88">
        <v>549</v>
      </c>
      <c r="H88">
        <v>38.979999999999997</v>
      </c>
      <c r="I88">
        <v>1.5</v>
      </c>
      <c r="J88">
        <v>-0.39999999999999991</v>
      </c>
      <c r="K88">
        <v>-21.052631578947363</v>
      </c>
      <c r="L88">
        <v>298350</v>
      </c>
      <c r="M88">
        <v>67800</v>
      </c>
      <c r="N88">
        <v>1200</v>
      </c>
      <c r="O88">
        <v>1.65</v>
      </c>
      <c r="P88">
        <v>1200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14325</v>
      </c>
      <c r="AA88">
        <v>9225</v>
      </c>
      <c r="AB88">
        <v>75</v>
      </c>
      <c r="AC88">
        <v>976.15</v>
      </c>
      <c r="AD88">
        <v>2850</v>
      </c>
      <c r="AE88">
        <v>1103.7</v>
      </c>
      <c r="AF88">
        <v>15109.3</v>
      </c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</row>
    <row r="89" spans="1:73" x14ac:dyDescent="0.25">
      <c r="A89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Long Unwind</v>
      </c>
      <c r="B89">
        <v>16200</v>
      </c>
      <c r="C89" s="6" t="s">
        <v>2</v>
      </c>
      <c r="D89">
        <v>10301</v>
      </c>
      <c r="E89">
        <v>-394</v>
      </c>
      <c r="F89">
        <v>-3.6839644693782141</v>
      </c>
      <c r="G89">
        <v>11780</v>
      </c>
      <c r="H89">
        <v>40.4</v>
      </c>
      <c r="I89">
        <v>1.7</v>
      </c>
      <c r="J89">
        <v>-0.10000000000000007</v>
      </c>
      <c r="K89">
        <v>-5.5555555555555598</v>
      </c>
      <c r="L89">
        <v>457350</v>
      </c>
      <c r="M89">
        <v>96675</v>
      </c>
      <c r="N89">
        <v>75</v>
      </c>
      <c r="O89">
        <v>1.55</v>
      </c>
      <c r="P89">
        <v>2925</v>
      </c>
      <c r="Q89">
        <v>1.65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13950</v>
      </c>
      <c r="AA89">
        <v>9300</v>
      </c>
      <c r="AB89">
        <v>75</v>
      </c>
      <c r="AC89">
        <v>1029.75</v>
      </c>
      <c r="AD89">
        <v>75</v>
      </c>
      <c r="AE89">
        <v>1147.95</v>
      </c>
      <c r="AF89">
        <v>15109.3</v>
      </c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</row>
    <row r="90" spans="1:73" x14ac:dyDescent="0.25">
      <c r="A90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0">
        <v>16250</v>
      </c>
      <c r="C90" s="6" t="s">
        <v>2</v>
      </c>
      <c r="D90">
        <v>89</v>
      </c>
      <c r="E90">
        <v>9</v>
      </c>
      <c r="F90">
        <v>11.25</v>
      </c>
      <c r="G90">
        <v>2764</v>
      </c>
      <c r="H90">
        <v>42.11</v>
      </c>
      <c r="I90">
        <v>1.65</v>
      </c>
      <c r="J90">
        <v>-0.10000000000000007</v>
      </c>
      <c r="K90">
        <v>-5.7142857142857197</v>
      </c>
      <c r="L90">
        <v>249450</v>
      </c>
      <c r="M90">
        <v>46800</v>
      </c>
      <c r="N90">
        <v>75</v>
      </c>
      <c r="O90">
        <v>1.55</v>
      </c>
      <c r="P90">
        <v>75</v>
      </c>
      <c r="Q90">
        <v>1.6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13950</v>
      </c>
      <c r="AA90">
        <v>9300</v>
      </c>
      <c r="AB90">
        <v>75</v>
      </c>
      <c r="AC90">
        <v>1063.4000000000001</v>
      </c>
      <c r="AD90">
        <v>75</v>
      </c>
      <c r="AE90">
        <v>1201.45</v>
      </c>
      <c r="AF90">
        <v>15109.3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</row>
    <row r="91" spans="1:73" x14ac:dyDescent="0.25">
      <c r="A91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1">
        <v>16300</v>
      </c>
      <c r="C91" s="6" t="s">
        <v>2</v>
      </c>
      <c r="D91">
        <v>6279</v>
      </c>
      <c r="E91">
        <v>917</v>
      </c>
      <c r="F91">
        <v>17.101827676240209</v>
      </c>
      <c r="G91">
        <v>11414</v>
      </c>
      <c r="H91">
        <v>43.16</v>
      </c>
      <c r="I91">
        <v>1.5</v>
      </c>
      <c r="J91">
        <v>-0.14999999999999991</v>
      </c>
      <c r="K91">
        <v>-9.0909090909090864</v>
      </c>
      <c r="L91">
        <v>411450</v>
      </c>
      <c r="M91">
        <v>145350</v>
      </c>
      <c r="N91">
        <v>3975</v>
      </c>
      <c r="O91">
        <v>1.5</v>
      </c>
      <c r="P91">
        <v>600</v>
      </c>
      <c r="Q91">
        <v>1.6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6675</v>
      </c>
      <c r="AA91">
        <v>9225</v>
      </c>
      <c r="AB91">
        <v>300</v>
      </c>
      <c r="AC91">
        <v>1203</v>
      </c>
      <c r="AD91">
        <v>2850</v>
      </c>
      <c r="AE91">
        <v>1254.8</v>
      </c>
      <c r="AF91">
        <v>15109.3</v>
      </c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</row>
    <row r="92" spans="1:73" x14ac:dyDescent="0.25">
      <c r="A92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2">
        <v>16350</v>
      </c>
      <c r="C92" s="6" t="s">
        <v>2</v>
      </c>
      <c r="D92">
        <v>64</v>
      </c>
      <c r="E92">
        <v>6</v>
      </c>
      <c r="F92">
        <v>10.344827586206897</v>
      </c>
      <c r="G92">
        <v>918</v>
      </c>
      <c r="H92">
        <v>44.68</v>
      </c>
      <c r="I92">
        <v>1.55</v>
      </c>
      <c r="J92">
        <v>-5.0000000000000051E-2</v>
      </c>
      <c r="K92">
        <v>-3.1250000000000027</v>
      </c>
      <c r="L92">
        <v>289425</v>
      </c>
      <c r="M92">
        <v>38925</v>
      </c>
      <c r="N92">
        <v>75</v>
      </c>
      <c r="O92">
        <v>1.35</v>
      </c>
      <c r="P92">
        <v>75</v>
      </c>
      <c r="Q92">
        <v>1.7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9300</v>
      </c>
      <c r="AA92">
        <v>9300</v>
      </c>
      <c r="AB92">
        <v>75</v>
      </c>
      <c r="AC92">
        <v>1159.05</v>
      </c>
      <c r="AD92">
        <v>75</v>
      </c>
      <c r="AE92">
        <v>1303.9000000000001</v>
      </c>
      <c r="AF92">
        <v>15109.3</v>
      </c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</row>
    <row r="93" spans="1:73" x14ac:dyDescent="0.25">
      <c r="A93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3">
        <v>16400</v>
      </c>
      <c r="C93" s="6" t="s">
        <v>2</v>
      </c>
      <c r="D93">
        <v>9797</v>
      </c>
      <c r="E93">
        <v>1285</v>
      </c>
      <c r="F93">
        <v>15.096334586466163</v>
      </c>
      <c r="G93">
        <v>19162</v>
      </c>
      <c r="H93">
        <v>45.23</v>
      </c>
      <c r="I93">
        <v>1.45</v>
      </c>
      <c r="J93">
        <v>-0.10000000000000007</v>
      </c>
      <c r="K93">
        <v>-6.4516129032258114</v>
      </c>
      <c r="L93">
        <v>427500</v>
      </c>
      <c r="M93">
        <v>95475</v>
      </c>
      <c r="N93">
        <v>225</v>
      </c>
      <c r="O93">
        <v>1.3</v>
      </c>
      <c r="P93">
        <v>75</v>
      </c>
      <c r="Q93">
        <v>1.4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9300</v>
      </c>
      <c r="AA93">
        <v>9300</v>
      </c>
      <c r="AB93">
        <v>75</v>
      </c>
      <c r="AC93">
        <v>1205</v>
      </c>
      <c r="AD93">
        <v>75</v>
      </c>
      <c r="AE93">
        <v>1355.4</v>
      </c>
      <c r="AF93">
        <v>15109.3</v>
      </c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</row>
    <row r="94" spans="1:73" x14ac:dyDescent="0.25">
      <c r="A94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4">
        <v>16450</v>
      </c>
      <c r="C94" s="6" t="s">
        <v>2</v>
      </c>
      <c r="D94">
        <v>23</v>
      </c>
      <c r="E94">
        <v>23</v>
      </c>
      <c r="F94">
        <v>0</v>
      </c>
      <c r="G94">
        <v>91</v>
      </c>
      <c r="H94">
        <v>47.12</v>
      </c>
      <c r="I94">
        <v>1.4</v>
      </c>
      <c r="J94">
        <v>1.2999999999999998</v>
      </c>
      <c r="K94">
        <v>1299.9999999999998</v>
      </c>
      <c r="L94">
        <v>220350</v>
      </c>
      <c r="M94">
        <v>30225</v>
      </c>
      <c r="N94">
        <v>4500</v>
      </c>
      <c r="O94">
        <v>0.85</v>
      </c>
      <c r="P94">
        <v>675</v>
      </c>
      <c r="Q94">
        <v>1.7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9225</v>
      </c>
      <c r="AA94">
        <v>9225</v>
      </c>
      <c r="AB94">
        <v>2850</v>
      </c>
      <c r="AC94">
        <v>1115.45</v>
      </c>
      <c r="AD94">
        <v>2850</v>
      </c>
      <c r="AE94">
        <v>1487.85</v>
      </c>
      <c r="AF94">
        <v>15109.3</v>
      </c>
      <c r="AU94" s="1"/>
      <c r="BU94"/>
    </row>
    <row r="95" spans="1:73" x14ac:dyDescent="0.25">
      <c r="A95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5">
        <v>16500</v>
      </c>
      <c r="C95" s="6" t="s">
        <v>2</v>
      </c>
      <c r="D95">
        <v>2585</v>
      </c>
      <c r="E95">
        <v>2585</v>
      </c>
      <c r="F95">
        <v>0</v>
      </c>
      <c r="G95">
        <v>6143</v>
      </c>
      <c r="H95">
        <v>48.8</v>
      </c>
      <c r="I95">
        <v>1.25</v>
      </c>
      <c r="J95">
        <v>1.2</v>
      </c>
      <c r="K95">
        <v>2399.9999999999995</v>
      </c>
      <c r="L95">
        <v>375975</v>
      </c>
      <c r="M95">
        <v>72825</v>
      </c>
      <c r="N95">
        <v>8550</v>
      </c>
      <c r="O95">
        <v>1.3</v>
      </c>
      <c r="P95">
        <v>2400</v>
      </c>
      <c r="Q95">
        <v>1.45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6675</v>
      </c>
      <c r="AA95">
        <v>9150</v>
      </c>
      <c r="AB95">
        <v>300</v>
      </c>
      <c r="AC95">
        <v>1401.55</v>
      </c>
      <c r="AD95">
        <v>2775</v>
      </c>
      <c r="AE95">
        <v>1553.6</v>
      </c>
      <c r="AF95">
        <v>15109.3</v>
      </c>
      <c r="AU95" s="1"/>
      <c r="BU95"/>
    </row>
    <row r="96" spans="1:73" x14ac:dyDescent="0.25">
      <c r="A96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6">
        <v>16550</v>
      </c>
      <c r="C96" s="6" t="s">
        <v>2</v>
      </c>
      <c r="D96">
        <v>25</v>
      </c>
      <c r="E96">
        <v>25</v>
      </c>
      <c r="F96">
        <v>0</v>
      </c>
      <c r="G96">
        <v>94</v>
      </c>
      <c r="H96">
        <v>50.27</v>
      </c>
      <c r="I96">
        <v>1.45</v>
      </c>
      <c r="J96">
        <v>1.4</v>
      </c>
      <c r="K96">
        <v>2799.9999999999995</v>
      </c>
      <c r="L96">
        <v>220350</v>
      </c>
      <c r="M96">
        <v>29925</v>
      </c>
      <c r="N96">
        <v>75</v>
      </c>
      <c r="O96">
        <v>1</v>
      </c>
      <c r="P96">
        <v>975</v>
      </c>
      <c r="Q96">
        <v>1.45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9150</v>
      </c>
      <c r="AA96">
        <v>9150</v>
      </c>
      <c r="AB96">
        <v>4275</v>
      </c>
      <c r="AC96">
        <v>1274.3</v>
      </c>
      <c r="AD96">
        <v>2775</v>
      </c>
      <c r="AE96">
        <v>1599.95</v>
      </c>
      <c r="AF96">
        <v>15109.3</v>
      </c>
      <c r="AU96" s="1"/>
      <c r="BU96"/>
    </row>
    <row r="97" spans="1:73" x14ac:dyDescent="0.25">
      <c r="A97" t="str">
        <f>IF(AND(option_chain_indices_symbol_NIFTY[[#This Row],[CALL.changeinOpenInterest]]&gt;0,option_chain_indices_symbol_NIFTY[[#This Row],[CALL.pChange]]),"Fresh Long",IF(AND(option_chain_indices_symbol_NIFTY[[#This Row],[CALL.changeinOpenInterest]]&lt;0,option_chain_indices_symbol_NIFTY[[#This Row],[CALL.pChange]]&lt;0),"Long Unwind",IF(AND(option_chain_indices_symbol_NIFTY[[#This Row],[CALL.changeinOpenInterest]]&gt;0,option_chain_indices_symbol_NIFTY[[#This Row],[CALL.pChange]]&lt;0),"New Short",IF(AND(option_chain_indices_symbol_NIFTY[[#This Row],[CALL.changeinOpenInterest]]&lt;0,option_chain_indices_symbol_NIFTY[[#This Row],[CALL.pChange]]&gt;0),"Short Covering",""))))</f>
        <v>Fresh Long</v>
      </c>
      <c r="B97">
        <v>16600</v>
      </c>
      <c r="C97" s="6" t="s">
        <v>2</v>
      </c>
      <c r="D97">
        <v>651</v>
      </c>
      <c r="E97">
        <v>651</v>
      </c>
      <c r="F97">
        <v>0</v>
      </c>
      <c r="G97">
        <v>1403</v>
      </c>
      <c r="H97">
        <v>51.74</v>
      </c>
      <c r="I97">
        <v>1.45</v>
      </c>
      <c r="J97">
        <v>1.4</v>
      </c>
      <c r="K97">
        <v>2799.9999999999995</v>
      </c>
      <c r="L97">
        <v>273825</v>
      </c>
      <c r="M97">
        <v>34875</v>
      </c>
      <c r="N97">
        <v>525</v>
      </c>
      <c r="O97">
        <v>1.2</v>
      </c>
      <c r="P97">
        <v>75</v>
      </c>
      <c r="Q97">
        <v>1.4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9150</v>
      </c>
      <c r="AA97">
        <v>9150</v>
      </c>
      <c r="AB97">
        <v>2775</v>
      </c>
      <c r="AC97">
        <v>1321.05</v>
      </c>
      <c r="AD97">
        <v>2775</v>
      </c>
      <c r="AE97">
        <v>1657.95</v>
      </c>
      <c r="AF97">
        <v>15109.3</v>
      </c>
      <c r="AU97" s="1"/>
      <c r="BU97"/>
    </row>
    <row r="98" spans="1:73" x14ac:dyDescent="0.25">
      <c r="D98">
        <f>SUBTOTAL(109,option_chain_indices_symbol_NIFTY[CALL.openInterest])</f>
        <v>438962</v>
      </c>
      <c r="R98">
        <f>SUBTOTAL(109,option_chain_indices_symbol_NIFTY[PUT.openInterest])</f>
        <v>428002</v>
      </c>
      <c r="AU98" s="1"/>
      <c r="BU98"/>
    </row>
  </sheetData>
  <phoneticPr fontId="1" type="noConversion"/>
  <conditionalFormatting sqref="S99:S1048576 R1:R98">
    <cfRule type="top10" dxfId="1" priority="2" rank="2"/>
  </conditionalFormatting>
  <conditionalFormatting sqref="D1:D1048576">
    <cfRule type="top10" dxfId="0" priority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ED27-9B1F-43EA-8D1E-6EA5B4425E13}">
  <dimension ref="A1:R13"/>
  <sheetViews>
    <sheetView workbookViewId="0">
      <selection activeCell="G26" sqref="G26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9.28515625" bestFit="1" customWidth="1"/>
    <col min="4" max="4" width="9.7109375" bestFit="1" customWidth="1"/>
    <col min="5" max="5" width="12.85546875" bestFit="1" customWidth="1"/>
    <col min="6" max="6" width="13.7109375" bestFit="1" customWidth="1"/>
    <col min="7" max="7" width="10.85546875" bestFit="1" customWidth="1"/>
    <col min="8" max="8" width="12.85546875" bestFit="1" customWidth="1"/>
    <col min="9" max="9" width="16.7109375" bestFit="1" customWidth="1"/>
    <col min="10" max="10" width="19.85546875" bestFit="1" customWidth="1"/>
    <col min="11" max="11" width="19.28515625" bestFit="1" customWidth="1"/>
    <col min="12" max="12" width="14.28515625" bestFit="1" customWidth="1"/>
    <col min="13" max="13" width="16.7109375" bestFit="1" customWidth="1"/>
    <col min="14" max="14" width="19.5703125" bestFit="1" customWidth="1"/>
    <col min="15" max="15" width="20.42578125" bestFit="1" customWidth="1"/>
    <col min="16" max="16" width="20" bestFit="1" customWidth="1"/>
    <col min="17" max="17" width="25.85546875" bestFit="1" customWidth="1"/>
    <col min="18" max="18" width="24.85546875" bestFit="1" customWidth="1"/>
    <col min="19" max="19" width="19.7109375" bestFit="1" customWidth="1"/>
    <col min="20" max="20" width="16.7109375" bestFit="1" customWidth="1"/>
    <col min="21" max="21" width="19.85546875" bestFit="1" customWidth="1"/>
    <col min="22" max="22" width="19.28515625" bestFit="1" customWidth="1"/>
    <col min="23" max="23" width="29.5703125" bestFit="1" customWidth="1"/>
    <col min="24" max="24" width="27.5703125" bestFit="1" customWidth="1"/>
    <col min="25" max="25" width="26.28515625" bestFit="1" customWidth="1"/>
    <col min="26" max="26" width="20.42578125" bestFit="1" customWidth="1"/>
    <col min="27" max="27" width="20" bestFit="1" customWidth="1"/>
    <col min="28" max="28" width="25.85546875" bestFit="1" customWidth="1"/>
    <col min="29" max="30" width="24.85546875" bestFit="1" customWidth="1"/>
  </cols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32</v>
      </c>
      <c r="J1" t="s">
        <v>33</v>
      </c>
      <c r="K1" t="s">
        <v>34</v>
      </c>
      <c r="L1" t="s">
        <v>59</v>
      </c>
      <c r="M1" t="s">
        <v>60</v>
      </c>
      <c r="N1" t="s">
        <v>61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 t="s">
        <v>50</v>
      </c>
      <c r="B2">
        <v>38.25</v>
      </c>
      <c r="C2">
        <v>41.05</v>
      </c>
      <c r="D2">
        <v>37.35</v>
      </c>
      <c r="E2">
        <v>40.799999999999997</v>
      </c>
      <c r="F2">
        <v>38</v>
      </c>
      <c r="G2">
        <v>2.8</v>
      </c>
      <c r="H2">
        <v>7.37</v>
      </c>
      <c r="I2" s="4">
        <v>91574942646.5</v>
      </c>
      <c r="J2">
        <v>58.9</v>
      </c>
      <c r="K2">
        <v>26.3</v>
      </c>
      <c r="L2">
        <v>201968483</v>
      </c>
      <c r="M2">
        <v>7933322012.2399998</v>
      </c>
      <c r="N2" t="s">
        <v>62</v>
      </c>
      <c r="O2">
        <v>30.730050933786082</v>
      </c>
      <c r="P2">
        <v>-55.133079847908725</v>
      </c>
      <c r="Q2">
        <v>-35.369999999999997</v>
      </c>
      <c r="R2">
        <v>7.34</v>
      </c>
    </row>
    <row r="3" spans="1:18" x14ac:dyDescent="0.25">
      <c r="A3" t="s">
        <v>48</v>
      </c>
      <c r="B3">
        <v>83</v>
      </c>
      <c r="C3">
        <v>85.15</v>
      </c>
      <c r="D3">
        <v>82.6</v>
      </c>
      <c r="E3">
        <v>85</v>
      </c>
      <c r="F3">
        <v>82.85</v>
      </c>
      <c r="G3">
        <v>2.15</v>
      </c>
      <c r="H3">
        <v>2.6</v>
      </c>
      <c r="I3" s="4">
        <v>165424776359.64999</v>
      </c>
      <c r="J3">
        <v>91.55</v>
      </c>
      <c r="K3">
        <v>35.700000000000003</v>
      </c>
      <c r="L3">
        <v>14446989</v>
      </c>
      <c r="M3">
        <v>1211813437.3199999</v>
      </c>
      <c r="N3" t="s">
        <v>62</v>
      </c>
      <c r="O3">
        <v>7.1545603495357701</v>
      </c>
      <c r="P3">
        <v>-138.09523809523807</v>
      </c>
      <c r="Q3">
        <v>-9.2100000000000009</v>
      </c>
      <c r="R3">
        <v>9.3699999999999992</v>
      </c>
    </row>
    <row r="4" spans="1:18" x14ac:dyDescent="0.25">
      <c r="A4" t="s">
        <v>47</v>
      </c>
      <c r="B4">
        <v>81.400000000000006</v>
      </c>
      <c r="C4">
        <v>83.15</v>
      </c>
      <c r="D4">
        <v>78.95</v>
      </c>
      <c r="E4">
        <v>82.85</v>
      </c>
      <c r="F4">
        <v>80.95</v>
      </c>
      <c r="G4">
        <v>1.9</v>
      </c>
      <c r="H4">
        <v>2.35</v>
      </c>
      <c r="I4" s="4">
        <v>97249064935.539993</v>
      </c>
      <c r="J4">
        <v>92.3</v>
      </c>
      <c r="K4">
        <v>36</v>
      </c>
      <c r="L4">
        <v>31938299</v>
      </c>
      <c r="M4">
        <v>2587640984.98</v>
      </c>
      <c r="N4" t="s">
        <v>63</v>
      </c>
      <c r="O4">
        <v>10.238353196099675</v>
      </c>
      <c r="P4">
        <v>-130.13888888888886</v>
      </c>
      <c r="Q4">
        <v>-12.06</v>
      </c>
      <c r="R4">
        <v>23.49</v>
      </c>
    </row>
    <row r="5" spans="1:18" x14ac:dyDescent="0.25">
      <c r="A5" t="s">
        <v>40</v>
      </c>
      <c r="B5">
        <v>631.35</v>
      </c>
      <c r="C5">
        <v>639.25</v>
      </c>
      <c r="D5">
        <v>628.6</v>
      </c>
      <c r="E5">
        <v>638.25</v>
      </c>
      <c r="F5">
        <v>629.6</v>
      </c>
      <c r="G5">
        <v>8.65</v>
      </c>
      <c r="H5">
        <v>1.37</v>
      </c>
      <c r="I5" s="4">
        <v>4346343360754.3999</v>
      </c>
      <c r="J5">
        <v>639.25</v>
      </c>
      <c r="K5">
        <v>268.3</v>
      </c>
      <c r="L5">
        <v>12413301</v>
      </c>
      <c r="M5">
        <v>7872391361.1900005</v>
      </c>
      <c r="N5" t="s">
        <v>63</v>
      </c>
      <c r="O5">
        <v>0.15643332029722332</v>
      </c>
      <c r="P5">
        <v>-137.88669399925456</v>
      </c>
      <c r="Q5">
        <v>17.36</v>
      </c>
      <c r="R5">
        <v>16.149999999999999</v>
      </c>
    </row>
    <row r="6" spans="1:18" x14ac:dyDescent="0.25">
      <c r="A6" t="s">
        <v>39</v>
      </c>
      <c r="B6">
        <v>735.75</v>
      </c>
      <c r="C6">
        <v>745.8</v>
      </c>
      <c r="D6">
        <v>726.2</v>
      </c>
      <c r="E6">
        <v>744.55</v>
      </c>
      <c r="F6">
        <v>736.15</v>
      </c>
      <c r="G6">
        <v>8.4</v>
      </c>
      <c r="H6">
        <v>1.1399999999999999</v>
      </c>
      <c r="I6" s="4">
        <v>1825318577236.8401</v>
      </c>
      <c r="J6">
        <v>766.3</v>
      </c>
      <c r="K6">
        <v>286</v>
      </c>
      <c r="L6">
        <v>10594996</v>
      </c>
      <c r="M6">
        <v>7789864859.04</v>
      </c>
      <c r="N6" t="s">
        <v>62</v>
      </c>
      <c r="O6">
        <v>2.8383139762495109</v>
      </c>
      <c r="P6">
        <v>-160.33216783216781</v>
      </c>
      <c r="Q6">
        <v>-1.6</v>
      </c>
      <c r="R6">
        <v>9.43</v>
      </c>
    </row>
    <row r="7" spans="1:18" x14ac:dyDescent="0.25">
      <c r="A7" t="s">
        <v>46</v>
      </c>
      <c r="B7">
        <v>248.5</v>
      </c>
      <c r="C7">
        <v>250.85</v>
      </c>
      <c r="D7">
        <v>243.25</v>
      </c>
      <c r="E7">
        <v>249.95</v>
      </c>
      <c r="F7">
        <v>247.4</v>
      </c>
      <c r="G7">
        <v>2.5499999999999998</v>
      </c>
      <c r="H7">
        <v>1.03</v>
      </c>
      <c r="I7" s="4">
        <v>110913216847.8</v>
      </c>
      <c r="J7">
        <v>346.95</v>
      </c>
      <c r="K7">
        <v>101.55</v>
      </c>
      <c r="L7">
        <v>6799930</v>
      </c>
      <c r="M7">
        <v>1682030684.8000002</v>
      </c>
      <c r="N7" t="s">
        <v>62</v>
      </c>
      <c r="O7">
        <v>27.957919008502667</v>
      </c>
      <c r="P7">
        <v>-146.13490891186606</v>
      </c>
      <c r="Q7">
        <v>-27.19</v>
      </c>
      <c r="R7">
        <v>-6.66</v>
      </c>
    </row>
    <row r="8" spans="1:18" x14ac:dyDescent="0.25">
      <c r="A8" t="s">
        <v>44</v>
      </c>
      <c r="B8">
        <v>396.75</v>
      </c>
      <c r="C8">
        <v>403.5</v>
      </c>
      <c r="D8">
        <v>389</v>
      </c>
      <c r="E8">
        <v>400.85</v>
      </c>
      <c r="F8">
        <v>397.05</v>
      </c>
      <c r="G8">
        <v>3.8</v>
      </c>
      <c r="H8">
        <v>0.96</v>
      </c>
      <c r="I8" s="4">
        <v>1523712314117.1201</v>
      </c>
      <c r="J8">
        <v>408.35</v>
      </c>
      <c r="K8">
        <v>149.44999999999999</v>
      </c>
      <c r="L8">
        <v>36627206</v>
      </c>
      <c r="M8">
        <v>14513530377.5</v>
      </c>
      <c r="N8" t="s">
        <v>62</v>
      </c>
      <c r="O8">
        <v>1.83665972817436</v>
      </c>
      <c r="P8">
        <v>-168.21679491468723</v>
      </c>
      <c r="Q8">
        <v>23.87</v>
      </c>
      <c r="R8">
        <v>38.83</v>
      </c>
    </row>
    <row r="9" spans="1:18" x14ac:dyDescent="0.25">
      <c r="A9" t="s">
        <v>45</v>
      </c>
      <c r="B9">
        <v>1610</v>
      </c>
      <c r="C9">
        <v>1616.55</v>
      </c>
      <c r="D9">
        <v>1586.7</v>
      </c>
      <c r="E9">
        <v>1616.45</v>
      </c>
      <c r="F9">
        <v>1605.25</v>
      </c>
      <c r="G9">
        <v>11.2</v>
      </c>
      <c r="H9">
        <v>0.7</v>
      </c>
      <c r="I9" s="4">
        <v>6984521369173.4697</v>
      </c>
      <c r="J9">
        <v>1631.65</v>
      </c>
      <c r="K9">
        <v>738.75</v>
      </c>
      <c r="L9">
        <v>4361339</v>
      </c>
      <c r="M9">
        <v>6995020781.9299994</v>
      </c>
      <c r="N9" t="s">
        <v>62</v>
      </c>
      <c r="O9">
        <v>0.93157233475316681</v>
      </c>
      <c r="P9">
        <v>-118.80879864636208</v>
      </c>
      <c r="Q9">
        <v>29.23</v>
      </c>
      <c r="R9">
        <v>12.13</v>
      </c>
    </row>
    <row r="10" spans="1:18" x14ac:dyDescent="0.25">
      <c r="A10" t="s">
        <v>41</v>
      </c>
      <c r="B10">
        <v>1044</v>
      </c>
      <c r="C10">
        <v>1051.5999999999999</v>
      </c>
      <c r="D10">
        <v>1021</v>
      </c>
      <c r="E10">
        <v>1041.3499999999999</v>
      </c>
      <c r="F10">
        <v>1035.0999999999999</v>
      </c>
      <c r="G10">
        <v>6.25</v>
      </c>
      <c r="H10">
        <v>0.6</v>
      </c>
      <c r="I10" s="4">
        <v>587680973482.34998</v>
      </c>
      <c r="J10">
        <v>1309.9000000000001</v>
      </c>
      <c r="K10">
        <v>235.55</v>
      </c>
      <c r="L10">
        <v>4254516</v>
      </c>
      <c r="M10">
        <v>4407933846.96</v>
      </c>
      <c r="N10" t="s">
        <v>62</v>
      </c>
      <c r="O10">
        <v>20.501565004962224</v>
      </c>
      <c r="P10">
        <v>-342.09297389089363</v>
      </c>
      <c r="Q10">
        <v>-20.3</v>
      </c>
      <c r="R10">
        <v>10.14</v>
      </c>
    </row>
    <row r="11" spans="1:18" x14ac:dyDescent="0.25">
      <c r="A11" t="s">
        <v>43</v>
      </c>
      <c r="B11">
        <v>49.4</v>
      </c>
      <c r="C11">
        <v>49.7</v>
      </c>
      <c r="D11">
        <v>48.3</v>
      </c>
      <c r="E11">
        <v>49.4</v>
      </c>
      <c r="F11">
        <v>49.15</v>
      </c>
      <c r="G11">
        <v>0.25</v>
      </c>
      <c r="H11">
        <v>0.51</v>
      </c>
      <c r="I11" s="4">
        <v>103155604780.8</v>
      </c>
      <c r="J11">
        <v>52.45</v>
      </c>
      <c r="K11">
        <v>17.649999999999999</v>
      </c>
      <c r="L11">
        <v>16153929</v>
      </c>
      <c r="M11">
        <v>790734824.55000007</v>
      </c>
      <c r="N11" t="s">
        <v>62</v>
      </c>
      <c r="O11">
        <v>5.8150619637750323</v>
      </c>
      <c r="P11">
        <v>-179.88668555240795</v>
      </c>
      <c r="Q11">
        <v>17.02</v>
      </c>
      <c r="R11">
        <v>10.7</v>
      </c>
    </row>
    <row r="12" spans="1:18" x14ac:dyDescent="0.25">
      <c r="A12" t="s">
        <v>49</v>
      </c>
      <c r="B12">
        <v>1960</v>
      </c>
      <c r="C12">
        <v>1975</v>
      </c>
      <c r="D12">
        <v>1937.85</v>
      </c>
      <c r="E12">
        <v>1964.45</v>
      </c>
      <c r="F12">
        <v>1957.15</v>
      </c>
      <c r="G12">
        <v>7.3</v>
      </c>
      <c r="H12">
        <v>0.37</v>
      </c>
      <c r="I12" s="4">
        <v>2867304959643.5898</v>
      </c>
      <c r="J12">
        <v>2030</v>
      </c>
      <c r="K12">
        <v>1001</v>
      </c>
      <c r="L12">
        <v>1003058</v>
      </c>
      <c r="M12">
        <v>1961520041.3199999</v>
      </c>
      <c r="N12" t="s">
        <v>62</v>
      </c>
      <c r="O12">
        <v>3.2290640394088648</v>
      </c>
      <c r="P12">
        <v>-96.248751248751233</v>
      </c>
      <c r="Q12">
        <v>18.399999999999999</v>
      </c>
      <c r="R12">
        <v>-0.69</v>
      </c>
    </row>
    <row r="13" spans="1:18" x14ac:dyDescent="0.25">
      <c r="A13" t="s">
        <v>42</v>
      </c>
      <c r="B13">
        <v>332.4</v>
      </c>
      <c r="C13">
        <v>332.4</v>
      </c>
      <c r="D13">
        <v>323.55</v>
      </c>
      <c r="E13">
        <v>328.4</v>
      </c>
      <c r="F13">
        <v>330.65</v>
      </c>
      <c r="G13">
        <v>-2.25</v>
      </c>
      <c r="H13">
        <v>-0.68</v>
      </c>
      <c r="I13" s="4">
        <v>223637173535.75</v>
      </c>
      <c r="J13">
        <v>481.2</v>
      </c>
      <c r="K13">
        <v>152.19999999999999</v>
      </c>
      <c r="L13">
        <v>4322910</v>
      </c>
      <c r="M13">
        <v>1414542610.2</v>
      </c>
      <c r="N13" t="s">
        <v>62</v>
      </c>
      <c r="O13">
        <v>31.753948462177892</v>
      </c>
      <c r="P13">
        <v>-115.76872536136663</v>
      </c>
      <c r="Q13">
        <v>-25.31</v>
      </c>
      <c r="R13">
        <v>-21.16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FB41-F70A-4212-B0A2-B6DC499D191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C1CE1-A665-43C7-908E-66671BB5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NIFTY-OPTION</vt:lpstr>
      <vt:lpstr>EQUITY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KRISH KHATIKAR</cp:lastModifiedBy>
  <cp:lastPrinted>2021-02-08T04:11:26Z</cp:lastPrinted>
  <dcterms:created xsi:type="dcterms:W3CDTF">2021-02-08T04:10:50Z</dcterms:created>
  <dcterms:modified xsi:type="dcterms:W3CDTF">2021-02-09T13:44:46Z</dcterms:modified>
</cp:coreProperties>
</file>