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khou\Desktop\Final_Figures\Data\"/>
    </mc:Choice>
  </mc:AlternateContent>
  <xr:revisionPtr revIDLastSave="0" documentId="13_ncr:1_{76EA54EA-2F96-4642-9863-FE822AC8A9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-Preincubation-Step" sheetId="2" r:id="rId1"/>
    <sheet name="With-Preincubation-Step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3" l="1"/>
  <c r="I36" i="3"/>
  <c r="G36" i="3"/>
  <c r="F36" i="3"/>
  <c r="D36" i="3"/>
  <c r="C36" i="3"/>
  <c r="J35" i="3"/>
  <c r="I35" i="3"/>
  <c r="G35" i="3"/>
  <c r="F35" i="3"/>
  <c r="D35" i="3"/>
  <c r="C35" i="3"/>
  <c r="J34" i="3"/>
  <c r="I34" i="3"/>
  <c r="G34" i="3"/>
  <c r="F34" i="3"/>
  <c r="D34" i="3"/>
  <c r="C34" i="3"/>
  <c r="J33" i="3"/>
  <c r="I33" i="3"/>
  <c r="G33" i="3"/>
  <c r="F33" i="3"/>
  <c r="D33" i="3"/>
  <c r="C33" i="3"/>
  <c r="J32" i="3"/>
  <c r="I32" i="3"/>
  <c r="G32" i="3"/>
  <c r="F32" i="3"/>
  <c r="D32" i="3"/>
  <c r="C32" i="3"/>
  <c r="J31" i="3"/>
  <c r="I31" i="3"/>
  <c r="G31" i="3"/>
  <c r="F31" i="3"/>
  <c r="D31" i="3"/>
  <c r="C31" i="3"/>
  <c r="J30" i="3"/>
  <c r="I30" i="3"/>
  <c r="G30" i="3"/>
  <c r="F30" i="3"/>
  <c r="D30" i="3"/>
  <c r="C30" i="3"/>
  <c r="J25" i="3"/>
  <c r="I25" i="3"/>
  <c r="G25" i="3"/>
  <c r="F25" i="3"/>
  <c r="D25" i="3"/>
  <c r="C25" i="3"/>
  <c r="J24" i="3"/>
  <c r="I24" i="3"/>
  <c r="G24" i="3"/>
  <c r="F24" i="3"/>
  <c r="D24" i="3"/>
  <c r="C24" i="3"/>
  <c r="J23" i="3"/>
  <c r="I23" i="3"/>
  <c r="G23" i="3"/>
  <c r="F23" i="3"/>
  <c r="D23" i="3"/>
  <c r="C23" i="3"/>
  <c r="J22" i="3"/>
  <c r="I22" i="3"/>
  <c r="G22" i="3"/>
  <c r="F22" i="3"/>
  <c r="D22" i="3"/>
  <c r="C22" i="3"/>
  <c r="J21" i="3"/>
  <c r="I21" i="3"/>
  <c r="G21" i="3"/>
  <c r="F21" i="3"/>
  <c r="D21" i="3"/>
  <c r="C21" i="3"/>
  <c r="J20" i="3"/>
  <c r="I20" i="3"/>
  <c r="G20" i="3"/>
  <c r="F20" i="3"/>
  <c r="D20" i="3"/>
  <c r="C20" i="3"/>
  <c r="J19" i="3"/>
  <c r="I19" i="3"/>
  <c r="G19" i="3"/>
  <c r="F19" i="3"/>
  <c r="D19" i="3"/>
  <c r="C19" i="3"/>
  <c r="H23" i="2"/>
  <c r="G23" i="2"/>
  <c r="F23" i="2"/>
  <c r="E23" i="2"/>
  <c r="D23" i="2"/>
  <c r="C23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P20" i="2"/>
  <c r="O20" i="2"/>
  <c r="N20" i="2"/>
  <c r="M20" i="2"/>
  <c r="L20" i="2"/>
  <c r="K20" i="2"/>
  <c r="P19" i="2"/>
  <c r="O19" i="2"/>
  <c r="N19" i="2"/>
  <c r="M19" i="2"/>
  <c r="L19" i="2"/>
  <c r="K19" i="2"/>
  <c r="H19" i="2"/>
  <c r="G19" i="2"/>
  <c r="F19" i="2"/>
  <c r="E19" i="2"/>
  <c r="D19" i="2"/>
  <c r="C19" i="2"/>
  <c r="T18" i="2"/>
  <c r="P18" i="2"/>
  <c r="O18" i="2"/>
  <c r="N18" i="2"/>
  <c r="M18" i="2"/>
  <c r="L18" i="2"/>
  <c r="K18" i="2"/>
  <c r="H18" i="2"/>
  <c r="G18" i="2"/>
  <c r="F18" i="2"/>
  <c r="E18" i="2"/>
  <c r="D18" i="2"/>
  <c r="C18" i="2"/>
  <c r="P17" i="2"/>
  <c r="O17" i="2"/>
  <c r="N17" i="2"/>
  <c r="M17" i="2"/>
  <c r="L17" i="2"/>
  <c r="K17" i="2"/>
  <c r="H17" i="2"/>
  <c r="G17" i="2"/>
  <c r="F17" i="2"/>
  <c r="E17" i="2"/>
  <c r="D17" i="2"/>
  <c r="C17" i="2"/>
  <c r="T16" i="2"/>
</calcChain>
</file>

<file path=xl/sharedStrings.xml><?xml version="1.0" encoding="utf-8"?>
<sst xmlns="http://schemas.openxmlformats.org/spreadsheetml/2006/main" count="116" uniqueCount="48">
  <si>
    <t>Means</t>
  </si>
  <si>
    <t>10ng</t>
  </si>
  <si>
    <t>25ng</t>
  </si>
  <si>
    <t>50ng</t>
  </si>
  <si>
    <t>100ng</t>
  </si>
  <si>
    <t>200ng</t>
  </si>
  <si>
    <t>400ng</t>
  </si>
  <si>
    <t>SD</t>
  </si>
  <si>
    <t>5mins</t>
  </si>
  <si>
    <t>10mins</t>
  </si>
  <si>
    <t>15mins</t>
  </si>
  <si>
    <t>20mins</t>
  </si>
  <si>
    <t>30mins</t>
  </si>
  <si>
    <t>45mins</t>
  </si>
  <si>
    <t>60mins</t>
  </si>
  <si>
    <t>10ng 1</t>
  </si>
  <si>
    <t>10ng 2</t>
  </si>
  <si>
    <t>10ng 3</t>
  </si>
  <si>
    <t>25ng 1</t>
  </si>
  <si>
    <t>25ng 2</t>
  </si>
  <si>
    <t>25ng 3</t>
  </si>
  <si>
    <t>50ng 1</t>
  </si>
  <si>
    <t>50ng1</t>
  </si>
  <si>
    <t>50ng 2</t>
  </si>
  <si>
    <t>50ng 3</t>
  </si>
  <si>
    <t>100ng 1</t>
  </si>
  <si>
    <t>100ng 2</t>
  </si>
  <si>
    <t>100ng 3</t>
  </si>
  <si>
    <t>200ng 1</t>
  </si>
  <si>
    <t>200ng 2</t>
  </si>
  <si>
    <t>200ng 3</t>
  </si>
  <si>
    <t>400ng 1</t>
  </si>
  <si>
    <t>400ng 2</t>
  </si>
  <si>
    <t>400ng 3</t>
  </si>
  <si>
    <t>5min</t>
  </si>
  <si>
    <t>10min</t>
  </si>
  <si>
    <t>15min</t>
  </si>
  <si>
    <t>20min</t>
  </si>
  <si>
    <t>30min</t>
  </si>
  <si>
    <t>45min</t>
  </si>
  <si>
    <t>60min</t>
  </si>
  <si>
    <t>Combined</t>
  </si>
  <si>
    <t>15 min pre inc</t>
  </si>
  <si>
    <t>30min pre inc</t>
  </si>
  <si>
    <t>60min pre inc</t>
  </si>
  <si>
    <t>9.2ng</t>
  </si>
  <si>
    <t>54.8ng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</si>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</sst>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11" fontId="1" fillId="0" borderId="0" xfId="0" applyNumberFormat="1" applyFont="1" applyFill="1"/>
    <xf numFmtId="0" fontId="0" fillId="0" borderId="0" xfId="0" applyFill="1" applyAlignment="1">
      <alignment horizontal="left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'[1]Combined data'!$C$18</c:f>
              <c:strCache>
                <c:ptCount val="1"/>
                <c:pt idx="0">
                  <c:v>9.2ng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'[1]Combined data'!$C$30:$C$36</c:f>
                <c:numCache>
                  <c:formatCode>General</c:formatCode>
                  <c:ptCount val="7"/>
                  <c:pt idx="0">
                    <c:v>47090.914305911167</c:v>
                  </c:pt>
                  <c:pt idx="1">
                    <c:v>125401.43545975302</c:v>
                  </c:pt>
                  <c:pt idx="2">
                    <c:v>245782.88505643918</c:v>
                  </c:pt>
                  <c:pt idx="3">
                    <c:v>292244.55645343749</c:v>
                  </c:pt>
                  <c:pt idx="4">
                    <c:v>353205.70699900424</c:v>
                  </c:pt>
                  <c:pt idx="5">
                    <c:v>426655.60245550086</c:v>
                  </c:pt>
                  <c:pt idx="6">
                    <c:v>453539.22020776372</c:v>
                  </c:pt>
                </c:numCache>
              </c:numRef>
            </c:plus>
            <c:minus>
              <c:numRef>
                <c:f>'[1]Combined data'!$C$30:$C$36</c:f>
                <c:numCache>
                  <c:formatCode>General</c:formatCode>
                  <c:ptCount val="7"/>
                  <c:pt idx="0">
                    <c:v>47090.914305911167</c:v>
                  </c:pt>
                  <c:pt idx="1">
                    <c:v>125401.43545975302</c:v>
                  </c:pt>
                  <c:pt idx="2">
                    <c:v>245782.88505643918</c:v>
                  </c:pt>
                  <c:pt idx="3">
                    <c:v>292244.55645343749</c:v>
                  </c:pt>
                  <c:pt idx="4">
                    <c:v>353205.70699900424</c:v>
                  </c:pt>
                  <c:pt idx="5">
                    <c:v>426655.60245550086</c:v>
                  </c:pt>
                  <c:pt idx="6">
                    <c:v>453539.22020776372</c:v>
                  </c:pt>
                </c:numCache>
              </c:numRef>
            </c:minus>
          </c:errBars>
          <c:xVal>
            <c:numRef>
              <c:f>'[1]Combined data'!$B$19:$B$25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'[1]Combined data'!$C$19:$C$25</c:f>
              <c:numCache>
                <c:formatCode>General</c:formatCode>
                <c:ptCount val="7"/>
                <c:pt idx="0">
                  <c:v>195026.83333333334</c:v>
                </c:pt>
                <c:pt idx="1">
                  <c:v>1038039.1666666666</c:v>
                </c:pt>
                <c:pt idx="2">
                  <c:v>1648073.3333333333</c:v>
                </c:pt>
                <c:pt idx="3">
                  <c:v>1953148.3333333333</c:v>
                </c:pt>
                <c:pt idx="4">
                  <c:v>2027258.3333333333</c:v>
                </c:pt>
                <c:pt idx="5">
                  <c:v>2154196.6666666665</c:v>
                </c:pt>
                <c:pt idx="6">
                  <c:v>2106806.6666666665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F95-BA5C-79F80A3E6CFE}"/>
            </c:ext>
          </c:extLst>
        </c:ser>
        <c:ser>
          <c:idx val="1"/>
          <c:order val="1"/>
          <c:tx>
            <c:strRef>
              <c:f>'[1]Combined data'!$D$18</c:f>
              <c:strCache>
                <c:ptCount val="1"/>
                <c:pt idx="0">
                  <c:v>54.8ng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'[1]Combined data'!$D$30:$D$36</c:f>
                <c:numCache>
                  <c:formatCode>General</c:formatCode>
                  <c:ptCount val="7"/>
                  <c:pt idx="0">
                    <c:v>130843.49888320779</c:v>
                  </c:pt>
                  <c:pt idx="1">
                    <c:v>740684.92762892554</c:v>
                  </c:pt>
                  <c:pt idx="2">
                    <c:v>1591343.730218793</c:v>
                  </c:pt>
                  <c:pt idx="3">
                    <c:v>1151477.0239899112</c:v>
                  </c:pt>
                  <c:pt idx="4">
                    <c:v>2934136.2496903008</c:v>
                  </c:pt>
                  <c:pt idx="5">
                    <c:v>1891164.146812751</c:v>
                  </c:pt>
                  <c:pt idx="6">
                    <c:v>2411117.3417373672</c:v>
                  </c:pt>
                </c:numCache>
              </c:numRef>
            </c:plus>
            <c:minus>
              <c:numRef>
                <c:f>'[1]Combined data'!$D$30:$D$36</c:f>
                <c:numCache>
                  <c:formatCode>General</c:formatCode>
                  <c:ptCount val="7"/>
                  <c:pt idx="0">
                    <c:v>130843.49888320779</c:v>
                  </c:pt>
                  <c:pt idx="1">
                    <c:v>740684.92762892554</c:v>
                  </c:pt>
                  <c:pt idx="2">
                    <c:v>1591343.730218793</c:v>
                  </c:pt>
                  <c:pt idx="3">
                    <c:v>1151477.0239899112</c:v>
                  </c:pt>
                  <c:pt idx="4">
                    <c:v>2934136.2496903008</c:v>
                  </c:pt>
                  <c:pt idx="5">
                    <c:v>1891164.146812751</c:v>
                  </c:pt>
                  <c:pt idx="6">
                    <c:v>2411117.3417373672</c:v>
                  </c:pt>
                </c:numCache>
              </c:numRef>
            </c:minus>
          </c:errBars>
          <c:xVal>
            <c:numRef>
              <c:f>'[1]Combined data'!$B$19:$B$25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'[1]Combined data'!$D$19:$D$25</c:f>
              <c:numCache>
                <c:formatCode>General</c:formatCode>
                <c:ptCount val="7"/>
                <c:pt idx="0">
                  <c:v>1930060</c:v>
                </c:pt>
                <c:pt idx="1">
                  <c:v>7076921.666666667</c:v>
                </c:pt>
                <c:pt idx="2">
                  <c:v>8311923.333333333</c:v>
                </c:pt>
                <c:pt idx="3">
                  <c:v>9172461.666666666</c:v>
                </c:pt>
                <c:pt idx="4">
                  <c:v>8611016.666666666</c:v>
                </c:pt>
                <c:pt idx="5">
                  <c:v>7409325</c:v>
                </c:pt>
                <c:pt idx="6">
                  <c:v>6635273.333333333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2-4F95-BA5C-79F80A3E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21576"/>
        <c:axId val="2142381448"/>
      </c:scatterChart>
      <c:valAx>
        <c:axId val="214232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381448"/>
        <c:crosses val="autoZero"/>
        <c:crossBetween val="midCat"/>
      </c:valAx>
      <c:valAx>
        <c:axId val="214238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2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38</xdr:row>
      <xdr:rowOff>152400</xdr:rowOff>
    </xdr:from>
    <xdr:to>
      <xdr:col>7</xdr:col>
      <xdr:colOff>76200</xdr:colOff>
      <xdr:row>53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0E3DA-3D34-4B2C-A8DC-9AF76C62B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hou/Desktop/Desktop/Summer%20Term%202021/Cell-Free%20Protein%20Synthesis/In-vitro-translation-master_latest/Data/Reticulocyte%20lysate/0516Pre-incubation_experi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col"/>
      <sheetName val="05162019"/>
      <sheetName val="05202019"/>
      <sheetName val="05212019"/>
      <sheetName val="Combined data"/>
    </sheetNames>
    <sheetDataSet>
      <sheetData sheetId="0"/>
      <sheetData sheetId="1"/>
      <sheetData sheetId="2"/>
      <sheetData sheetId="3"/>
      <sheetData sheetId="4">
        <row r="18">
          <cell r="C18" t="str">
            <v>9.2ng</v>
          </cell>
          <cell r="D18" t="str">
            <v>54.8ng</v>
          </cell>
        </row>
        <row r="19">
          <cell r="B19">
            <v>5</v>
          </cell>
          <cell r="C19">
            <v>195026.83333333334</v>
          </cell>
          <cell r="D19">
            <v>1930060</v>
          </cell>
        </row>
        <row r="20">
          <cell r="B20">
            <v>10</v>
          </cell>
          <cell r="C20">
            <v>1038039.1666666666</v>
          </cell>
          <cell r="D20">
            <v>7076921.666666667</v>
          </cell>
        </row>
        <row r="21">
          <cell r="B21">
            <v>15</v>
          </cell>
          <cell r="C21">
            <v>1648073.3333333333</v>
          </cell>
          <cell r="D21">
            <v>8311923.333333333</v>
          </cell>
        </row>
        <row r="22">
          <cell r="B22">
            <v>20</v>
          </cell>
          <cell r="C22">
            <v>1953148.3333333333</v>
          </cell>
          <cell r="D22">
            <v>9172461.666666666</v>
          </cell>
        </row>
        <row r="23">
          <cell r="B23">
            <v>30</v>
          </cell>
          <cell r="C23">
            <v>2027258.3333333333</v>
          </cell>
          <cell r="D23">
            <v>8611016.666666666</v>
          </cell>
        </row>
        <row r="24">
          <cell r="B24">
            <v>45</v>
          </cell>
          <cell r="C24">
            <v>2154196.6666666665</v>
          </cell>
          <cell r="D24">
            <v>7409325</v>
          </cell>
        </row>
        <row r="25">
          <cell r="B25">
            <v>60</v>
          </cell>
          <cell r="C25">
            <v>2106806.6666666665</v>
          </cell>
          <cell r="D25">
            <v>6635273.333333333</v>
          </cell>
        </row>
        <row r="30">
          <cell r="C30">
            <v>47090.914305911167</v>
          </cell>
          <cell r="D30">
            <v>130843.49888320779</v>
          </cell>
        </row>
        <row r="31">
          <cell r="C31">
            <v>125401.43545975302</v>
          </cell>
          <cell r="D31">
            <v>740684.92762892554</v>
          </cell>
        </row>
        <row r="32">
          <cell r="C32">
            <v>245782.88505643918</v>
          </cell>
          <cell r="D32">
            <v>1591343.730218793</v>
          </cell>
        </row>
        <row r="33">
          <cell r="C33">
            <v>292244.55645343749</v>
          </cell>
          <cell r="D33">
            <v>1151477.0239899112</v>
          </cell>
        </row>
        <row r="34">
          <cell r="C34">
            <v>353205.70699900424</v>
          </cell>
          <cell r="D34">
            <v>2934136.2496903008</v>
          </cell>
        </row>
        <row r="35">
          <cell r="C35">
            <v>426655.60245550086</v>
          </cell>
          <cell r="D35">
            <v>1891164.146812751</v>
          </cell>
        </row>
        <row r="36">
          <cell r="C36">
            <v>453539.22020776372</v>
          </cell>
          <cell r="D36">
            <v>2411117.3417373672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CC5C-4737-45F3-A170-39A3FE5BA7FC}">
  <dimension ref="A5:AK31"/>
  <sheetViews>
    <sheetView tabSelected="1" topLeftCell="A10" workbookViewId="0">
      <selection activeCell="J19" sqref="J19"/>
    </sheetView>
  </sheetViews>
  <sheetFormatPr defaultColWidth="11.6328125" defaultRowHeight="14.5" x14ac:dyDescent="0.35"/>
  <cols>
    <col min="1" max="16384" width="11.6328125" style="2"/>
  </cols>
  <sheetData>
    <row r="5" spans="1:37" ht="15.5" x14ac:dyDescent="0.35">
      <c r="B5" s="2" t="s">
        <v>15</v>
      </c>
      <c r="C5" s="2" t="s">
        <v>15</v>
      </c>
      <c r="D5" s="2" t="s">
        <v>16</v>
      </c>
      <c r="E5" s="2" t="s">
        <v>16</v>
      </c>
      <c r="F5" s="2" t="s">
        <v>17</v>
      </c>
      <c r="G5" s="2" t="s">
        <v>17</v>
      </c>
      <c r="H5" s="2" t="s">
        <v>18</v>
      </c>
      <c r="I5" s="2" t="s">
        <v>18</v>
      </c>
      <c r="J5" s="2" t="s">
        <v>19</v>
      </c>
      <c r="K5" s="2" t="s">
        <v>19</v>
      </c>
      <c r="L5" s="2" t="s">
        <v>20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23</v>
      </c>
      <c r="R5" s="2" t="s">
        <v>24</v>
      </c>
      <c r="S5" s="2" t="s">
        <v>24</v>
      </c>
      <c r="T5" s="2" t="s">
        <v>25</v>
      </c>
      <c r="U5" s="2" t="s">
        <v>25</v>
      </c>
      <c r="V5" s="2" t="s">
        <v>26</v>
      </c>
      <c r="W5" s="2" t="s">
        <v>26</v>
      </c>
      <c r="X5" s="2" t="s">
        <v>27</v>
      </c>
      <c r="Y5" s="2" t="s">
        <v>27</v>
      </c>
      <c r="Z5" s="2" t="s">
        <v>28</v>
      </c>
      <c r="AA5" s="2" t="s">
        <v>28</v>
      </c>
      <c r="AB5" s="2" t="s">
        <v>29</v>
      </c>
      <c r="AC5" s="2" t="s">
        <v>29</v>
      </c>
      <c r="AD5" s="2" t="s">
        <v>30</v>
      </c>
      <c r="AE5" s="2" t="s">
        <v>30</v>
      </c>
      <c r="AF5" s="3" t="s">
        <v>31</v>
      </c>
      <c r="AG5" s="3" t="s">
        <v>31</v>
      </c>
      <c r="AH5" s="3" t="s">
        <v>32</v>
      </c>
      <c r="AI5" s="3" t="s">
        <v>32</v>
      </c>
      <c r="AJ5" s="3" t="s">
        <v>33</v>
      </c>
      <c r="AK5" s="3" t="s">
        <v>33</v>
      </c>
    </row>
    <row r="6" spans="1:37" ht="15.5" x14ac:dyDescent="0.35">
      <c r="A6" s="2" t="s">
        <v>34</v>
      </c>
      <c r="B6" s="2">
        <v>122274</v>
      </c>
      <c r="C6" s="2">
        <v>48941.2</v>
      </c>
      <c r="D6" s="3">
        <v>198857</v>
      </c>
      <c r="E6" s="3">
        <v>118714</v>
      </c>
      <c r="F6" s="2">
        <v>188295</v>
      </c>
      <c r="G6" s="2">
        <v>131804</v>
      </c>
      <c r="H6" s="3">
        <v>332140</v>
      </c>
      <c r="I6" s="3">
        <v>237628</v>
      </c>
      <c r="J6" s="3">
        <v>898097</v>
      </c>
      <c r="K6" s="3">
        <v>612235</v>
      </c>
      <c r="L6" s="2">
        <v>547600</v>
      </c>
      <c r="M6" s="2">
        <v>585621</v>
      </c>
      <c r="N6" s="2">
        <v>702709</v>
      </c>
      <c r="O6" s="2">
        <v>729238</v>
      </c>
      <c r="P6" s="3">
        <v>1255970</v>
      </c>
      <c r="Q6" s="3">
        <v>575898</v>
      </c>
      <c r="R6" s="2">
        <v>1596410</v>
      </c>
      <c r="S6" s="2">
        <v>1845970</v>
      </c>
      <c r="T6" s="2">
        <v>1990540</v>
      </c>
      <c r="U6" s="2">
        <v>2670260</v>
      </c>
      <c r="V6" s="3">
        <v>3261810</v>
      </c>
      <c r="W6" s="3">
        <v>2758850</v>
      </c>
      <c r="X6" s="2">
        <v>3023790</v>
      </c>
      <c r="Y6" s="2">
        <v>2888650</v>
      </c>
      <c r="Z6" s="2">
        <v>3693470</v>
      </c>
      <c r="AA6" s="2">
        <v>3951650</v>
      </c>
      <c r="AB6" s="3">
        <v>5878150</v>
      </c>
      <c r="AC6" s="3">
        <v>4723230</v>
      </c>
      <c r="AD6" s="2">
        <v>4896840</v>
      </c>
      <c r="AE6" s="2">
        <v>4918040</v>
      </c>
      <c r="AF6" s="2">
        <v>4931650</v>
      </c>
      <c r="AG6" s="2">
        <v>5714690</v>
      </c>
      <c r="AH6" s="3">
        <v>5879150</v>
      </c>
      <c r="AI6" s="3">
        <v>6491940</v>
      </c>
      <c r="AJ6" s="2">
        <v>5895730</v>
      </c>
      <c r="AK6" s="2">
        <v>7036890</v>
      </c>
    </row>
    <row r="7" spans="1:37" ht="15.5" x14ac:dyDescent="0.35">
      <c r="A7" s="2" t="s">
        <v>35</v>
      </c>
      <c r="B7" s="2">
        <v>881883</v>
      </c>
      <c r="C7" s="2">
        <v>687200</v>
      </c>
      <c r="D7" s="3">
        <v>1003220</v>
      </c>
      <c r="E7" s="3">
        <v>800384</v>
      </c>
      <c r="F7" s="2">
        <v>1364390</v>
      </c>
      <c r="G7" s="2">
        <v>1177900</v>
      </c>
      <c r="H7" s="3">
        <v>2400170</v>
      </c>
      <c r="I7" s="3">
        <v>2546680</v>
      </c>
      <c r="J7" s="3">
        <v>4899220</v>
      </c>
      <c r="K7" s="3">
        <v>3702760</v>
      </c>
      <c r="L7" s="2">
        <v>4069870</v>
      </c>
      <c r="M7" s="2">
        <v>4052270</v>
      </c>
      <c r="N7" s="2">
        <v>5075330</v>
      </c>
      <c r="O7" s="2">
        <v>5439450</v>
      </c>
      <c r="P7" s="3">
        <v>4501700</v>
      </c>
      <c r="Q7" s="3">
        <v>4397790</v>
      </c>
      <c r="R7" s="2">
        <v>7882040</v>
      </c>
      <c r="S7" s="2">
        <v>8029190</v>
      </c>
      <c r="T7" s="2">
        <v>9803880</v>
      </c>
      <c r="U7" s="4">
        <v>10447900</v>
      </c>
      <c r="V7" s="5">
        <v>13400000</v>
      </c>
      <c r="W7" s="5">
        <v>11300000</v>
      </c>
      <c r="X7" s="4">
        <v>12812400</v>
      </c>
      <c r="Y7" s="4">
        <v>13159600</v>
      </c>
      <c r="Z7" s="4">
        <v>14535100</v>
      </c>
      <c r="AA7" s="4">
        <v>13600200</v>
      </c>
      <c r="AB7" s="5">
        <v>18300000</v>
      </c>
      <c r="AC7" s="5">
        <v>17500000</v>
      </c>
      <c r="AD7" s="4">
        <v>20452800</v>
      </c>
      <c r="AE7" s="4">
        <v>20730500</v>
      </c>
      <c r="AF7" s="4">
        <v>15016500</v>
      </c>
      <c r="AG7" s="4">
        <v>16611600</v>
      </c>
      <c r="AH7" s="5">
        <v>18000000</v>
      </c>
      <c r="AI7" s="5">
        <v>19100000</v>
      </c>
      <c r="AJ7" s="4">
        <v>23680300</v>
      </c>
      <c r="AK7" s="4">
        <v>19763700</v>
      </c>
    </row>
    <row r="8" spans="1:37" ht="15.5" x14ac:dyDescent="0.35">
      <c r="A8" s="2" t="s">
        <v>36</v>
      </c>
      <c r="B8" s="2">
        <v>1633750</v>
      </c>
      <c r="C8" s="2">
        <v>1715720</v>
      </c>
      <c r="D8" s="3">
        <v>2302490</v>
      </c>
      <c r="E8" s="3">
        <v>1849480</v>
      </c>
      <c r="F8" s="2">
        <v>2617000</v>
      </c>
      <c r="G8" s="2">
        <v>2458960</v>
      </c>
      <c r="H8" s="3">
        <v>5589020</v>
      </c>
      <c r="I8" s="3">
        <v>5744740</v>
      </c>
      <c r="J8" s="3">
        <v>7655200</v>
      </c>
      <c r="K8" s="3">
        <v>6992130</v>
      </c>
      <c r="L8" s="2">
        <v>7473480</v>
      </c>
      <c r="M8" s="2">
        <v>6988020</v>
      </c>
      <c r="N8" s="2">
        <v>9607690</v>
      </c>
      <c r="O8" s="4">
        <v>10220500</v>
      </c>
      <c r="P8" s="3">
        <v>9652550</v>
      </c>
      <c r="Q8" s="3">
        <v>7866430</v>
      </c>
      <c r="R8" s="4">
        <v>11770000</v>
      </c>
      <c r="S8" s="4">
        <v>11394100</v>
      </c>
      <c r="T8" s="4">
        <v>18559300</v>
      </c>
      <c r="U8" s="4">
        <v>16732500</v>
      </c>
      <c r="V8" s="5">
        <v>14100000</v>
      </c>
      <c r="W8" s="5">
        <v>16700000</v>
      </c>
      <c r="X8" s="4">
        <v>16150500</v>
      </c>
      <c r="Y8" s="4">
        <v>14984100</v>
      </c>
      <c r="Z8" s="4">
        <v>21067900</v>
      </c>
      <c r="AA8" s="4">
        <v>21598000</v>
      </c>
      <c r="AB8" s="5">
        <v>18500000</v>
      </c>
      <c r="AC8" s="5">
        <v>18400000</v>
      </c>
      <c r="AD8" s="4">
        <v>22345700</v>
      </c>
      <c r="AE8" s="4">
        <v>20602300</v>
      </c>
      <c r="AF8" s="4">
        <v>25027600</v>
      </c>
      <c r="AG8" s="4">
        <v>19827600</v>
      </c>
      <c r="AH8" s="5">
        <v>19400000</v>
      </c>
      <c r="AI8" s="5">
        <v>25400000</v>
      </c>
      <c r="AJ8" s="4">
        <v>23766700</v>
      </c>
      <c r="AK8" s="4">
        <v>23592200</v>
      </c>
    </row>
    <row r="9" spans="1:37" ht="15.5" x14ac:dyDescent="0.35">
      <c r="A9" s="6" t="s">
        <v>37</v>
      </c>
      <c r="B9" s="2">
        <v>1861590</v>
      </c>
      <c r="C9" s="2">
        <v>2014680</v>
      </c>
      <c r="D9" s="3">
        <v>2224520</v>
      </c>
      <c r="E9" s="3">
        <v>1766310</v>
      </c>
      <c r="F9" s="2">
        <v>3234960</v>
      </c>
      <c r="G9" s="2">
        <v>3129950</v>
      </c>
      <c r="H9" s="3">
        <v>5967130</v>
      </c>
      <c r="I9" s="3">
        <v>7040710</v>
      </c>
      <c r="J9" s="3">
        <v>4940980</v>
      </c>
      <c r="K9" s="3">
        <v>9270310</v>
      </c>
      <c r="L9" s="2">
        <v>8614570</v>
      </c>
      <c r="M9" s="2">
        <v>8679610</v>
      </c>
      <c r="N9" s="2">
        <v>9717650</v>
      </c>
      <c r="O9" s="4">
        <v>10525600</v>
      </c>
      <c r="P9" s="5">
        <v>10800000</v>
      </c>
      <c r="Q9" s="3">
        <v>8645940</v>
      </c>
      <c r="R9" s="4">
        <v>14069800</v>
      </c>
      <c r="S9" s="4">
        <v>12134700</v>
      </c>
      <c r="T9" s="4">
        <v>15227100</v>
      </c>
      <c r="U9" s="4">
        <v>15815900</v>
      </c>
      <c r="V9" s="5">
        <v>14200000</v>
      </c>
      <c r="W9" s="5">
        <v>16300000</v>
      </c>
      <c r="X9" s="4">
        <v>17061300</v>
      </c>
      <c r="Y9" s="4">
        <v>23263200</v>
      </c>
      <c r="Z9" s="4">
        <v>21148700</v>
      </c>
      <c r="AA9" s="4">
        <v>18529300</v>
      </c>
      <c r="AB9" s="5">
        <v>19700000</v>
      </c>
      <c r="AC9" s="5">
        <v>15900000</v>
      </c>
      <c r="AD9" s="4">
        <v>33115600</v>
      </c>
      <c r="AE9" s="4">
        <v>32077700</v>
      </c>
      <c r="AF9" s="4">
        <v>22573900</v>
      </c>
      <c r="AG9" s="4">
        <v>27801000</v>
      </c>
      <c r="AH9" s="5">
        <v>23700000</v>
      </c>
      <c r="AI9" s="5">
        <v>26000000</v>
      </c>
      <c r="AJ9" s="4">
        <v>35196100</v>
      </c>
      <c r="AK9" s="4">
        <v>22906200</v>
      </c>
    </row>
    <row r="10" spans="1:37" ht="15.5" x14ac:dyDescent="0.35">
      <c r="A10" s="2" t="s">
        <v>38</v>
      </c>
      <c r="B10" s="2">
        <v>1795750</v>
      </c>
      <c r="C10" s="2">
        <v>2114770</v>
      </c>
      <c r="D10" s="3">
        <v>2072660</v>
      </c>
      <c r="E10" s="3">
        <v>2433020</v>
      </c>
      <c r="F10" s="2">
        <v>3644590</v>
      </c>
      <c r="G10" s="2">
        <v>3460810</v>
      </c>
      <c r="H10" s="3">
        <v>6720410</v>
      </c>
      <c r="I10" s="3">
        <v>6519710</v>
      </c>
      <c r="J10" s="3">
        <v>9697930</v>
      </c>
      <c r="K10" s="5">
        <v>11800000</v>
      </c>
      <c r="L10" s="2">
        <v>9288030</v>
      </c>
      <c r="M10" s="2">
        <v>8754330</v>
      </c>
      <c r="N10" s="4">
        <v>11573300</v>
      </c>
      <c r="O10" s="4">
        <v>10898200</v>
      </c>
      <c r="P10" s="5">
        <v>12200000</v>
      </c>
      <c r="Q10" s="5">
        <v>10100000</v>
      </c>
      <c r="R10" s="4">
        <v>12688600</v>
      </c>
      <c r="S10" s="4">
        <v>12965500</v>
      </c>
      <c r="T10" s="4">
        <v>16610600</v>
      </c>
      <c r="U10" s="4">
        <v>16400400</v>
      </c>
      <c r="V10" s="5">
        <v>12300000</v>
      </c>
      <c r="W10" s="5">
        <v>13700000</v>
      </c>
      <c r="X10" s="4">
        <v>17141000</v>
      </c>
      <c r="Y10" s="4">
        <v>19198100</v>
      </c>
      <c r="Z10" s="4">
        <v>20276600</v>
      </c>
      <c r="AA10" s="4">
        <v>17000100</v>
      </c>
      <c r="AB10" s="5">
        <v>18900000</v>
      </c>
      <c r="AC10" s="5">
        <v>18800000</v>
      </c>
      <c r="AD10" s="4">
        <v>27425700</v>
      </c>
      <c r="AE10" s="4">
        <v>26140800</v>
      </c>
      <c r="AF10" s="4">
        <v>18857800</v>
      </c>
      <c r="AG10" s="4">
        <v>16025200</v>
      </c>
      <c r="AH10" s="5">
        <v>20300000</v>
      </c>
      <c r="AI10" s="5">
        <v>19000000</v>
      </c>
      <c r="AJ10" s="4">
        <v>27152800</v>
      </c>
      <c r="AK10" s="4">
        <v>27428400</v>
      </c>
    </row>
    <row r="11" spans="1:37" ht="15.5" x14ac:dyDescent="0.35">
      <c r="A11" s="2" t="s">
        <v>39</v>
      </c>
      <c r="B11" s="2">
        <v>2176520</v>
      </c>
      <c r="C11" s="2">
        <v>2086970</v>
      </c>
      <c r="D11" s="3">
        <v>2717050</v>
      </c>
      <c r="E11" s="3">
        <v>1729960</v>
      </c>
      <c r="F11" s="2">
        <v>3552270</v>
      </c>
      <c r="G11" s="2">
        <v>3589170</v>
      </c>
      <c r="H11" s="3">
        <v>5238980</v>
      </c>
      <c r="I11" s="3">
        <v>6953060</v>
      </c>
      <c r="J11" s="3">
        <v>7195720</v>
      </c>
      <c r="K11" s="5">
        <v>10800000</v>
      </c>
      <c r="L11" s="2">
        <v>8114260</v>
      </c>
      <c r="M11" s="2">
        <v>8175390</v>
      </c>
      <c r="N11" s="4">
        <v>12675800</v>
      </c>
      <c r="O11" s="4">
        <v>10386800</v>
      </c>
      <c r="P11" s="3">
        <v>9714260</v>
      </c>
      <c r="Q11" s="3">
        <v>9532970</v>
      </c>
      <c r="R11" s="4">
        <v>11230800</v>
      </c>
      <c r="S11" s="4">
        <v>10457100</v>
      </c>
      <c r="T11" s="4">
        <v>17211600</v>
      </c>
      <c r="U11" s="4">
        <v>13864300</v>
      </c>
      <c r="V11" s="5">
        <v>10100000</v>
      </c>
      <c r="W11" s="5">
        <v>15500000</v>
      </c>
      <c r="X11" s="4">
        <v>13483800</v>
      </c>
      <c r="Y11" s="4">
        <v>15117000</v>
      </c>
      <c r="Z11" s="4">
        <v>20092400</v>
      </c>
      <c r="AA11" s="4">
        <v>18071900</v>
      </c>
      <c r="AB11" s="5">
        <v>17600000</v>
      </c>
      <c r="AC11" s="5">
        <v>21800000</v>
      </c>
      <c r="AD11" s="4">
        <v>18226200</v>
      </c>
      <c r="AE11" s="4">
        <v>17948100</v>
      </c>
      <c r="AF11" s="4">
        <v>23580400</v>
      </c>
      <c r="AG11" s="4">
        <v>14995300</v>
      </c>
      <c r="AH11" s="5">
        <v>23200000</v>
      </c>
      <c r="AI11" s="5">
        <v>28000000</v>
      </c>
      <c r="AJ11" s="4">
        <v>15107800</v>
      </c>
      <c r="AK11" s="4">
        <v>15430000</v>
      </c>
    </row>
    <row r="12" spans="1:37" ht="15.5" x14ac:dyDescent="0.35">
      <c r="A12" s="2" t="s">
        <v>40</v>
      </c>
      <c r="B12" s="2">
        <v>2591690</v>
      </c>
      <c r="C12" s="2">
        <v>2440720</v>
      </c>
      <c r="D12" s="3">
        <v>2123590</v>
      </c>
      <c r="E12" s="3">
        <v>2557590</v>
      </c>
      <c r="F12" s="2">
        <v>3531330</v>
      </c>
      <c r="G12" s="2">
        <v>3575220</v>
      </c>
      <c r="H12" s="3">
        <v>5034900</v>
      </c>
      <c r="I12" s="3">
        <v>6899380</v>
      </c>
      <c r="J12" s="3">
        <v>8533690</v>
      </c>
      <c r="K12" s="3">
        <v>8542230</v>
      </c>
      <c r="L12" s="2">
        <v>9963730</v>
      </c>
      <c r="M12" s="2">
        <v>9907330</v>
      </c>
      <c r="N12" s="2">
        <v>9455460</v>
      </c>
      <c r="O12" s="4">
        <v>10785500</v>
      </c>
      <c r="P12" s="3">
        <v>6433200</v>
      </c>
      <c r="Q12" s="5">
        <v>11000000</v>
      </c>
      <c r="R12" s="4">
        <v>13941200</v>
      </c>
      <c r="S12" s="4">
        <v>12011500</v>
      </c>
      <c r="T12" s="4">
        <v>18331500</v>
      </c>
      <c r="U12" s="4">
        <v>20983500</v>
      </c>
      <c r="V12" s="5">
        <v>13100000</v>
      </c>
      <c r="W12" s="5">
        <v>12700000</v>
      </c>
      <c r="X12" s="4">
        <v>16039400</v>
      </c>
      <c r="Y12" s="4">
        <v>15117700</v>
      </c>
      <c r="Z12" s="4">
        <v>25443300</v>
      </c>
      <c r="AA12" s="4">
        <v>25777700</v>
      </c>
      <c r="AB12" s="3">
        <v>9497540</v>
      </c>
      <c r="AC12" s="5">
        <v>11900000</v>
      </c>
      <c r="AD12" s="4">
        <v>16265400</v>
      </c>
      <c r="AE12" s="4">
        <v>16858000</v>
      </c>
      <c r="AF12" s="4">
        <v>22652400</v>
      </c>
      <c r="AG12" s="4">
        <v>19023000</v>
      </c>
      <c r="AH12" s="3">
        <v>3101200</v>
      </c>
      <c r="AI12" s="3">
        <v>6814860</v>
      </c>
      <c r="AJ12" s="4">
        <v>20887200</v>
      </c>
      <c r="AK12" s="4">
        <v>12245000</v>
      </c>
    </row>
    <row r="16" spans="1:37" x14ac:dyDescent="0.35">
      <c r="A16" s="7" t="s">
        <v>0</v>
      </c>
      <c r="B16" s="7"/>
      <c r="C16" s="7" t="s">
        <v>1</v>
      </c>
      <c r="D16" s="7" t="s">
        <v>2</v>
      </c>
      <c r="E16" s="7" t="s">
        <v>3</v>
      </c>
      <c r="F16" s="7" t="s">
        <v>4</v>
      </c>
      <c r="G16" s="7" t="s">
        <v>5</v>
      </c>
      <c r="H16" s="7" t="s">
        <v>6</v>
      </c>
      <c r="J16" s="2" t="s">
        <v>7</v>
      </c>
      <c r="T16" s="4">
        <f>AVERAGE(T9:Y9)</f>
        <v>16977916.666666668</v>
      </c>
    </row>
    <row r="17" spans="1:20" x14ac:dyDescent="0.35">
      <c r="A17" s="7" t="s">
        <v>8</v>
      </c>
      <c r="B17" s="7">
        <v>5</v>
      </c>
      <c r="C17" s="7">
        <f>AVERAGE(B6:G6)</f>
        <v>134814.19999999998</v>
      </c>
      <c r="D17" s="7">
        <f>AVERAGE(H6:M6)</f>
        <v>535553.5</v>
      </c>
      <c r="E17" s="7">
        <f>AVERAGE(N6:S6)</f>
        <v>1117699.1666666667</v>
      </c>
      <c r="F17" s="7">
        <f>AVERAGE(T6:Y6)</f>
        <v>2765650</v>
      </c>
      <c r="G17" s="7">
        <f>AVERAGE(Z6:AE6)</f>
        <v>4676896.666666667</v>
      </c>
      <c r="H17" s="7">
        <f>AVERAGE(AF6:AK6)</f>
        <v>5991675</v>
      </c>
      <c r="K17" s="2">
        <f>STDEV(B6:G6)</f>
        <v>54334.855644604453</v>
      </c>
      <c r="L17" s="2">
        <f>STDEV(H6:M6)</f>
        <v>232424.7706616057</v>
      </c>
      <c r="M17" s="2">
        <f>STDEV(N6:S6)</f>
        <v>528266.73425928177</v>
      </c>
      <c r="N17" s="2">
        <f>STDEV(T6:Y6)</f>
        <v>433100.68330585671</v>
      </c>
      <c r="O17" s="2">
        <f>STDEV(Z6:AE6)</f>
        <v>780357.90018853894</v>
      </c>
      <c r="P17" s="2">
        <f>STDEV(AF6:AK6)</f>
        <v>716237.45726539602</v>
      </c>
    </row>
    <row r="18" spans="1:20" x14ac:dyDescent="0.35">
      <c r="A18" s="7" t="s">
        <v>9</v>
      </c>
      <c r="B18" s="7">
        <v>10</v>
      </c>
      <c r="C18" s="7">
        <f t="shared" ref="C18" si="0">AVERAGE(B7:G7)</f>
        <v>985829.5</v>
      </c>
      <c r="D18" s="7">
        <f t="shared" ref="D18" si="1">AVERAGE(H7:M7)</f>
        <v>3611828.3333333335</v>
      </c>
      <c r="E18" s="7">
        <f t="shared" ref="E18" si="2">AVERAGE(N7:S7)</f>
        <v>5887583.333333333</v>
      </c>
      <c r="F18" s="7">
        <f>AVERAGE(T7:Y7)</f>
        <v>11820630</v>
      </c>
      <c r="G18" s="7">
        <f t="shared" ref="G18:G19" si="3">AVERAGE(Z7:AE7)</f>
        <v>17519766.666666668</v>
      </c>
      <c r="H18" s="7">
        <f t="shared" ref="H18:H19" si="4">AVERAGE(AF7:AK7)</f>
        <v>18695350</v>
      </c>
      <c r="K18" s="2">
        <f t="shared" ref="K18:K22" si="5">STDEV(B7:G7)</f>
        <v>250948.61833590557</v>
      </c>
      <c r="L18" s="2">
        <f t="shared" ref="L18:L22" si="6">STDEV(H7:M7)</f>
        <v>966653.38051271799</v>
      </c>
      <c r="M18" s="2">
        <f t="shared" ref="M18:M22" si="7">STDEV(N7:S7)</f>
        <v>1647123.0835328212</v>
      </c>
      <c r="N18" s="2">
        <f t="shared" ref="N18:N21" si="8">STDEV(T7:Y7)</f>
        <v>1516151.8263683226</v>
      </c>
      <c r="O18" s="2">
        <f t="shared" ref="O18:O22" si="9">STDEV(Z7:AE7)</f>
        <v>2959455.5517301913</v>
      </c>
      <c r="P18" s="2">
        <f t="shared" ref="P18:P22" si="10">STDEV(AF7:AK7)</f>
        <v>2983766.1723064026</v>
      </c>
      <c r="T18" s="2">
        <f>AVERAGE(N9:S9)</f>
        <v>10982281.666666666</v>
      </c>
    </row>
    <row r="19" spans="1:20" x14ac:dyDescent="0.35">
      <c r="A19" s="7" t="s">
        <v>10</v>
      </c>
      <c r="B19" s="7">
        <v>15</v>
      </c>
      <c r="C19" s="7">
        <f>AVERAGE(B8:G8)</f>
        <v>2096233.3333333333</v>
      </c>
      <c r="D19" s="7">
        <f>AVERAGE(H8:M8)</f>
        <v>6740431.666666667</v>
      </c>
      <c r="E19" s="7">
        <f>AVERAGE(N8:S8)</f>
        <v>10085211.666666666</v>
      </c>
      <c r="F19" s="8">
        <f>AVERAGE(T8:Y8)</f>
        <v>16204400</v>
      </c>
      <c r="G19" s="7">
        <f t="shared" si="3"/>
        <v>20418983.333333332</v>
      </c>
      <c r="H19" s="7">
        <f t="shared" si="4"/>
        <v>22835683.333333332</v>
      </c>
      <c r="K19" s="2">
        <f t="shared" si="5"/>
        <v>415903.54803327465</v>
      </c>
      <c r="L19" s="2">
        <f t="shared" si="6"/>
        <v>873609.03357089241</v>
      </c>
      <c r="M19" s="2">
        <f t="shared" si="7"/>
        <v>1407708.6683460732</v>
      </c>
      <c r="N19" s="2">
        <f t="shared" si="8"/>
        <v>1548586.4289732105</v>
      </c>
      <c r="O19" s="2">
        <f t="shared" si="9"/>
        <v>1631919.4825930188</v>
      </c>
      <c r="P19" s="2">
        <f t="shared" si="10"/>
        <v>2595065.0646306924</v>
      </c>
    </row>
    <row r="20" spans="1:20" x14ac:dyDescent="0.35">
      <c r="A20" s="7" t="s">
        <v>11</v>
      </c>
      <c r="B20" s="7">
        <v>20</v>
      </c>
      <c r="C20" s="7">
        <v>2372001.66</v>
      </c>
      <c r="D20" s="7">
        <v>7418885</v>
      </c>
      <c r="E20" s="7">
        <v>10977265</v>
      </c>
      <c r="F20" s="7">
        <v>16983333.329999998</v>
      </c>
      <c r="G20" s="7">
        <v>23400000</v>
      </c>
      <c r="H20" s="7">
        <v>26366666.66</v>
      </c>
      <c r="K20" s="2">
        <f t="shared" si="5"/>
        <v>647455.76545171509</v>
      </c>
      <c r="L20" s="2">
        <f t="shared" si="6"/>
        <v>1722642.5499882442</v>
      </c>
      <c r="M20" s="2">
        <f t="shared" si="7"/>
        <v>1905802.0810190849</v>
      </c>
      <c r="N20" s="2">
        <f t="shared" si="8"/>
        <v>3228119.3629831364</v>
      </c>
      <c r="O20" s="2">
        <f t="shared" si="9"/>
        <v>7327026.4575519795</v>
      </c>
      <c r="P20" s="2">
        <f t="shared" si="10"/>
        <v>4767002.8855316099</v>
      </c>
    </row>
    <row r="21" spans="1:20" x14ac:dyDescent="0.35">
      <c r="A21" s="7" t="s">
        <v>12</v>
      </c>
      <c r="B21" s="7">
        <v>30</v>
      </c>
      <c r="C21" s="7">
        <v>2586933.33</v>
      </c>
      <c r="D21" s="7">
        <v>8796735</v>
      </c>
      <c r="E21" s="8">
        <f>AVERAGE(N10:S10)</f>
        <v>11737600</v>
      </c>
      <c r="F21" s="8">
        <f>AVERAGE(T10:Y10)</f>
        <v>15891683.333333334</v>
      </c>
      <c r="G21" s="8">
        <f>AVERAGE(Z10:AE10)</f>
        <v>21423866.666666668</v>
      </c>
      <c r="H21" s="8">
        <f>AVERAGE(AF10:AK10)</f>
        <v>21460700</v>
      </c>
      <c r="K21" s="2">
        <f t="shared" si="5"/>
        <v>777093.77927420521</v>
      </c>
      <c r="L21" s="2">
        <f t="shared" si="6"/>
        <v>1978428.1844711979</v>
      </c>
      <c r="M21" s="2">
        <f t="shared" si="7"/>
        <v>1099024.4565067694</v>
      </c>
      <c r="N21" s="2">
        <f t="shared" si="8"/>
        <v>2488874.5299164141</v>
      </c>
      <c r="O21" s="2">
        <f t="shared" si="9"/>
        <v>4299115.6065715076</v>
      </c>
      <c r="P21" s="2">
        <f t="shared" si="10"/>
        <v>4727271.1650591828</v>
      </c>
    </row>
    <row r="22" spans="1:20" x14ac:dyDescent="0.35">
      <c r="A22" s="7" t="s">
        <v>13</v>
      </c>
      <c r="B22" s="7">
        <v>45</v>
      </c>
      <c r="C22" s="7">
        <f>AVERAGE(B11:G11)</f>
        <v>2641990</v>
      </c>
      <c r="D22" s="7">
        <f>AVERAGE(H11:M11)</f>
        <v>7746235</v>
      </c>
      <c r="E22" s="8">
        <f>AVERAGE(N11:S11)</f>
        <v>10666288.333333334</v>
      </c>
      <c r="F22" s="8">
        <f>AVERAGE(T11:Y11)</f>
        <v>14212783.333333334</v>
      </c>
      <c r="G22" s="8">
        <f>AVERAGE(Z11:AE11)</f>
        <v>18956433.333333332</v>
      </c>
      <c r="H22" s="8">
        <f>AVERAGE(AF11:AK11)</f>
        <v>20052250</v>
      </c>
      <c r="K22" s="2">
        <f t="shared" si="5"/>
        <v>785862.82220245025</v>
      </c>
      <c r="L22" s="2">
        <f t="shared" si="6"/>
        <v>1836497.6488277898</v>
      </c>
      <c r="M22" s="2">
        <f t="shared" si="7"/>
        <v>1154941.7682016122</v>
      </c>
      <c r="N22" s="2">
        <f>STDEV(T11:Y11)</f>
        <v>2409783.3931012661</v>
      </c>
      <c r="O22" s="2">
        <f t="shared" si="9"/>
        <v>1646121.4471194607</v>
      </c>
      <c r="P22" s="2">
        <f t="shared" si="10"/>
        <v>5601935.8567373836</v>
      </c>
    </row>
    <row r="23" spans="1:20" x14ac:dyDescent="0.35">
      <c r="A23" s="7" t="s">
        <v>14</v>
      </c>
      <c r="B23" s="7">
        <v>60</v>
      </c>
      <c r="C23" s="7">
        <f>AVERAGE(B12:G12)</f>
        <v>2803356.6666666665</v>
      </c>
      <c r="D23" s="7">
        <f>AVERAGE(H12:M12)</f>
        <v>8146876.666666667</v>
      </c>
      <c r="E23" s="7">
        <f>AVERAGE(N12:S12)</f>
        <v>10604476.666666666</v>
      </c>
      <c r="F23" s="8">
        <f>AVERAGE(T12:Y12)</f>
        <v>16045350</v>
      </c>
      <c r="G23" s="8">
        <f>AVERAGE(Z12:AE12)</f>
        <v>17623656.666666668</v>
      </c>
      <c r="H23" s="8">
        <f>AVERAGE(AF12:AK12)</f>
        <v>14120610</v>
      </c>
    </row>
    <row r="25" spans="1:20" x14ac:dyDescent="0.35">
      <c r="C25" s="2">
        <v>5</v>
      </c>
      <c r="D25" s="2">
        <v>10</v>
      </c>
      <c r="E25" s="2">
        <v>15</v>
      </c>
      <c r="F25" s="2">
        <v>30</v>
      </c>
      <c r="G25" s="2">
        <v>45</v>
      </c>
      <c r="H25" s="2">
        <v>60</v>
      </c>
    </row>
    <row r="26" spans="1:20" x14ac:dyDescent="0.35">
      <c r="B26" s="2" t="s">
        <v>1</v>
      </c>
      <c r="C26" s="2">
        <v>134814.19999999998</v>
      </c>
      <c r="D26" s="2">
        <v>985829.5</v>
      </c>
      <c r="E26" s="2">
        <v>2096233.3333333333</v>
      </c>
      <c r="F26" s="2">
        <v>2372001.6666666665</v>
      </c>
      <c r="G26" s="2">
        <v>2586933.3333333335</v>
      </c>
      <c r="H26" s="2">
        <v>2641990</v>
      </c>
    </row>
    <row r="27" spans="1:20" x14ac:dyDescent="0.35">
      <c r="B27" s="2" t="s">
        <v>2</v>
      </c>
      <c r="C27" s="2">
        <v>535553.5</v>
      </c>
      <c r="D27" s="2">
        <v>3611828.3333333335</v>
      </c>
      <c r="E27" s="2">
        <v>6740431.6666666698</v>
      </c>
      <c r="F27" s="2">
        <v>7418885</v>
      </c>
      <c r="G27" s="2">
        <v>8796735</v>
      </c>
      <c r="H27" s="2">
        <v>7746235</v>
      </c>
      <c r="L27" s="4"/>
    </row>
    <row r="28" spans="1:20" x14ac:dyDescent="0.35">
      <c r="A28" s="2" t="s">
        <v>7</v>
      </c>
      <c r="B28" s="2" t="s">
        <v>3</v>
      </c>
      <c r="C28" s="2">
        <v>1117699.1666666667</v>
      </c>
      <c r="D28" s="2">
        <v>5887583.333333333</v>
      </c>
      <c r="E28" s="2">
        <v>10085211.666666666</v>
      </c>
      <c r="F28" s="2">
        <v>10982281.6666667</v>
      </c>
      <c r="G28" s="2">
        <v>11737600</v>
      </c>
      <c r="H28" s="2">
        <v>10666288.333333334</v>
      </c>
    </row>
    <row r="29" spans="1:20" x14ac:dyDescent="0.35">
      <c r="B29" s="2" t="s">
        <v>4</v>
      </c>
      <c r="C29" s="2">
        <v>2765650</v>
      </c>
      <c r="D29" s="2">
        <v>11820630</v>
      </c>
      <c r="E29" s="2">
        <v>16204400</v>
      </c>
      <c r="F29" s="2">
        <v>16977916.666666668</v>
      </c>
      <c r="G29" s="2">
        <v>15891683.333333334</v>
      </c>
      <c r="H29" s="2">
        <v>14212783.333333334</v>
      </c>
    </row>
    <row r="30" spans="1:20" x14ac:dyDescent="0.35">
      <c r="B30" s="2" t="s">
        <v>5</v>
      </c>
      <c r="C30" s="2">
        <v>4676896.666666667</v>
      </c>
      <c r="D30" s="2">
        <v>17519766.666666668</v>
      </c>
      <c r="E30" s="2">
        <v>20418983.333333332</v>
      </c>
      <c r="F30" s="2">
        <v>23411883.333333332</v>
      </c>
      <c r="G30" s="2">
        <v>21423866.666666668</v>
      </c>
      <c r="H30" s="2">
        <v>18956433.333333332</v>
      </c>
    </row>
    <row r="31" spans="1:20" x14ac:dyDescent="0.35">
      <c r="B31" s="2" t="s">
        <v>6</v>
      </c>
      <c r="C31" s="2">
        <v>5991675</v>
      </c>
      <c r="D31" s="2">
        <v>18695350</v>
      </c>
      <c r="E31" s="2">
        <v>22835683.333333332</v>
      </c>
      <c r="F31" s="2">
        <v>26362866.666666668</v>
      </c>
      <c r="G31" s="2">
        <v>21460700</v>
      </c>
      <c r="H31" s="2">
        <v>20052250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5ACF-B00F-44F0-982B-88FA118F28B2}">
  <dimension ref="A1:AN36"/>
  <sheetViews>
    <sheetView workbookViewId="0">
      <selection activeCell="F15" sqref="F15"/>
    </sheetView>
  </sheetViews>
  <sheetFormatPr defaultColWidth="11.6328125" defaultRowHeight="14.5" x14ac:dyDescent="0.35"/>
  <sheetData>
    <row r="1" spans="1:40" x14ac:dyDescent="0.35">
      <c r="A1" t="s">
        <v>41</v>
      </c>
    </row>
    <row r="4" spans="1:40" x14ac:dyDescent="0.35">
      <c r="C4" t="s">
        <v>42</v>
      </c>
      <c r="P4" t="s">
        <v>43</v>
      </c>
      <c r="AC4" t="s">
        <v>44</v>
      </c>
    </row>
    <row r="5" spans="1:40" x14ac:dyDescent="0.35">
      <c r="C5" t="s">
        <v>45</v>
      </c>
      <c r="I5" t="s">
        <v>46</v>
      </c>
      <c r="P5" t="s">
        <v>45</v>
      </c>
      <c r="V5" t="s">
        <v>46</v>
      </c>
      <c r="AC5" t="s">
        <v>45</v>
      </c>
    </row>
    <row r="7" spans="1:40" x14ac:dyDescent="0.35">
      <c r="AI7" t="s">
        <v>46</v>
      </c>
    </row>
    <row r="8" spans="1:40" x14ac:dyDescent="0.35">
      <c r="A8" t="s">
        <v>8</v>
      </c>
      <c r="B8">
        <v>5</v>
      </c>
      <c r="C8">
        <v>269143</v>
      </c>
      <c r="D8">
        <v>218472</v>
      </c>
      <c r="E8">
        <v>158067</v>
      </c>
      <c r="F8">
        <v>140628</v>
      </c>
      <c r="G8">
        <v>210639</v>
      </c>
      <c r="H8">
        <v>173212</v>
      </c>
      <c r="I8">
        <v>2115730</v>
      </c>
      <c r="J8">
        <v>2057720</v>
      </c>
      <c r="K8">
        <v>1859600</v>
      </c>
      <c r="L8">
        <v>1811210</v>
      </c>
      <c r="M8">
        <v>1931490</v>
      </c>
      <c r="N8">
        <v>1804610</v>
      </c>
      <c r="P8">
        <v>132493</v>
      </c>
      <c r="Q8">
        <v>121747</v>
      </c>
      <c r="R8">
        <v>125531</v>
      </c>
      <c r="S8">
        <v>130068</v>
      </c>
      <c r="T8">
        <v>120125</v>
      </c>
      <c r="U8">
        <v>140655</v>
      </c>
      <c r="V8">
        <v>1863610</v>
      </c>
      <c r="W8">
        <v>1887470</v>
      </c>
      <c r="X8">
        <v>2003150</v>
      </c>
      <c r="Y8">
        <v>1779490</v>
      </c>
      <c r="Z8">
        <v>1912130</v>
      </c>
      <c r="AA8">
        <v>1753960</v>
      </c>
      <c r="AC8">
        <v>111993</v>
      </c>
      <c r="AD8">
        <v>137123</v>
      </c>
      <c r="AE8">
        <v>97929</v>
      </c>
      <c r="AF8">
        <v>63111.7</v>
      </c>
      <c r="AG8">
        <v>98307.1</v>
      </c>
      <c r="AH8">
        <v>96457.9</v>
      </c>
      <c r="AI8">
        <v>1761200</v>
      </c>
      <c r="AJ8">
        <v>1921120</v>
      </c>
      <c r="AK8">
        <v>1781040</v>
      </c>
      <c r="AL8">
        <v>2248590</v>
      </c>
      <c r="AM8">
        <v>1436340</v>
      </c>
      <c r="AN8">
        <v>1584740</v>
      </c>
    </row>
    <row r="9" spans="1:40" x14ac:dyDescent="0.35">
      <c r="A9" t="s">
        <v>9</v>
      </c>
      <c r="B9">
        <v>10</v>
      </c>
      <c r="C9">
        <v>1231140</v>
      </c>
      <c r="D9">
        <v>1147190</v>
      </c>
      <c r="E9">
        <v>996803</v>
      </c>
      <c r="F9">
        <v>991782</v>
      </c>
      <c r="G9">
        <v>966192</v>
      </c>
      <c r="H9">
        <v>895128</v>
      </c>
      <c r="I9">
        <v>7634680</v>
      </c>
      <c r="J9">
        <v>7397830</v>
      </c>
      <c r="K9">
        <v>7533660</v>
      </c>
      <c r="L9">
        <v>7612220</v>
      </c>
      <c r="M9">
        <v>6346600</v>
      </c>
      <c r="N9">
        <v>5936540</v>
      </c>
      <c r="P9">
        <v>710799</v>
      </c>
      <c r="Q9">
        <v>716451</v>
      </c>
      <c r="R9">
        <v>731696</v>
      </c>
      <c r="S9">
        <v>763984</v>
      </c>
      <c r="T9">
        <v>558370</v>
      </c>
      <c r="U9">
        <v>567253</v>
      </c>
      <c r="V9">
        <v>5810520</v>
      </c>
      <c r="W9">
        <v>5782400</v>
      </c>
      <c r="X9">
        <v>5848660</v>
      </c>
      <c r="Y9">
        <v>5611400</v>
      </c>
      <c r="Z9">
        <v>4385100</v>
      </c>
      <c r="AA9">
        <v>4097800</v>
      </c>
      <c r="AC9">
        <v>615113</v>
      </c>
      <c r="AD9">
        <v>628916</v>
      </c>
      <c r="AE9">
        <v>355252</v>
      </c>
      <c r="AF9">
        <v>478199</v>
      </c>
      <c r="AG9">
        <v>459289</v>
      </c>
      <c r="AH9">
        <v>475556</v>
      </c>
      <c r="AI9">
        <v>4411330</v>
      </c>
      <c r="AJ9">
        <v>4472610</v>
      </c>
      <c r="AK9">
        <v>4567370</v>
      </c>
      <c r="AL9">
        <v>4647430</v>
      </c>
      <c r="AM9">
        <v>3345060</v>
      </c>
      <c r="AN9">
        <v>3467340</v>
      </c>
    </row>
    <row r="10" spans="1:40" x14ac:dyDescent="0.35">
      <c r="A10" t="s">
        <v>10</v>
      </c>
      <c r="B10">
        <v>15</v>
      </c>
      <c r="C10">
        <v>1811880</v>
      </c>
      <c r="D10">
        <v>1893710</v>
      </c>
      <c r="E10">
        <v>1796770</v>
      </c>
      <c r="F10">
        <v>1704960</v>
      </c>
      <c r="G10">
        <v>1354710</v>
      </c>
      <c r="H10">
        <v>1326410</v>
      </c>
      <c r="I10">
        <v>9042940</v>
      </c>
      <c r="J10">
        <v>9111220</v>
      </c>
      <c r="K10">
        <v>9342410</v>
      </c>
      <c r="L10">
        <v>9794160</v>
      </c>
      <c r="M10">
        <v>6458650</v>
      </c>
      <c r="N10">
        <v>6122160</v>
      </c>
      <c r="P10">
        <v>1083600</v>
      </c>
      <c r="Q10">
        <v>1031080</v>
      </c>
      <c r="R10">
        <v>944108</v>
      </c>
      <c r="S10">
        <v>1068320</v>
      </c>
      <c r="T10">
        <v>837214</v>
      </c>
      <c r="U10">
        <v>823567</v>
      </c>
      <c r="V10">
        <v>6832160</v>
      </c>
      <c r="W10">
        <v>6811090</v>
      </c>
      <c r="X10">
        <v>6696810</v>
      </c>
      <c r="Y10">
        <v>6868480</v>
      </c>
      <c r="Z10">
        <v>4533650</v>
      </c>
      <c r="AA10">
        <v>4746560</v>
      </c>
      <c r="AC10">
        <v>941558</v>
      </c>
      <c r="AD10">
        <v>953254</v>
      </c>
      <c r="AE10">
        <v>819310</v>
      </c>
      <c r="AF10">
        <v>913798</v>
      </c>
      <c r="AG10">
        <v>682059</v>
      </c>
      <c r="AH10">
        <v>724726</v>
      </c>
      <c r="AI10">
        <v>5385420</v>
      </c>
      <c r="AJ10">
        <v>5329960</v>
      </c>
      <c r="AK10">
        <v>5625890</v>
      </c>
      <c r="AL10">
        <v>5667940</v>
      </c>
      <c r="AM10">
        <v>4271970</v>
      </c>
      <c r="AN10">
        <v>4237930</v>
      </c>
    </row>
    <row r="11" spans="1:40" x14ac:dyDescent="0.35">
      <c r="A11" t="s">
        <v>11</v>
      </c>
      <c r="B11">
        <v>20</v>
      </c>
      <c r="C11">
        <v>2209100</v>
      </c>
      <c r="D11">
        <v>2317630</v>
      </c>
      <c r="E11">
        <v>1979180</v>
      </c>
      <c r="F11">
        <v>1975380</v>
      </c>
      <c r="G11">
        <v>1663110</v>
      </c>
      <c r="H11">
        <v>1574490</v>
      </c>
      <c r="I11">
        <v>9920580</v>
      </c>
      <c r="J11">
        <v>9529310</v>
      </c>
      <c r="K11" s="1">
        <v>10127200</v>
      </c>
      <c r="L11">
        <v>9973780</v>
      </c>
      <c r="M11">
        <v>8126730</v>
      </c>
      <c r="N11">
        <v>7357170</v>
      </c>
      <c r="P11">
        <v>1270910</v>
      </c>
      <c r="Q11">
        <v>1331700</v>
      </c>
      <c r="R11">
        <v>1271770</v>
      </c>
      <c r="S11">
        <v>1228830</v>
      </c>
      <c r="T11">
        <v>981263</v>
      </c>
      <c r="U11">
        <v>936579</v>
      </c>
      <c r="V11">
        <v>6948760</v>
      </c>
      <c r="W11">
        <v>6864490</v>
      </c>
      <c r="X11">
        <v>6504080</v>
      </c>
      <c r="Y11">
        <v>6371900</v>
      </c>
      <c r="Z11">
        <v>4727130</v>
      </c>
      <c r="AA11">
        <v>4826520</v>
      </c>
      <c r="AC11">
        <v>1206940</v>
      </c>
      <c r="AD11">
        <v>1234970</v>
      </c>
      <c r="AE11">
        <v>1068220</v>
      </c>
      <c r="AF11">
        <v>1067720</v>
      </c>
      <c r="AG11">
        <v>847032</v>
      </c>
      <c r="AH11">
        <v>831246</v>
      </c>
      <c r="AI11">
        <v>5609800</v>
      </c>
      <c r="AJ11">
        <v>5458360</v>
      </c>
      <c r="AK11">
        <v>5500840</v>
      </c>
      <c r="AL11">
        <v>6071530</v>
      </c>
      <c r="AM11">
        <v>3971660</v>
      </c>
      <c r="AN11">
        <v>4721860</v>
      </c>
    </row>
    <row r="12" spans="1:40" x14ac:dyDescent="0.35">
      <c r="A12" t="s">
        <v>12</v>
      </c>
      <c r="B12">
        <v>30</v>
      </c>
      <c r="C12">
        <v>2334780</v>
      </c>
      <c r="D12">
        <v>2401560</v>
      </c>
      <c r="E12">
        <v>2073520</v>
      </c>
      <c r="F12">
        <v>2157740</v>
      </c>
      <c r="G12">
        <v>1624110</v>
      </c>
      <c r="H12">
        <v>1571840</v>
      </c>
      <c r="I12">
        <v>8854940</v>
      </c>
      <c r="J12">
        <v>8887740</v>
      </c>
      <c r="K12" s="1">
        <v>11589800</v>
      </c>
      <c r="L12" s="1">
        <v>11901900</v>
      </c>
      <c r="M12">
        <v>5491960</v>
      </c>
      <c r="N12">
        <v>4939760</v>
      </c>
      <c r="P12">
        <v>1507200</v>
      </c>
      <c r="Q12">
        <v>1599760</v>
      </c>
      <c r="R12">
        <v>1661720</v>
      </c>
      <c r="S12">
        <v>1508060</v>
      </c>
      <c r="T12">
        <v>1132320</v>
      </c>
      <c r="U12">
        <v>1104200</v>
      </c>
      <c r="V12">
        <v>6634820</v>
      </c>
      <c r="W12">
        <v>6643290</v>
      </c>
      <c r="X12">
        <v>7166010</v>
      </c>
      <c r="Y12">
        <v>7404100</v>
      </c>
      <c r="Z12">
        <v>4279850</v>
      </c>
      <c r="AA12">
        <v>4326860</v>
      </c>
      <c r="AC12">
        <v>1497520</v>
      </c>
      <c r="AD12">
        <v>1478270</v>
      </c>
      <c r="AE12">
        <v>1557810</v>
      </c>
      <c r="AF12">
        <v>1587050</v>
      </c>
      <c r="AG12">
        <v>1052810</v>
      </c>
      <c r="AH12">
        <v>1121230</v>
      </c>
      <c r="AI12">
        <v>5903900</v>
      </c>
      <c r="AJ12">
        <v>6074080</v>
      </c>
      <c r="AK12">
        <v>6425360</v>
      </c>
      <c r="AL12">
        <v>6433750</v>
      </c>
      <c r="AM12">
        <v>4715440</v>
      </c>
      <c r="AN12">
        <v>4630600</v>
      </c>
    </row>
    <row r="13" spans="1:40" x14ac:dyDescent="0.35">
      <c r="A13" t="s">
        <v>13</v>
      </c>
      <c r="B13">
        <v>45</v>
      </c>
      <c r="C13">
        <v>2566650</v>
      </c>
      <c r="D13">
        <v>2640430</v>
      </c>
      <c r="E13">
        <v>2114760</v>
      </c>
      <c r="F13">
        <v>2275990</v>
      </c>
      <c r="G13">
        <v>1718550</v>
      </c>
      <c r="H13">
        <v>1608800</v>
      </c>
      <c r="I13">
        <v>8987130</v>
      </c>
      <c r="J13">
        <v>8852960</v>
      </c>
      <c r="K13">
        <v>8347890</v>
      </c>
      <c r="L13">
        <v>8227860</v>
      </c>
      <c r="M13">
        <v>4607240</v>
      </c>
      <c r="N13">
        <v>5432870</v>
      </c>
      <c r="P13">
        <v>1775190</v>
      </c>
      <c r="Q13">
        <v>1762770</v>
      </c>
      <c r="R13">
        <v>1718350</v>
      </c>
      <c r="S13">
        <v>1578160</v>
      </c>
      <c r="T13">
        <v>1215370</v>
      </c>
      <c r="U13">
        <v>1186070</v>
      </c>
      <c r="V13">
        <v>6712140</v>
      </c>
      <c r="W13">
        <v>7023020</v>
      </c>
      <c r="X13">
        <v>6657940</v>
      </c>
      <c r="Y13">
        <v>6439110</v>
      </c>
      <c r="Z13">
        <v>3991070</v>
      </c>
      <c r="AA13">
        <v>3802670</v>
      </c>
      <c r="AC13">
        <v>1806940</v>
      </c>
      <c r="AD13">
        <v>1694660</v>
      </c>
      <c r="AE13">
        <v>1967030</v>
      </c>
      <c r="AF13">
        <v>1870160</v>
      </c>
      <c r="AG13">
        <v>1179930</v>
      </c>
      <c r="AH13">
        <v>1191880</v>
      </c>
      <c r="AI13">
        <v>5802140</v>
      </c>
      <c r="AJ13">
        <v>5879410</v>
      </c>
      <c r="AK13">
        <v>7016000</v>
      </c>
      <c r="AL13">
        <v>7247400</v>
      </c>
      <c r="AM13">
        <v>4081960</v>
      </c>
      <c r="AN13">
        <v>3882010</v>
      </c>
    </row>
    <row r="14" spans="1:40" x14ac:dyDescent="0.35">
      <c r="A14" t="s">
        <v>14</v>
      </c>
      <c r="B14">
        <v>60</v>
      </c>
      <c r="C14">
        <v>2535890</v>
      </c>
      <c r="D14">
        <v>2538170</v>
      </c>
      <c r="E14">
        <v>2286080</v>
      </c>
      <c r="F14">
        <v>2180860</v>
      </c>
      <c r="G14">
        <v>1564650</v>
      </c>
      <c r="H14">
        <v>1535190</v>
      </c>
      <c r="I14">
        <v>6638620</v>
      </c>
      <c r="J14">
        <v>6321450</v>
      </c>
      <c r="K14">
        <v>9472490</v>
      </c>
      <c r="L14">
        <v>9329800</v>
      </c>
      <c r="M14">
        <v>3906630</v>
      </c>
      <c r="N14">
        <v>4142650</v>
      </c>
      <c r="P14">
        <v>1742770</v>
      </c>
      <c r="Q14">
        <v>1713240</v>
      </c>
      <c r="R14">
        <v>1740570</v>
      </c>
      <c r="S14">
        <v>1644030</v>
      </c>
      <c r="T14">
        <v>1240550</v>
      </c>
      <c r="U14">
        <v>1179320</v>
      </c>
      <c r="V14">
        <v>6079240</v>
      </c>
      <c r="W14">
        <v>5914540</v>
      </c>
      <c r="X14">
        <v>5474020</v>
      </c>
      <c r="Y14">
        <v>5232040</v>
      </c>
      <c r="Z14">
        <v>4085500</v>
      </c>
      <c r="AA14">
        <v>3329630</v>
      </c>
      <c r="AC14">
        <v>1745740</v>
      </c>
      <c r="AD14">
        <v>1766210</v>
      </c>
      <c r="AE14">
        <v>1889970</v>
      </c>
      <c r="AF14">
        <v>1820520</v>
      </c>
      <c r="AG14">
        <v>1216370</v>
      </c>
      <c r="AH14">
        <v>1259030</v>
      </c>
      <c r="AI14">
        <v>5096760</v>
      </c>
      <c r="AJ14">
        <v>4776760</v>
      </c>
      <c r="AK14">
        <v>5834220</v>
      </c>
      <c r="AL14">
        <v>6194280</v>
      </c>
      <c r="AM14">
        <v>3929380</v>
      </c>
      <c r="AN14">
        <v>4783910</v>
      </c>
    </row>
    <row r="17" spans="1:10" x14ac:dyDescent="0.35">
      <c r="A17" s="7" t="s">
        <v>0</v>
      </c>
      <c r="B17" s="7"/>
      <c r="C17" s="7" t="s">
        <v>42</v>
      </c>
      <c r="D17" s="7"/>
      <c r="E17" s="7"/>
      <c r="F17" s="7" t="s">
        <v>43</v>
      </c>
      <c r="G17" s="7"/>
      <c r="H17" s="7"/>
      <c r="I17" s="7" t="s">
        <v>44</v>
      </c>
      <c r="J17" s="7"/>
    </row>
    <row r="18" spans="1:10" x14ac:dyDescent="0.35">
      <c r="A18" s="7"/>
      <c r="B18" s="7"/>
      <c r="C18" s="7" t="s">
        <v>45</v>
      </c>
      <c r="D18" s="7" t="s">
        <v>46</v>
      </c>
      <c r="E18" s="7"/>
      <c r="F18" s="7" t="s">
        <v>45</v>
      </c>
      <c r="G18" s="7" t="s">
        <v>46</v>
      </c>
      <c r="H18" s="7"/>
      <c r="I18" s="7" t="s">
        <v>45</v>
      </c>
      <c r="J18" s="7" t="s">
        <v>46</v>
      </c>
    </row>
    <row r="19" spans="1:10" x14ac:dyDescent="0.35">
      <c r="A19" s="7" t="s">
        <v>8</v>
      </c>
      <c r="B19" s="7">
        <v>5</v>
      </c>
      <c r="C19" s="7">
        <f>AVERAGE(C8:H8)</f>
        <v>195026.83333333334</v>
      </c>
      <c r="D19" s="7">
        <f>AVERAGE(I8:N8)</f>
        <v>1930060</v>
      </c>
      <c r="E19" s="7"/>
      <c r="F19" s="7">
        <f>AVERAGE(P8:U8)</f>
        <v>128436.5</v>
      </c>
      <c r="G19" s="7">
        <f>AVERAGE(V8:AA8)</f>
        <v>1866635</v>
      </c>
      <c r="H19" s="7"/>
      <c r="I19" s="7">
        <f>AVERAGE(AC8:AH8)</f>
        <v>100820.28333333334</v>
      </c>
      <c r="J19" s="7">
        <f>AVERAGE(AI8:AN8)</f>
        <v>1788838.3333333333</v>
      </c>
    </row>
    <row r="20" spans="1:10" x14ac:dyDescent="0.35">
      <c r="A20" s="7" t="s">
        <v>9</v>
      </c>
      <c r="B20" s="7">
        <v>10</v>
      </c>
      <c r="C20" s="7">
        <f t="shared" ref="C20:C25" si="0">AVERAGE(C9:H9)</f>
        <v>1038039.1666666666</v>
      </c>
      <c r="D20" s="7">
        <f t="shared" ref="D20:D25" si="1">AVERAGE(I9:N9)</f>
        <v>7076921.666666667</v>
      </c>
      <c r="E20" s="7"/>
      <c r="F20" s="7">
        <f t="shared" ref="F20:F25" si="2">AVERAGE(P9:U9)</f>
        <v>674758.83333333337</v>
      </c>
      <c r="G20" s="7">
        <f t="shared" ref="G20:G25" si="3">AVERAGE(V9:AA9)</f>
        <v>5255980</v>
      </c>
      <c r="H20" s="7"/>
      <c r="I20" s="7">
        <f t="shared" ref="I20:I25" si="4">AVERAGE(AC9:AH9)</f>
        <v>502054.16666666669</v>
      </c>
      <c r="J20" s="7">
        <f t="shared" ref="J20:J25" si="5">AVERAGE(AI9:AN9)</f>
        <v>4151856.6666666665</v>
      </c>
    </row>
    <row r="21" spans="1:10" x14ac:dyDescent="0.35">
      <c r="A21" s="7" t="s">
        <v>10</v>
      </c>
      <c r="B21" s="7">
        <v>15</v>
      </c>
      <c r="C21" s="7">
        <f t="shared" si="0"/>
        <v>1648073.3333333333</v>
      </c>
      <c r="D21" s="7">
        <f t="shared" si="1"/>
        <v>8311923.333333333</v>
      </c>
      <c r="E21" s="7"/>
      <c r="F21" s="7">
        <f t="shared" si="2"/>
        <v>964648.16666666663</v>
      </c>
      <c r="G21" s="7">
        <f t="shared" si="3"/>
        <v>6081458.333333333</v>
      </c>
      <c r="H21" s="7"/>
      <c r="I21" s="7">
        <f t="shared" si="4"/>
        <v>839117.5</v>
      </c>
      <c r="J21" s="7">
        <f t="shared" si="5"/>
        <v>5086518.333333333</v>
      </c>
    </row>
    <row r="22" spans="1:10" x14ac:dyDescent="0.35">
      <c r="A22" s="7" t="s">
        <v>11</v>
      </c>
      <c r="B22" s="7">
        <v>20</v>
      </c>
      <c r="C22" s="7">
        <f t="shared" si="0"/>
        <v>1953148.3333333333</v>
      </c>
      <c r="D22" s="7">
        <f t="shared" si="1"/>
        <v>9172461.666666666</v>
      </c>
      <c r="E22" s="7"/>
      <c r="F22" s="7">
        <f t="shared" si="2"/>
        <v>1170175.3333333333</v>
      </c>
      <c r="G22" s="7">
        <f t="shared" si="3"/>
        <v>6040480</v>
      </c>
      <c r="H22" s="7"/>
      <c r="I22" s="7">
        <f t="shared" si="4"/>
        <v>1042688</v>
      </c>
      <c r="J22" s="7">
        <f t="shared" si="5"/>
        <v>5222341.666666667</v>
      </c>
    </row>
    <row r="23" spans="1:10" x14ac:dyDescent="0.35">
      <c r="A23" s="7" t="s">
        <v>12</v>
      </c>
      <c r="B23" s="7">
        <v>30</v>
      </c>
      <c r="C23" s="7">
        <f t="shared" si="0"/>
        <v>2027258.3333333333</v>
      </c>
      <c r="D23" s="7">
        <f t="shared" si="1"/>
        <v>8611016.666666666</v>
      </c>
      <c r="E23" s="7"/>
      <c r="F23" s="7">
        <f t="shared" si="2"/>
        <v>1418876.6666666667</v>
      </c>
      <c r="G23" s="7">
        <f t="shared" si="3"/>
        <v>6075821.666666667</v>
      </c>
      <c r="H23" s="7"/>
      <c r="I23" s="7">
        <f t="shared" si="4"/>
        <v>1382448.3333333333</v>
      </c>
      <c r="J23" s="7">
        <f t="shared" si="5"/>
        <v>5697188.333333333</v>
      </c>
    </row>
    <row r="24" spans="1:10" x14ac:dyDescent="0.35">
      <c r="A24" s="7" t="s">
        <v>13</v>
      </c>
      <c r="B24" s="7">
        <v>45</v>
      </c>
      <c r="C24" s="7">
        <f t="shared" si="0"/>
        <v>2154196.6666666665</v>
      </c>
      <c r="D24" s="7">
        <f t="shared" si="1"/>
        <v>7409325</v>
      </c>
      <c r="E24" s="7"/>
      <c r="F24" s="7">
        <f t="shared" si="2"/>
        <v>1539318.3333333333</v>
      </c>
      <c r="G24" s="7">
        <f t="shared" si="3"/>
        <v>5770991.666666667</v>
      </c>
      <c r="H24" s="7"/>
      <c r="I24" s="7">
        <f t="shared" si="4"/>
        <v>1618433.3333333333</v>
      </c>
      <c r="J24" s="7">
        <f t="shared" si="5"/>
        <v>5651486.666666667</v>
      </c>
    </row>
    <row r="25" spans="1:10" x14ac:dyDescent="0.35">
      <c r="A25" s="7" t="s">
        <v>14</v>
      </c>
      <c r="B25" s="7">
        <v>60</v>
      </c>
      <c r="C25" s="7">
        <f t="shared" si="0"/>
        <v>2106806.6666666665</v>
      </c>
      <c r="D25" s="7">
        <f t="shared" si="1"/>
        <v>6635273.333333333</v>
      </c>
      <c r="E25" s="7"/>
      <c r="F25" s="7">
        <f t="shared" si="2"/>
        <v>1543413.3333333333</v>
      </c>
      <c r="G25" s="7">
        <f t="shared" si="3"/>
        <v>5019161.666666667</v>
      </c>
      <c r="H25" s="7"/>
      <c r="I25" s="7">
        <f t="shared" si="4"/>
        <v>1616306.6666666667</v>
      </c>
      <c r="J25" s="7">
        <f t="shared" si="5"/>
        <v>5102551.666666667</v>
      </c>
    </row>
    <row r="28" spans="1:10" x14ac:dyDescent="0.35">
      <c r="C28" t="s">
        <v>42</v>
      </c>
      <c r="F28" t="s">
        <v>43</v>
      </c>
      <c r="I28" t="s">
        <v>44</v>
      </c>
    </row>
    <row r="29" spans="1:10" x14ac:dyDescent="0.35">
      <c r="A29" t="s">
        <v>47</v>
      </c>
      <c r="C29" t="s">
        <v>45</v>
      </c>
      <c r="D29" t="s">
        <v>46</v>
      </c>
      <c r="F29" t="s">
        <v>45</v>
      </c>
      <c r="G29" t="s">
        <v>46</v>
      </c>
      <c r="I29" t="s">
        <v>45</v>
      </c>
      <c r="J29" t="s">
        <v>46</v>
      </c>
    </row>
    <row r="30" spans="1:10" x14ac:dyDescent="0.35">
      <c r="A30" t="s">
        <v>8</v>
      </c>
      <c r="B30">
        <v>5</v>
      </c>
      <c r="C30">
        <f>STDEV(C8:H8)</f>
        <v>47090.914305911167</v>
      </c>
      <c r="D30">
        <f>STDEV(I8:N8)</f>
        <v>130843.49888320779</v>
      </c>
      <c r="F30">
        <f>STDEV(P8:U8)</f>
        <v>7624.7111355119541</v>
      </c>
      <c r="G30">
        <f>STDEV(V8:AA8)</f>
        <v>91037.678737981885</v>
      </c>
      <c r="I30">
        <f>STDEV(AC8:AH8)</f>
        <v>24076.378839968096</v>
      </c>
      <c r="J30">
        <f>STDEV(AI8:AN8)</f>
        <v>281284.88423067884</v>
      </c>
    </row>
    <row r="31" spans="1:10" x14ac:dyDescent="0.35">
      <c r="A31" t="s">
        <v>9</v>
      </c>
      <c r="B31">
        <v>10</v>
      </c>
      <c r="C31">
        <f t="shared" ref="C31:C36" si="6">STDEV(C9:H9)</f>
        <v>125401.43545975302</v>
      </c>
      <c r="D31">
        <f t="shared" ref="D31:D36" si="7">STDEV(I9:N9)</f>
        <v>740684.92762892554</v>
      </c>
      <c r="F31">
        <f t="shared" ref="F31:F36" si="8">STDEV(P9:U9)</f>
        <v>88706.218964437328</v>
      </c>
      <c r="G31">
        <f t="shared" ref="G31:G36" si="9">STDEV(V9:AA9)</f>
        <v>795240.65207960794</v>
      </c>
      <c r="I31">
        <f t="shared" ref="I31:I36" si="10">STDEV(AC9:AH9)</f>
        <v>103467.07880561164</v>
      </c>
      <c r="J31">
        <f t="shared" ref="J31:J36" si="11">STDEV(AI9:AN9)</f>
        <v>584454.83978376433</v>
      </c>
    </row>
    <row r="32" spans="1:10" x14ac:dyDescent="0.35">
      <c r="A32" t="s">
        <v>10</v>
      </c>
      <c r="B32">
        <v>15</v>
      </c>
      <c r="C32">
        <f t="shared" si="6"/>
        <v>245782.88505643918</v>
      </c>
      <c r="D32">
        <f t="shared" si="7"/>
        <v>1591343.730218793</v>
      </c>
      <c r="F32">
        <f t="shared" si="8"/>
        <v>114783.13206114652</v>
      </c>
      <c r="G32">
        <f t="shared" si="9"/>
        <v>1119967.8866720549</v>
      </c>
      <c r="I32">
        <f t="shared" si="10"/>
        <v>115968.52892358341</v>
      </c>
      <c r="J32">
        <f t="shared" si="11"/>
        <v>657445.077171218</v>
      </c>
    </row>
    <row r="33" spans="1:10" x14ac:dyDescent="0.35">
      <c r="A33" t="s">
        <v>11</v>
      </c>
      <c r="B33">
        <v>20</v>
      </c>
      <c r="C33">
        <f t="shared" si="6"/>
        <v>292244.55645343749</v>
      </c>
      <c r="D33">
        <f t="shared" si="7"/>
        <v>1151477.0239899112</v>
      </c>
      <c r="F33">
        <f t="shared" si="8"/>
        <v>167484.12095439556</v>
      </c>
      <c r="G33">
        <f t="shared" si="9"/>
        <v>1002727.9111503778</v>
      </c>
      <c r="I33">
        <f t="shared" si="10"/>
        <v>172173.49434567447</v>
      </c>
      <c r="J33">
        <f t="shared" si="11"/>
        <v>750892.441150308</v>
      </c>
    </row>
    <row r="34" spans="1:10" x14ac:dyDescent="0.35">
      <c r="A34" t="s">
        <v>12</v>
      </c>
      <c r="B34">
        <v>30</v>
      </c>
      <c r="C34">
        <f t="shared" si="6"/>
        <v>353205.70699900424</v>
      </c>
      <c r="D34">
        <f t="shared" si="7"/>
        <v>2934136.2496903008</v>
      </c>
      <c r="F34">
        <f t="shared" si="8"/>
        <v>240242.57355153936</v>
      </c>
      <c r="G34">
        <f t="shared" si="9"/>
        <v>1405113.1283909737</v>
      </c>
      <c r="I34">
        <f t="shared" si="10"/>
        <v>233209.47016934538</v>
      </c>
      <c r="J34">
        <f t="shared" si="11"/>
        <v>819630.96199244983</v>
      </c>
    </row>
    <row r="35" spans="1:10" x14ac:dyDescent="0.35">
      <c r="A35" t="s">
        <v>13</v>
      </c>
      <c r="B35">
        <v>45</v>
      </c>
      <c r="C35">
        <f t="shared" si="6"/>
        <v>426655.60245550086</v>
      </c>
      <c r="D35">
        <f t="shared" si="7"/>
        <v>1891164.146812751</v>
      </c>
      <c r="F35">
        <f t="shared" si="8"/>
        <v>271607.80949130823</v>
      </c>
      <c r="G35">
        <f t="shared" si="9"/>
        <v>1464841.6917253102</v>
      </c>
      <c r="I35">
        <f t="shared" si="10"/>
        <v>346544.12080811121</v>
      </c>
      <c r="J35">
        <f t="shared" si="11"/>
        <v>1419714.2746576399</v>
      </c>
    </row>
    <row r="36" spans="1:10" x14ac:dyDescent="0.35">
      <c r="A36" t="s">
        <v>14</v>
      </c>
      <c r="B36">
        <v>60</v>
      </c>
      <c r="C36">
        <f t="shared" si="6"/>
        <v>453539.22020776372</v>
      </c>
      <c r="D36">
        <f t="shared" si="7"/>
        <v>2411117.3417373672</v>
      </c>
      <c r="F36">
        <f t="shared" si="8"/>
        <v>261483.76474776937</v>
      </c>
      <c r="G36">
        <f t="shared" si="9"/>
        <v>1086639.1380107144</v>
      </c>
      <c r="I36">
        <f t="shared" si="10"/>
        <v>297796.79532638827</v>
      </c>
      <c r="J36">
        <f t="shared" si="11"/>
        <v>813787.1132530109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No-Preincubation-Step</vt:lpstr>
      <vt:lpstr>With-Preincubation-Step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Khouhak</dc:creator>
  <cp:lastModifiedBy>jkhou</cp:lastModifiedBy>
  <dcterms:created xsi:type="dcterms:W3CDTF">2015-06-05T18:17:20Z</dcterms:created>
  <dcterms:modified xsi:type="dcterms:W3CDTF">2022-04-29T16:23:57Z</dcterms:modified>
</cp:coreProperties>
</file>