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Guzarov\Desktop\FileJk\test13-main\test13-main\"/>
    </mc:Choice>
  </mc:AlternateContent>
  <bookViews>
    <workbookView xWindow="20370" yWindow="-120" windowWidth="29040" windowHeight="15840" tabRatio="0"/>
  </bookViews>
  <sheets>
    <sheet name="TDSheet" sheetId="1" r:id="rId1"/>
  </sheets>
  <calcPr calcId="162913" refMode="R1C1"/>
</workbook>
</file>

<file path=xl/calcChain.xml><?xml version="1.0" encoding="utf-8"?>
<calcChain xmlns="http://schemas.openxmlformats.org/spreadsheetml/2006/main">
  <c r="N5" i="1" l="1"/>
  <c r="N6" i="1"/>
  <c r="M4" i="1"/>
  <c r="N4" i="1" s="1"/>
  <c r="M5" i="1"/>
  <c r="M6" i="1"/>
  <c r="M3" i="1"/>
  <c r="N3" i="1" s="1"/>
  <c r="K4" i="1"/>
  <c r="K5" i="1"/>
  <c r="K6" i="1"/>
  <c r="K3" i="1"/>
  <c r="I7" i="1"/>
  <c r="I4" i="1"/>
  <c r="I5" i="1"/>
  <c r="I6" i="1"/>
  <c r="I3" i="1"/>
  <c r="N7" i="1" l="1"/>
</calcChain>
</file>

<file path=xl/sharedStrings.xml><?xml version="1.0" encoding="utf-8"?>
<sst xmlns="http://schemas.openxmlformats.org/spreadsheetml/2006/main" count="32" uniqueCount="25">
  <si>
    <t>N</t>
  </si>
  <si>
    <t>Заявка</t>
  </si>
  <si>
    <t>Номенклатура</t>
  </si>
  <si>
    <t>Техническое описание</t>
  </si>
  <si>
    <t>Ед. изм.</t>
  </si>
  <si>
    <t>Кол-во по заявке</t>
  </si>
  <si>
    <t>Приложения</t>
  </si>
  <si>
    <t>Заявка SXK-PR-EL-0024 от 06.07.2023 9:40:18</t>
  </si>
  <si>
    <t>Sim-карта</t>
  </si>
  <si>
    <t>шт</t>
  </si>
  <si>
    <t>Телефон стационарный ETS-2055 CDMA Z600</t>
  </si>
  <si>
    <t>комп</t>
  </si>
  <si>
    <t>Радиостанция мобильная DM1400 136-174МГЦ 25ВТ</t>
  </si>
  <si>
    <t>Радиостанция стационарная , диапозон частот : 136-174 МГц , DMR, 16 каналов ,  ощностью до 25 Вт , ( в комплекте : микрофон RMNN 4090, кабель питания HKN4137, блок питания, инструкция по эксплуатации)</t>
  </si>
  <si>
    <t>Цифровая радиостанция DP1400 136-174 M, 5W, ND ANALOG PTI302C, 16 каналов, Motorola,DMR MDH01JDC9JC2AN по коду ТН ВЭД 8517699000</t>
  </si>
  <si>
    <t>Радиостанция носимая , диапозон частот : 136-174 МГц , DMR, 16 каналов , ностью 5Вт , ( в комплекте : антенна портативная, аккумулятор PMNN4251 липса крепления на пояс HLN 8255, зарядное устройство настольное PMLN 5192 ).</t>
  </si>
  <si>
    <t>Кронштейн DH-PFA150</t>
  </si>
  <si>
    <t>DH-PFA150</t>
  </si>
  <si>
    <t>160Y=22USD</t>
  </si>
  <si>
    <t>от 6 384 000 сум</t>
  </si>
  <si>
    <t>5 350 000 сум</t>
  </si>
  <si>
    <t>1700YU=232USD</t>
  </si>
  <si>
    <t>50YU=7USD</t>
  </si>
  <si>
    <t>3650YU=498USD</t>
  </si>
  <si>
    <t>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</si>
</sst>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\ _₽;[Red]#,##0.00\ _₽"/>
    <numFmt numFmtId="165" formatCode="#,##0\ _₽;[Red]#,##0\ _₽"/>
  </numFmts>
  <fonts count="4" x14ac:knownFonts="1">
    <font>
      <sz val="8"/>
      <name val="Arial"/>
    </font>
    <font>
      <sz val="10"/>
      <color rgb="FF4D4D4D"/>
      <name val="Arial"/>
    </font>
    <font>
      <sz val="8"/>
      <color rgb="FF333333"/>
      <name val="Arial"/>
      <family val="2"/>
    </font>
    <font>
      <sz val="8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F2F2"/>
        <bgColor auto="1"/>
      </patternFill>
    </fill>
    <fill>
      <patternFill patternType="solid">
        <fgColor rgb="FFFFFFFF"/>
        <bgColor auto="1"/>
      </patternFill>
    </fill>
  </fills>
  <borders count="8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/>
      <diagonal/>
    </border>
    <border>
      <left style="thin">
        <color rgb="FFA0A0A0"/>
      </left>
      <right/>
      <top style="thin">
        <color rgb="FFA0A0A0"/>
      </top>
      <bottom style="thin">
        <color rgb="FFA0A0A0"/>
      </bottom>
      <diagonal/>
    </border>
    <border>
      <left style="thin">
        <color rgb="FFA0A0A0"/>
      </left>
      <right/>
      <top style="thin">
        <color rgb="FFA0A0A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1" fillId="2" borderId="1" xfId="0" applyNumberFormat="1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left" vertical="center" wrapText="1"/>
    </xf>
    <xf numFmtId="0" fontId="2" fillId="3" borderId="3" xfId="0" applyNumberFormat="1" applyFont="1" applyFill="1" applyBorder="1" applyAlignment="1">
      <alignment horizontal="center" vertical="center" wrapText="1"/>
    </xf>
    <xf numFmtId="0" fontId="2" fillId="3" borderId="3" xfId="0" applyNumberFormat="1" applyFont="1" applyFill="1" applyBorder="1" applyAlignment="1">
      <alignment horizontal="left" vertical="center" wrapText="1"/>
    </xf>
    <xf numFmtId="0" fontId="0" fillId="0" borderId="2" xfId="0" applyBorder="1" applyAlignment="1">
      <alignment horizontal="left"/>
    </xf>
    <xf numFmtId="0" fontId="1" fillId="2" borderId="4" xfId="0" applyNumberFormat="1" applyFont="1" applyFill="1" applyBorder="1" applyAlignment="1">
      <alignment horizontal="center" vertical="center" wrapText="1"/>
    </xf>
    <xf numFmtId="0" fontId="2" fillId="3" borderId="4" xfId="0" applyNumberFormat="1" applyFont="1" applyFill="1" applyBorder="1" applyAlignment="1">
      <alignment horizontal="center" vertical="center" wrapText="1"/>
    </xf>
    <xf numFmtId="0" fontId="2" fillId="3" borderId="5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left"/>
    </xf>
    <xf numFmtId="0" fontId="1" fillId="2" borderId="2" xfId="0" applyNumberFormat="1" applyFont="1" applyFill="1" applyBorder="1" applyAlignment="1">
      <alignment horizontal="center" vertical="center" wrapText="1"/>
    </xf>
    <xf numFmtId="0" fontId="0" fillId="0" borderId="2" xfId="0" applyBorder="1"/>
    <xf numFmtId="0" fontId="2" fillId="3" borderId="2" xfId="0" applyNumberFormat="1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164" fontId="2" fillId="3" borderId="2" xfId="0" applyNumberFormat="1" applyFont="1" applyFill="1" applyBorder="1" applyAlignment="1">
      <alignment horizontal="center" vertical="center" wrapText="1"/>
    </xf>
    <xf numFmtId="164" fontId="0" fillId="0" borderId="2" xfId="0" applyNumberFormat="1" applyBorder="1" applyAlignment="1">
      <alignment horizontal="left"/>
    </xf>
    <xf numFmtId="165" fontId="2" fillId="3" borderId="2" xfId="0" applyNumberFormat="1" applyFont="1" applyFill="1" applyBorder="1" applyAlignment="1">
      <alignment horizontal="right" vertical="top" wrapText="1"/>
    </xf>
    <xf numFmtId="165" fontId="0" fillId="0" borderId="2" xfId="0" applyNumberFormat="1" applyBorder="1" applyAlignment="1">
      <alignment horizontal="right" vertical="top"/>
    </xf>
    <xf numFmtId="165" fontId="3" fillId="0" borderId="2" xfId="0" applyNumberFormat="1" applyFont="1" applyBorder="1" applyAlignment="1">
      <alignment horizontal="right" vertical="top"/>
    </xf>
    <xf numFmtId="0" fontId="2" fillId="3" borderId="2" xfId="0" applyNumberFormat="1" applyFont="1" applyFill="1" applyBorder="1" applyAlignment="1">
      <alignment horizontal="left" vertical="top" wrapText="1"/>
    </xf>
    <xf numFmtId="0" fontId="2" fillId="3" borderId="7" xfId="0" applyNumberFormat="1" applyFont="1" applyFill="1" applyBorder="1" applyAlignment="1">
      <alignment horizontal="center" vertical="center" wrapText="1"/>
    </xf>
    <xf numFmtId="164" fontId="2" fillId="3" borderId="7" xfId="0" applyNumberFormat="1" applyFont="1" applyFill="1" applyBorder="1" applyAlignment="1">
      <alignment horizontal="center" vertical="center" wrapText="1"/>
    </xf>
    <xf numFmtId="0" fontId="2" fillId="3" borderId="2" xfId="0" applyNumberFormat="1" applyFont="1" applyFill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S13"/>
  <sheetViews>
    <sheetView tabSelected="1" workbookViewId="0">
      <selection activeCell="L6" sqref="L6"/>
    </sheetView>
  </sheetViews>
  <sheetFormatPr defaultColWidth="10.5" defaultRowHeight="11.45" customHeight="1" x14ac:dyDescent="0.2"/>
  <cols>
    <col min="1" max="1" width="4.6640625" style="1" customWidth="1"/>
    <col min="2" max="2" width="42.1640625" style="1" customWidth="1"/>
    <col min="3" max="3" width="46.5" style="1" customWidth="1"/>
    <col min="4" max="5" width="16.6640625" style="1" customWidth="1"/>
    <col min="6" max="6" width="10" style="1" customWidth="1"/>
    <col min="7" max="7" width="9.1640625" style="1" customWidth="1"/>
    <col min="8" max="9" width="14.83203125" style="1" customWidth="1"/>
    <col min="10" max="12" width="14.83203125" style="7" customWidth="1"/>
    <col min="13" max="16" width="14.83203125" style="17" customWidth="1"/>
    <col min="17" max="17" width="71.5" style="7" customWidth="1"/>
    <col min="18" max="18" width="11.6640625" style="13" customWidth="1"/>
    <col min="19" max="19" width="10.5" style="13"/>
  </cols>
  <sheetData>
    <row r="1" spans="1:17" ht="39.950000000000003" customHeight="1" x14ac:dyDescent="0.2">
      <c r="A1" s="2" t="s">
        <v>0</v>
      </c>
      <c r="B1" s="2" t="s">
        <v>1</v>
      </c>
      <c r="C1" s="4" t="s">
        <v>2</v>
      </c>
      <c r="D1" s="2" t="s">
        <v>3</v>
      </c>
      <c r="E1" s="2"/>
      <c r="F1" s="2" t="s">
        <v>4</v>
      </c>
      <c r="G1" s="2" t="s">
        <v>5</v>
      </c>
      <c r="H1" s="2"/>
      <c r="I1" s="8"/>
      <c r="J1" s="12"/>
      <c r="K1" s="12"/>
      <c r="L1" s="12"/>
      <c r="M1" s="15"/>
      <c r="N1" s="15"/>
      <c r="O1" s="15"/>
      <c r="P1" s="15"/>
      <c r="Q1" s="12" t="s">
        <v>6</v>
      </c>
    </row>
    <row r="2" spans="1:17" ht="39.950000000000003" customHeight="1" x14ac:dyDescent="0.2">
      <c r="A2" s="3">
        <v>1</v>
      </c>
      <c r="B2" s="3" t="s">
        <v>7</v>
      </c>
      <c r="C2" s="6" t="s">
        <v>8</v>
      </c>
      <c r="D2" s="5"/>
      <c r="E2" s="5"/>
      <c r="F2" s="5" t="s">
        <v>9</v>
      </c>
      <c r="G2" s="5">
        <v>2</v>
      </c>
      <c r="H2" s="5"/>
      <c r="I2" s="10"/>
      <c r="J2" s="22"/>
      <c r="K2" s="22"/>
      <c r="L2" s="22" t="s">
        <v>24</v>
      </c>
      <c r="M2" s="23"/>
      <c r="N2" s="23"/>
      <c r="O2" s="23"/>
      <c r="P2" s="16"/>
      <c r="Q2" s="14"/>
    </row>
    <row r="3" spans="1:17" ht="39.950000000000003" customHeight="1" x14ac:dyDescent="0.2">
      <c r="A3" s="3">
        <v>2</v>
      </c>
      <c r="B3" s="9" t="s">
        <v>7</v>
      </c>
      <c r="C3" s="21" t="s">
        <v>10</v>
      </c>
      <c r="D3" s="14" t="s">
        <v>18</v>
      </c>
      <c r="E3" s="14"/>
      <c r="F3" s="24" t="s">
        <v>11</v>
      </c>
      <c r="G3" s="24">
        <v>2</v>
      </c>
      <c r="H3" s="14">
        <v>22</v>
      </c>
      <c r="I3" s="14">
        <f>H3*G3</f>
        <v>44</v>
      </c>
      <c r="J3" s="14">
        <v>12500</v>
      </c>
      <c r="K3" s="14">
        <f>J3*H3</f>
        <v>275000</v>
      </c>
      <c r="L3" s="14">
        <v>4</v>
      </c>
      <c r="M3" s="18">
        <f>K:K*L3</f>
        <v>1100000</v>
      </c>
      <c r="N3" s="18">
        <f>M3*G3</f>
        <v>2200000</v>
      </c>
      <c r="O3" s="16"/>
      <c r="P3" s="16"/>
      <c r="Q3" s="14"/>
    </row>
    <row r="4" spans="1:17" ht="39.950000000000003" customHeight="1" x14ac:dyDescent="0.2">
      <c r="A4" s="3">
        <v>3</v>
      </c>
      <c r="B4" s="9" t="s">
        <v>7</v>
      </c>
      <c r="C4" s="21" t="s">
        <v>12</v>
      </c>
      <c r="D4" s="14" t="s">
        <v>23</v>
      </c>
      <c r="E4" s="14" t="s">
        <v>19</v>
      </c>
      <c r="F4" s="24" t="s">
        <v>11</v>
      </c>
      <c r="G4" s="24">
        <v>1</v>
      </c>
      <c r="H4" s="14">
        <v>498</v>
      </c>
      <c r="I4" s="14">
        <f t="shared" ref="I4:I6" si="0">H4*G4</f>
        <v>498</v>
      </c>
      <c r="J4" s="14">
        <v>12500</v>
      </c>
      <c r="K4" s="14">
        <f t="shared" ref="K4:K6" si="1">J4*H4</f>
        <v>6225000</v>
      </c>
      <c r="L4" s="14">
        <v>2.5</v>
      </c>
      <c r="M4" s="18">
        <f t="shared" ref="M4:M6" si="2">K:K*L4</f>
        <v>15562500</v>
      </c>
      <c r="N4" s="18">
        <f t="shared" ref="N4:N6" si="3">M4*G4</f>
        <v>15562500</v>
      </c>
      <c r="O4" s="16"/>
      <c r="P4" s="16"/>
      <c r="Q4" s="14" t="s">
        <v>13</v>
      </c>
    </row>
    <row r="5" spans="1:17" ht="39.950000000000003" customHeight="1" x14ac:dyDescent="0.2">
      <c r="A5" s="3">
        <v>4</v>
      </c>
      <c r="B5" s="9" t="s">
        <v>7</v>
      </c>
      <c r="C5" s="21" t="s">
        <v>14</v>
      </c>
      <c r="D5" s="14" t="s">
        <v>21</v>
      </c>
      <c r="E5" s="14" t="s">
        <v>20</v>
      </c>
      <c r="F5" s="24" t="s">
        <v>11</v>
      </c>
      <c r="G5" s="24">
        <v>2</v>
      </c>
      <c r="H5" s="14">
        <v>232</v>
      </c>
      <c r="I5" s="14">
        <f t="shared" si="0"/>
        <v>464</v>
      </c>
      <c r="J5" s="14">
        <v>12500</v>
      </c>
      <c r="K5" s="14">
        <f t="shared" si="1"/>
        <v>2900000</v>
      </c>
      <c r="L5" s="14">
        <v>3</v>
      </c>
      <c r="M5" s="18">
        <f t="shared" si="2"/>
        <v>8700000</v>
      </c>
      <c r="N5" s="18">
        <f t="shared" si="3"/>
        <v>17400000</v>
      </c>
      <c r="O5" s="16"/>
      <c r="P5" s="16"/>
      <c r="Q5" s="14" t="s">
        <v>15</v>
      </c>
    </row>
    <row r="6" spans="1:17" ht="39.950000000000003" customHeight="1" x14ac:dyDescent="0.2">
      <c r="A6" s="5">
        <v>5</v>
      </c>
      <c r="B6" s="10" t="s">
        <v>7</v>
      </c>
      <c r="C6" s="21" t="s">
        <v>16</v>
      </c>
      <c r="D6" s="14" t="s">
        <v>17</v>
      </c>
      <c r="E6" s="14" t="s">
        <v>22</v>
      </c>
      <c r="F6" s="24" t="s">
        <v>9</v>
      </c>
      <c r="G6" s="24">
        <v>2</v>
      </c>
      <c r="H6" s="14">
        <v>49</v>
      </c>
      <c r="I6" s="14">
        <f t="shared" si="0"/>
        <v>98</v>
      </c>
      <c r="J6" s="14">
        <v>12500</v>
      </c>
      <c r="K6" s="14">
        <f t="shared" si="1"/>
        <v>612500</v>
      </c>
      <c r="L6" s="14">
        <v>2</v>
      </c>
      <c r="M6" s="18">
        <f t="shared" si="2"/>
        <v>1225000</v>
      </c>
      <c r="N6" s="18">
        <f t="shared" si="3"/>
        <v>2450000</v>
      </c>
      <c r="O6" s="16"/>
      <c r="P6" s="16"/>
      <c r="Q6" s="14"/>
    </row>
    <row r="7" spans="1:17" ht="28.5" customHeight="1" x14ac:dyDescent="0.2">
      <c r="A7" s="7"/>
      <c r="B7" s="7"/>
      <c r="C7" s="7"/>
      <c r="D7" s="7"/>
      <c r="E7" s="7"/>
      <c r="F7" s="7"/>
      <c r="G7" s="7"/>
      <c r="H7" s="7"/>
      <c r="I7" s="7">
        <f>SUM(I3:I6)</f>
        <v>1104</v>
      </c>
      <c r="M7" s="19"/>
      <c r="N7" s="20">
        <f>SUM(N3:N6)</f>
        <v>37612500</v>
      </c>
    </row>
    <row r="8" spans="1:17" ht="11.45" customHeight="1" x14ac:dyDescent="0.2">
      <c r="A8" s="7"/>
      <c r="B8" s="7"/>
      <c r="C8" s="7"/>
      <c r="D8" s="7"/>
      <c r="E8" s="7"/>
      <c r="F8" s="7"/>
      <c r="G8" s="7"/>
      <c r="H8" s="7"/>
      <c r="I8" s="11"/>
    </row>
    <row r="9" spans="1:17" ht="11.45" customHeight="1" x14ac:dyDescent="0.2">
      <c r="A9" s="7"/>
      <c r="B9" s="7"/>
      <c r="C9" s="7"/>
      <c r="D9" s="7"/>
      <c r="E9" s="7"/>
      <c r="F9" s="7"/>
      <c r="G9" s="7"/>
      <c r="H9" s="7"/>
      <c r="I9" s="11"/>
    </row>
    <row r="10" spans="1:17" ht="11.45" customHeight="1" x14ac:dyDescent="0.2">
      <c r="A10" s="7"/>
      <c r="B10" s="7"/>
      <c r="C10" s="7"/>
      <c r="D10" s="7"/>
      <c r="E10" s="7"/>
      <c r="F10" s="7"/>
      <c r="G10" s="7"/>
      <c r="H10" s="7"/>
      <c r="I10" s="11"/>
    </row>
    <row r="11" spans="1:17" ht="11.45" customHeight="1" x14ac:dyDescent="0.2">
      <c r="A11" s="7"/>
      <c r="B11" s="7"/>
      <c r="C11" s="7"/>
      <c r="D11" s="7"/>
      <c r="E11" s="7"/>
      <c r="F11" s="7"/>
      <c r="G11" s="7"/>
      <c r="H11" s="7"/>
      <c r="I11" s="11"/>
    </row>
    <row r="12" spans="1:17" ht="11.45" customHeight="1" x14ac:dyDescent="0.2">
      <c r="A12" s="7"/>
      <c r="B12" s="7"/>
      <c r="C12" s="7"/>
      <c r="D12" s="7"/>
      <c r="E12" s="7"/>
      <c r="F12" s="7"/>
      <c r="G12" s="7"/>
      <c r="H12" s="7"/>
      <c r="I12" s="11"/>
    </row>
    <row r="13" spans="1:17" ht="11.45" customHeight="1" x14ac:dyDescent="0.2">
      <c r="A13" s="7"/>
      <c r="B13" s="7"/>
      <c r="C13" s="7"/>
      <c r="D13" s="7"/>
      <c r="E13" s="7"/>
      <c r="F13" s="7"/>
      <c r="G13" s="7"/>
      <c r="H13" s="7"/>
      <c r="I13" s="11"/>
    </row>
  </sheetData>
  <pageMargins left="0.39370078740157483" right="0.39370078740157483" top="0.39370078740157483" bottom="0.39370078740157483" header="0" footer="0"/>
  <pageSetup pageOrder="overThenDown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Guzarov, Jamshid Q.</cp:lastModifiedBy>
  <dcterms:modified xsi:type="dcterms:W3CDTF">2023-11-03T10:20:53Z</dcterms:modified>
</cp:coreProperties>
</file>