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Guzarov\Desktop\"/>
    </mc:Choice>
  </mc:AlternateContent>
  <xr:revisionPtr revIDLastSave="0" documentId="13_ncr:1_{EC6679BB-2578-4116-AE61-31F238068ED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DSheet" sheetId="1" r:id="rId1"/>
    <sheet name="Лист1" sheetId="2" r:id="rId2"/>
  </sheets>
  <calcPr calcId="181029" refMode="R1C1"/>
</workbook>
</file>

<file path=xl/calcChain.xml><?xml version="1.0" encoding="utf-8"?>
<calcChain xmlns="http://schemas.openxmlformats.org/spreadsheetml/2006/main">
  <c r="M4" i="2" l="1"/>
  <c r="N4" i="2" s="1"/>
  <c r="K4" i="2"/>
  <c r="J3" i="2"/>
  <c r="K3" i="2" s="1"/>
  <c r="K5" i="2" s="1"/>
  <c r="M3" i="2" l="1"/>
  <c r="N3" i="2" s="1"/>
  <c r="N5" i="2" s="1"/>
</calcChain>
</file>

<file path=xl/sharedStrings.xml><?xml version="1.0" encoding="utf-8"?>
<sst xmlns="http://schemas.openxmlformats.org/spreadsheetml/2006/main" count="50" uniqueCount="35">
  <si>
    <t>N</t>
  </si>
  <si>
    <t>Заявка</t>
  </si>
  <si>
    <t>Номенклатура</t>
  </si>
  <si>
    <t>ТЭГ номер</t>
  </si>
  <si>
    <t>Техническое описание</t>
  </si>
  <si>
    <t>Ед. изм.</t>
  </si>
  <si>
    <t>Кол-во по заявке</t>
  </si>
  <si>
    <t>Заявка MOF3-PR-VZIS-1300 от 01.03.2024 9:49:41</t>
  </si>
  <si>
    <t>БЛОК БЕСПЕРЕБОЙНОГО ПИТАНИЯ БП-12/2</t>
  </si>
  <si>
    <t>БП-12/2</t>
  </si>
  <si>
    <t>шт</t>
  </si>
  <si>
    <t>Шкаф АСКУЭ М250GRL12</t>
  </si>
  <si>
    <t>380х320х220</t>
  </si>
  <si>
    <t>комп</t>
  </si>
  <si>
    <t>Счетчик электрический</t>
  </si>
  <si>
    <t>ТЕ-73 SG-1-3(5А), (400V)</t>
  </si>
  <si>
    <r>
      <rPr>
        <sz val="16"/>
        <rFont val="Arial CYR"/>
        <charset val="1"/>
      </rPr>
      <t xml:space="preserve">Исх. </t>
    </r>
    <r>
      <rPr>
        <sz val="16"/>
        <rFont val="Arial"/>
        <charset val="1"/>
      </rPr>
      <t xml:space="preserve">№20/0524-2 </t>
    </r>
    <r>
      <rPr>
        <sz val="16"/>
        <rFont val="Arial CYR"/>
        <charset val="1"/>
      </rPr>
      <t>от 20.05.2024г [96 490]</t>
    </r>
  </si>
  <si>
    <r>
      <rPr>
        <sz val="12"/>
        <color rgb="FF000000"/>
        <rFont val="BankGothic Lt BT"/>
        <charset val="204"/>
      </rPr>
      <t xml:space="preserve">NAME
</t>
    </r>
    <r>
      <rPr>
        <sz val="12"/>
        <color rgb="FF000000"/>
        <rFont val="XO ORIEL CONDENSED"/>
        <charset val="204"/>
      </rPr>
      <t>Наименование</t>
    </r>
  </si>
  <si>
    <r>
      <rPr>
        <b/>
        <sz val="12"/>
        <color rgb="FF4D4D4D"/>
        <rFont val="BankGothic Lt BT"/>
        <charset val="204"/>
      </rPr>
      <t xml:space="preserve">OFFERED
</t>
    </r>
    <r>
      <rPr>
        <sz val="12"/>
        <color rgb="FF4D4D4D"/>
        <rFont val="BankGothic Lt BT"/>
        <charset val="204"/>
      </rPr>
      <t>ПРЕДЛАГАЕМЫЙ Товар</t>
    </r>
  </si>
  <si>
    <r>
      <rPr>
        <sz val="12"/>
        <color rgb="FF000000"/>
        <rFont val="BankGothic Lt BT"/>
        <charset val="204"/>
      </rPr>
      <t xml:space="preserve">QTY
</t>
    </r>
    <r>
      <rPr>
        <sz val="12"/>
        <color rgb="FF000000"/>
        <rFont val="BankGothic Lt BT"/>
        <charset val="204"/>
      </rPr>
      <t>Кол-во по заявке</t>
    </r>
  </si>
  <si>
    <t>CF</t>
  </si>
  <si>
    <r>
      <rPr>
        <sz val="12"/>
        <color rgb="FF0D0D0D"/>
        <rFont val="XO ORIEL CONDENSED"/>
        <charset val="1"/>
      </rPr>
      <t>Цена</t>
    </r>
    <r>
      <rPr>
        <sz val="12"/>
        <color rgb="FF0D0D0D"/>
        <rFont val="BankGothic Lt BT"/>
        <charset val="1"/>
      </rPr>
      <t xml:space="preserve"> </t>
    </r>
    <r>
      <rPr>
        <sz val="12"/>
        <color rgb="FF0D0D0D"/>
        <rFont val="XO ORIEL CONDENSED"/>
        <charset val="1"/>
      </rPr>
      <t>за</t>
    </r>
    <r>
      <rPr>
        <sz val="12"/>
        <color rgb="FF0D0D0D"/>
        <rFont val="BankGothic Lt BT"/>
        <charset val="1"/>
      </rPr>
      <t xml:space="preserve"> </t>
    </r>
    <r>
      <rPr>
        <sz val="12"/>
        <color rgb="FF0D0D0D"/>
        <rFont val="XO ORIEL CONDENSED"/>
        <charset val="1"/>
      </rPr>
      <t>шт</t>
    </r>
    <r>
      <rPr>
        <sz val="12"/>
        <color rgb="FF0D0D0D"/>
        <rFont val="BankGothic Lt BT"/>
        <charset val="1"/>
      </rPr>
      <t xml:space="preserve"> </t>
    </r>
    <r>
      <rPr>
        <sz val="12"/>
        <color rgb="FF0D0D0D"/>
        <rFont val="XO ORIEL CONDENSED"/>
        <charset val="1"/>
      </rPr>
      <t>без</t>
    </r>
    <r>
      <rPr>
        <sz val="12"/>
        <color rgb="FF0D0D0D"/>
        <rFont val="BankGothic Lt BT"/>
        <charset val="1"/>
      </rPr>
      <t xml:space="preserve"> </t>
    </r>
    <r>
      <rPr>
        <sz val="12"/>
        <color rgb="FF0D0D0D"/>
        <rFont val="XO ORIEL CONDENSED"/>
        <charset val="1"/>
      </rPr>
      <t>НДС</t>
    </r>
    <r>
      <rPr>
        <sz val="12"/>
        <color rgb="FF0D0D0D"/>
        <rFont val="BankGothic Lt BT"/>
        <charset val="1"/>
      </rPr>
      <t xml:space="preserve">, </t>
    </r>
    <r>
      <rPr>
        <sz val="12"/>
        <color rgb="FF0D0D0D"/>
        <rFont val="XO ORIEL CONDENSED"/>
        <charset val="1"/>
      </rPr>
      <t>сум</t>
    </r>
    <r>
      <rPr>
        <sz val="12"/>
        <color rgb="FF0D0D0D"/>
        <rFont val="BankGothic Lt BT"/>
        <charset val="1"/>
      </rPr>
      <t xml:space="preserve"> </t>
    </r>
  </si>
  <si>
    <t>Цена за сумм без НДС,сум</t>
  </si>
  <si>
    <r>
      <rPr>
        <sz val="12"/>
        <color rgb="FF0D0D0D"/>
        <rFont val="BankGothic Lt BT"/>
        <charset val="1"/>
      </rPr>
      <t xml:space="preserve">LEAD TIME
</t>
    </r>
    <r>
      <rPr>
        <sz val="12"/>
        <color rgb="FF0D0D0D"/>
        <rFont val="BankGothic Lt BT"/>
        <charset val="1"/>
      </rPr>
      <t>Время поставки</t>
    </r>
  </si>
  <si>
    <t>NOTE</t>
  </si>
  <si>
    <t>Mean well DR-30-12 24 Вт 12 В 2 А Блок питания 24 Вт 12 В на DIN-рейку</t>
  </si>
  <si>
    <t>Упаковка	0.27Kg;</t>
  </si>
  <si>
    <r>
      <rPr>
        <sz val="8"/>
        <rFont val="Arial"/>
        <charset val="1"/>
      </rPr>
      <t xml:space="preserve">20-45 </t>
    </r>
    <r>
      <rPr>
        <sz val="8"/>
        <rFont val="Arial CYR"/>
        <charset val="1"/>
      </rPr>
      <t>дней</t>
    </r>
  </si>
  <si>
    <t>Счетчик электроэнергии трехфазный TE73 SG-1-3</t>
  </si>
  <si>
    <r>
      <rPr>
        <sz val="8"/>
        <rFont val="Arial"/>
        <charset val="1"/>
      </rPr>
      <t xml:space="preserve">3 500 000 </t>
    </r>
    <r>
      <rPr>
        <sz val="8"/>
        <rFont val="Arial CYR"/>
        <charset val="1"/>
      </rPr>
      <t>сум</t>
    </r>
  </si>
  <si>
    <r>
      <rPr>
        <sz val="8"/>
        <rFont val="Arial CYR"/>
        <charset val="1"/>
      </rPr>
      <t>ИТОГО</t>
    </r>
    <r>
      <rPr>
        <sz val="8"/>
        <rFont val="Arial"/>
        <charset val="1"/>
      </rPr>
      <t>:</t>
    </r>
  </si>
  <si>
    <t>Dimension</t>
  </si>
  <si>
    <t>78*93*56mm (W*H*D)</t>
  </si>
  <si>
    <t>Packing</t>
  </si>
  <si>
    <t>0.27Kg; 48pcs/14Kg/1.02CUFT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</si>
</sst>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\ _₽_);_(\-* #,##0\ _₽;_(* &quot;-&quot;\ _₽_);_(@_)"/>
  </numFmts>
  <fonts count="21">
    <font>
      <sz val="8"/>
      <name val="Arial"/>
      <charset val="1"/>
    </font>
    <font>
      <sz val="8"/>
      <name val="Arial"/>
      <charset val="1"/>
    </font>
    <font>
      <b/>
      <sz val="8"/>
      <name val="Arial"/>
      <charset val="204"/>
    </font>
    <font>
      <b/>
      <sz val="12"/>
      <color rgb="FF4D4D4D"/>
      <name val="Arial"/>
      <charset val="204"/>
    </font>
    <font>
      <sz val="8"/>
      <color rgb="FF333333"/>
      <name val="Arial"/>
      <charset val="1"/>
    </font>
    <font>
      <sz val="16"/>
      <color rgb="FF000000"/>
      <name val="Arial"/>
      <charset val="1"/>
    </font>
    <font>
      <sz val="8"/>
      <name val="BankGothic Lt BT"/>
      <charset val="1"/>
    </font>
    <font>
      <b/>
      <sz val="12"/>
      <color rgb="FF4D4D4D"/>
      <name val="BankGothic Lt BT"/>
      <charset val="204"/>
    </font>
    <font>
      <sz val="8"/>
      <color rgb="FF000000"/>
      <name val="BankGothic Lt BT"/>
      <charset val="1"/>
    </font>
    <font>
      <sz val="8"/>
      <color rgb="FF0D0D0D"/>
      <name val="Arial CYR"/>
      <charset val="1"/>
    </font>
    <font>
      <sz val="8"/>
      <color rgb="FF0D0D0D"/>
      <name val="BankGothic Lt BT"/>
      <charset val="1"/>
    </font>
    <font>
      <sz val="8"/>
      <color rgb="FF333333"/>
      <name val="Arial CYR"/>
      <charset val="1"/>
    </font>
    <font>
      <sz val="8"/>
      <name val="Arial CYR"/>
      <charset val="1"/>
    </font>
    <font>
      <sz val="8"/>
      <color rgb="FF000000"/>
      <name val="Arial"/>
      <charset val="1"/>
    </font>
    <font>
      <sz val="16"/>
      <name val="Arial CYR"/>
      <charset val="1"/>
    </font>
    <font>
      <sz val="16"/>
      <name val="Arial"/>
      <charset val="1"/>
    </font>
    <font>
      <sz val="12"/>
      <color rgb="FF000000"/>
      <name val="BankGothic Lt BT"/>
      <charset val="204"/>
    </font>
    <font>
      <sz val="12"/>
      <color rgb="FF000000"/>
      <name val="XO ORIEL CONDENSED"/>
      <charset val="204"/>
    </font>
    <font>
      <sz val="12"/>
      <color rgb="FF4D4D4D"/>
      <name val="BankGothic Lt BT"/>
      <charset val="204"/>
    </font>
    <font>
      <sz val="12"/>
      <color rgb="FF0D0D0D"/>
      <name val="XO ORIEL CONDENSED"/>
      <charset val="1"/>
    </font>
    <font>
      <sz val="12"/>
      <color rgb="FF0D0D0D"/>
      <name val="BankGothic Lt BT"/>
      <charset val="1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E6E6E6"/>
        <bgColor rgb="FFE6E6E6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horizontal="center" vertical="center" wrapText="1"/>
    </xf>
    <xf numFmtId="0" fontId="3" fillId="2" borderId="1" xfId="0" applyNumberFormat="1" applyFont="1" applyFill="1" applyBorder="1" applyAlignment="1" applyProtection="1">
      <alignment horizontal="center" vertical="center" wrapText="1"/>
    </xf>
    <xf numFmtId="0" fontId="4" fillId="3" borderId="1" xfId="0" applyNumberFormat="1" applyFont="1" applyFill="1" applyBorder="1" applyAlignment="1" applyProtection="1">
      <alignment horizontal="center" vertical="center" wrapText="1"/>
    </xf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alignment horizontal="left"/>
    </xf>
    <xf numFmtId="0" fontId="5" fillId="0" borderId="0" xfId="0" applyNumberFormat="1" applyFont="1" applyFill="1" applyBorder="1" applyAlignment="1" applyProtection="1">
      <alignment horizontal="left" vertical="center"/>
    </xf>
    <xf numFmtId="0" fontId="6" fillId="0" borderId="0" xfId="0" applyNumberFormat="1" applyFont="1" applyFill="1" applyBorder="1" applyAlignment="1" applyProtection="1">
      <alignment horizontal="left" vertical="center"/>
    </xf>
    <xf numFmtId="0" fontId="7" fillId="2" borderId="1" xfId="0" applyNumberFormat="1" applyFont="1" applyFill="1" applyBorder="1" applyAlignment="1" applyProtection="1">
      <alignment horizontal="left" vertical="center" wrapText="1"/>
    </xf>
    <xf numFmtId="0" fontId="6" fillId="0" borderId="1" xfId="0" applyNumberFormat="1" applyFont="1" applyFill="1" applyBorder="1" applyAlignment="1" applyProtection="1">
      <alignment horizontal="left" vertical="center"/>
    </xf>
    <xf numFmtId="0" fontId="8" fillId="4" borderId="1" xfId="0" applyNumberFormat="1" applyFont="1" applyFill="1" applyBorder="1" applyAlignment="1" applyProtection="1">
      <alignment horizontal="left" vertical="center" wrapText="1"/>
    </xf>
    <xf numFmtId="0" fontId="9" fillId="4" borderId="1" xfId="0" applyNumberFormat="1" applyFont="1" applyFill="1" applyBorder="1" applyAlignment="1" applyProtection="1">
      <alignment horizontal="left" vertical="center" wrapText="1"/>
    </xf>
    <xf numFmtId="0" fontId="10" fillId="4" borderId="1" xfId="0" applyNumberFormat="1" applyFont="1" applyFill="1" applyBorder="1" applyAlignment="1" applyProtection="1">
      <alignment horizontal="left" vertical="center"/>
    </xf>
    <xf numFmtId="0" fontId="0" fillId="0" borderId="0" xfId="0" applyNumberFormat="1" applyFont="1" applyFill="1" applyBorder="1" applyAlignment="1" applyProtection="1">
      <alignment vertical="center"/>
    </xf>
    <xf numFmtId="0" fontId="11" fillId="3" borderId="1" xfId="0" applyNumberFormat="1" applyFont="1" applyFill="1" applyBorder="1" applyAlignment="1" applyProtection="1">
      <alignment horizontal="left" vertical="center" wrapText="1"/>
    </xf>
    <xf numFmtId="0" fontId="12" fillId="0" borderId="0" xfId="0" applyNumberFormat="1" applyFont="1" applyFill="1" applyBorder="1" applyAlignment="1" applyProtection="1">
      <alignment vertical="center"/>
    </xf>
    <xf numFmtId="0" fontId="0" fillId="0" borderId="2" xfId="0" applyNumberFormat="1" applyFont="1" applyFill="1" applyBorder="1" applyAlignment="1" applyProtection="1">
      <alignment vertical="center"/>
    </xf>
    <xf numFmtId="0" fontId="0" fillId="0" borderId="1" xfId="0" applyNumberFormat="1" applyFont="1" applyFill="1" applyBorder="1" applyAlignment="1" applyProtection="1">
      <alignment vertical="center"/>
    </xf>
    <xf numFmtId="164" fontId="0" fillId="0" borderId="1" xfId="0" applyNumberFormat="1" applyFont="1" applyFill="1" applyBorder="1" applyAlignment="1" applyProtection="1">
      <alignment vertical="center"/>
    </xf>
    <xf numFmtId="0" fontId="13" fillId="0" borderId="1" xfId="0" applyNumberFormat="1" applyFont="1" applyFill="1" applyBorder="1" applyAlignment="1" applyProtection="1">
      <alignment horizontal="left" vertical="center"/>
    </xf>
    <xf numFmtId="0" fontId="4" fillId="3" borderId="1" xfId="0" applyNumberFormat="1" applyFont="1" applyFill="1" applyBorder="1" applyAlignment="1" applyProtection="1">
      <alignment horizontal="left" vertical="center" wrapText="1"/>
    </xf>
    <xf numFmtId="0" fontId="13" fillId="0" borderId="0" xfId="0" applyNumberFormat="1" applyFont="1" applyFill="1" applyBorder="1" applyAlignment="1" applyProtection="1">
      <alignment horizontal="left" vertical="center"/>
    </xf>
    <xf numFmtId="0" fontId="0" fillId="0" borderId="1" xfId="0" applyNumberFormat="1" applyFont="1" applyFill="1" applyBorder="1" applyAlignment="1" applyProtection="1"/>
    <xf numFmtId="0" fontId="13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>
      <alignment horizontal="left"/>
    </xf>
    <xf numFmtId="0" fontId="0" fillId="0" borderId="2" xfId="0" applyNumberFormat="1" applyFont="1" applyFill="1" applyBorder="1" applyAlignment="1" applyProtection="1"/>
    <xf numFmtId="164" fontId="0" fillId="0" borderId="1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4</xdr:row>
      <xdr:rowOff>247650</xdr:rowOff>
    </xdr:from>
    <xdr:to>
      <xdr:col>26</xdr:col>
      <xdr:colOff>342900</xdr:colOff>
      <xdr:row>44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20650" y="2571750"/>
          <a:ext cx="7620000" cy="7620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4"/>
  <sheetViews>
    <sheetView workbookViewId="0">
      <selection sqref="A1:XFD1048576"/>
    </sheetView>
  </sheetViews>
  <sheetFormatPr defaultColWidth="10.5" defaultRowHeight="24.75" customHeight="1"/>
  <cols>
    <col min="1" max="1" width="7" style="1" customWidth="1"/>
    <col min="2" max="2" width="25.6640625" style="1" customWidth="1"/>
    <col min="3" max="3" width="23.5" style="1" customWidth="1"/>
    <col min="4" max="4" width="11.6640625" style="1" customWidth="1"/>
    <col min="5" max="5" width="19.83203125" style="1" customWidth="1"/>
    <col min="6" max="6" width="9.33203125" style="1" customWidth="1"/>
    <col min="7" max="7" width="16.33203125" style="1" customWidth="1"/>
    <col min="8" max="8" width="10.5" style="1" customWidth="1"/>
    <col min="9" max="16384" width="10.5" style="1"/>
  </cols>
  <sheetData>
    <row r="1" spans="1:7" s="2" customFormat="1" ht="32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1.5" customHeight="1">
      <c r="A2" s="4">
        <v>1</v>
      </c>
      <c r="B2" s="4" t="s">
        <v>7</v>
      </c>
      <c r="C2" s="4" t="s">
        <v>8</v>
      </c>
      <c r="D2" s="4"/>
      <c r="E2" s="4" t="s">
        <v>9</v>
      </c>
      <c r="F2" s="4" t="s">
        <v>10</v>
      </c>
      <c r="G2" s="4">
        <v>3</v>
      </c>
    </row>
    <row r="3" spans="1:7" ht="31.5" customHeight="1">
      <c r="A3" s="4">
        <v>2</v>
      </c>
      <c r="B3" s="4" t="s">
        <v>7</v>
      </c>
      <c r="C3" s="4" t="s">
        <v>11</v>
      </c>
      <c r="D3" s="4" t="s">
        <v>12</v>
      </c>
      <c r="E3" s="4"/>
      <c r="F3" s="4" t="s">
        <v>13</v>
      </c>
      <c r="G3" s="4">
        <v>3</v>
      </c>
    </row>
    <row r="4" spans="1:7" ht="33" customHeight="1">
      <c r="A4" s="4">
        <v>3</v>
      </c>
      <c r="B4" s="4" t="s">
        <v>7</v>
      </c>
      <c r="C4" s="4" t="s">
        <v>14</v>
      </c>
      <c r="D4" s="4" t="s">
        <v>15</v>
      </c>
      <c r="E4" s="4"/>
      <c r="F4" s="4" t="s">
        <v>10</v>
      </c>
      <c r="G4" s="4">
        <v>3</v>
      </c>
    </row>
  </sheetData>
  <pageMargins left="0.39370077848434398" right="0.39370077848434398" top="0.39370077848434398" bottom="0.39370077848434398" header="0" footer="0"/>
  <pageSetup pageOrder="overThenDown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5"/>
  <sheetViews>
    <sheetView tabSelected="1" zoomScale="115" zoomScaleNormal="115" workbookViewId="0">
      <selection sqref="A1:P6"/>
    </sheetView>
  </sheetViews>
  <sheetFormatPr defaultColWidth="14.1640625" defaultRowHeight="15" customHeight="1"/>
  <cols>
    <col min="1" max="1" width="7" style="5" customWidth="1"/>
    <col min="2" max="2" width="25.6640625" style="5" customWidth="1"/>
    <col min="3" max="3" width="23.5" style="6" customWidth="1"/>
    <col min="4" max="4" width="11.6640625" style="5" customWidth="1"/>
    <col min="5" max="5" width="46.5" style="6" customWidth="1"/>
    <col min="6" max="6" width="9.33203125" style="5" customWidth="1"/>
    <col min="7" max="7" width="16.33203125" style="5" customWidth="1"/>
    <col min="8" max="8" width="17.83203125" hidden="1" customWidth="1"/>
    <col min="9" max="12" width="14.1640625" hidden="1"/>
    <col min="13" max="13" width="17.1640625" customWidth="1"/>
    <col min="14" max="14" width="22.1640625" customWidth="1"/>
    <col min="15" max="15" width="16.5" customWidth="1"/>
  </cols>
  <sheetData>
    <row r="1" spans="1:16" ht="52.5" customHeight="1">
      <c r="B1" s="7" t="s">
        <v>16</v>
      </c>
    </row>
    <row r="2" spans="1:16" s="8" customFormat="1" ht="63.75" customHeight="1">
      <c r="A2" s="9" t="s">
        <v>0</v>
      </c>
      <c r="B2" s="9" t="s">
        <v>1</v>
      </c>
      <c r="C2" s="9" t="s">
        <v>17</v>
      </c>
      <c r="D2" s="9" t="s">
        <v>3</v>
      </c>
      <c r="E2" s="9" t="s">
        <v>18</v>
      </c>
      <c r="F2" s="9" t="s">
        <v>5</v>
      </c>
      <c r="G2" s="9" t="s">
        <v>19</v>
      </c>
      <c r="L2" s="10" t="s">
        <v>20</v>
      </c>
      <c r="M2" s="11" t="s">
        <v>21</v>
      </c>
      <c r="N2" s="12" t="s">
        <v>22</v>
      </c>
      <c r="O2" s="11" t="s">
        <v>23</v>
      </c>
      <c r="P2" s="13" t="s">
        <v>24</v>
      </c>
    </row>
    <row r="3" spans="1:16" s="14" customFormat="1" ht="34.5" customHeight="1">
      <c r="A3" s="4">
        <v>1</v>
      </c>
      <c r="B3" s="4" t="s">
        <v>7</v>
      </c>
      <c r="C3" s="15" t="s">
        <v>8</v>
      </c>
      <c r="D3" s="4"/>
      <c r="E3" s="15" t="s">
        <v>25</v>
      </c>
      <c r="F3" s="4" t="s">
        <v>10</v>
      </c>
      <c r="G3" s="4">
        <v>3</v>
      </c>
      <c r="H3" s="16" t="s">
        <v>26</v>
      </c>
      <c r="I3" s="16">
        <v>30</v>
      </c>
      <c r="J3" s="14">
        <f>I3*13000</f>
        <v>390000</v>
      </c>
      <c r="K3" s="17">
        <f>J3*G3</f>
        <v>1170000</v>
      </c>
      <c r="L3" s="18">
        <v>1.5</v>
      </c>
      <c r="M3" s="19">
        <f>J3*L3</f>
        <v>585000</v>
      </c>
      <c r="N3" s="19">
        <f>M3*G3</f>
        <v>1755000</v>
      </c>
      <c r="O3" s="20" t="s">
        <v>27</v>
      </c>
      <c r="P3" s="18"/>
    </row>
    <row r="4" spans="1:16" s="14" customFormat="1" ht="33.75">
      <c r="A4" s="4">
        <v>3</v>
      </c>
      <c r="B4" s="4" t="s">
        <v>7</v>
      </c>
      <c r="C4" s="21" t="s">
        <v>14</v>
      </c>
      <c r="D4" s="4" t="s">
        <v>15</v>
      </c>
      <c r="E4" s="15" t="s">
        <v>28</v>
      </c>
      <c r="F4" s="4" t="s">
        <v>10</v>
      </c>
      <c r="G4" s="4">
        <v>3</v>
      </c>
      <c r="I4" s="22" t="s">
        <v>29</v>
      </c>
      <c r="J4" s="14">
        <v>3500000</v>
      </c>
      <c r="K4" s="17">
        <f>J4*G4</f>
        <v>10500000</v>
      </c>
      <c r="L4" s="18">
        <v>1.4</v>
      </c>
      <c r="M4" s="19">
        <f>J4*L4</f>
        <v>4900000</v>
      </c>
      <c r="N4" s="19">
        <f>M4*G4</f>
        <v>14700000</v>
      </c>
      <c r="O4" s="20" t="s">
        <v>27</v>
      </c>
      <c r="P4" s="18"/>
    </row>
    <row r="5" spans="1:16" ht="33" customHeight="1">
      <c r="A5" s="23"/>
      <c r="B5" s="24" t="s">
        <v>30</v>
      </c>
      <c r="C5" s="25"/>
      <c r="D5" s="23"/>
      <c r="E5" s="25"/>
      <c r="F5" s="23"/>
      <c r="G5" s="23"/>
      <c r="K5" s="26">
        <f>SUM(K3:K4)</f>
        <v>11670000</v>
      </c>
      <c r="L5" s="23"/>
      <c r="M5" s="27"/>
      <c r="N5" s="27">
        <f>SUM(N3:N4)</f>
        <v>16455000</v>
      </c>
      <c r="O5" s="23"/>
      <c r="P5" s="23"/>
    </row>
    <row r="6" spans="1:16" ht="11.25">
      <c r="A6" s="23"/>
      <c r="B6" s="23"/>
      <c r="C6" s="25"/>
      <c r="D6" s="23"/>
      <c r="E6" s="25"/>
      <c r="F6" s="23"/>
      <c r="G6" s="23"/>
      <c r="L6" s="23"/>
      <c r="M6" s="23"/>
      <c r="N6" s="23"/>
      <c r="O6" s="23"/>
      <c r="P6" s="23"/>
    </row>
    <row r="43" spans="15:16" ht="11.25">
      <c r="O43" t="s">
        <v>31</v>
      </c>
      <c r="P43" t="s">
        <v>32</v>
      </c>
    </row>
    <row r="44" spans="15:16" ht="11.25">
      <c r="O44" t="s">
        <v>33</v>
      </c>
      <c r="P44" t="s">
        <v>34</v>
      </c>
    </row>
    <row r="45" spans="15:16" ht="11.25"/>
  </sheetData>
  <pageMargins left="0.7" right="0.7" top="0.75" bottom="0.75" header="0.3" footer="0.3"/>
  <pageSetup scale="4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TDSheet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JGuzarov</cp:lastModifiedBy>
  <cp:lastPrinted>2024-05-20T13:20:00Z</cp:lastPrinted>
  <dcterms:modified xsi:type="dcterms:W3CDTF">2024-05-20T13:31:38Z</dcterms:modified>
</cp:coreProperties>
</file>