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DSheet" r:id="rId1" sheetId="1" state="visible"/>
    <sheet name="Лист1" r:id="rId2" sheetId="2" state="visible"/>
    <sheet name="Лист2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<sst xmlns="http://schemas.openxmlformats.org/spreadsheetml/2006/main" xmlns:a="http://schemas.openxmlformats.org/drawingml/2006/main" xmlns:a15="http://schemas.microsoft.com/office/drawing/2012/main" xmlns:asvg="http://schemas.microsoft.com/office/drawing/2016/SVG/main" xmlns:c="http://schemas.openxmlformats.org/drawingml/2006/chart" xmlns:co="http://ncloudtech.com" xmlns:co-ooxml="http://ncloudtech.com/ooxml" xmlns:m="http://schemas.openxmlformats.org/officeDocument/2006/math" xmlns:mc="http://schemas.openxmlformats.org/markup-compatibility/2006" xmlns:o="urn:schemas-microsoft-com:office:office" xmlns:p="http://schemas.openxmlformats.org/presentationml/2006/main" xmlns:pic="http://schemas.openxmlformats.org/drawingml/2006/picture" xmlns:r="http://schemas.openxmlformats.org/officeDocument/2006/relationships" xmlns:s="http://schemas.openxmlformats.org/officeDocument/2006/sharedTypes" xmlns:sl="http://schemas.openxmlformats.org/schemaLibrary/2006/main" xmlns:v="urn:schemas-microsoft-com:vml" xmlns:w="http://schemas.openxmlformats.org/wordprocessingml/2006/main" xmlns:w10="urn:schemas-microsoft-com:office:word" xmlns:w14="http://schemas.microsoft.com/office/word/2010/wordml" xmlns:w15="http://schemas.microsoft.com/office/word/2012/wordml" xmlns:wp="http://schemas.openxmlformats.org/drawingml/2006/wordprocessingDrawing" xmlns:wpg="http://schemas.microsoft.com/office/word/2010/wordprocessingGroup" xmlns:wps="http://schemas.microsoft.com/office/word/2010/wordprocessingShape" xmlns:x="urn:schemas-microsoft-com:office:excel" xmlns:x14="http://schemas.microsoft.com/office/spreadsheetml/2009/9/main" xmlns:xdr="http://schemas.openxmlformats.org/drawingml/2006/spreadsheetDrawing" xmlns:xm="http://schemas.microsoft.com/office/excel/2006/main" mc:Ignorable="co co-ooxml w14 x14 w15">
  <si>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N</t>
  </si>
  <si>
    <t>Заявка</t>
  </si>
  <si>
    <t>Номенклатура</t>
  </si>
  <si>
    <t>ТЭГ номер</t>
  </si>
  <si>
    <t>Ед. изм.</t>
  </si>
  <si>
    <t>Кол-во по заявке</t>
  </si>
  <si>
    <t>Заявка NKPS-PR-VZIS-0181 от 27.09.2024 16:41:10</t>
  </si>
  <si>
    <t>Кронштейн DS-1603ZJ-P</t>
  </si>
  <si>
    <t>шт</t>
  </si>
  <si>
    <t>Камера-IP поворотная DS-2DF8C442IXG-ELW(O-STD) с блоком питания</t>
  </si>
  <si>
    <t>Блок питания</t>
  </si>
  <si>
    <t>24VAC 5A</t>
  </si>
  <si>
    <t>Исх. №02/1024‐2 от 02.10.2024г [105 890]</t>
  </si>
  <si>
    <r>
      <rPr>
        <rFont val="Book Antiqua"/>
        <b val="true"/>
        <color rgb="002060" tint="0"/>
        <sz val="24"/>
      </rPr>
      <t>OFFERED</t>
    </r>
    <r>
      <t xml:space="preserve">
</t>
    </r>
    <r>
      <rPr>
        <rFont val="Book Antiqua"/>
        <color rgb="002060" tint="0"/>
        <sz val="10"/>
      </rPr>
      <t>ПРЕДЛАГАЕМЫЙ Товар</t>
    </r>
  </si>
  <si>
    <r>
      <t>QTY</t>
    </r>
    <r>
      <t xml:space="preserve">
</t>
    </r>
    <r>
      <t>Кол-во по заявке</t>
    </r>
  </si>
  <si>
    <t>WEIGHT</t>
  </si>
  <si>
    <t>CF</t>
  </si>
  <si>
    <r>
      <t xml:space="preserve">Цена за </t>
    </r>
    <r>
      <t xml:space="preserve">
</t>
    </r>
    <r>
      <t xml:space="preserve">шт без </t>
    </r>
    <r>
      <t xml:space="preserve">
</t>
    </r>
    <r>
      <t>НДС, USD</t>
    </r>
  </si>
  <si>
    <r>
      <t xml:space="preserve">Цена за </t>
    </r>
    <r>
      <t xml:space="preserve">
</t>
    </r>
    <r>
      <t xml:space="preserve">сумм без </t>
    </r>
    <r>
      <t xml:space="preserve">
</t>
    </r>
    <r>
      <t>НДС, USD</t>
    </r>
  </si>
  <si>
    <t xml:space="preserve">LEAD TIME </t>
  </si>
  <si>
    <t xml:space="preserve">NOTE </t>
  </si>
  <si>
    <t>(g) : 1400</t>
  </si>
  <si>
    <t>497 840 сум //20USD</t>
  </si>
  <si>
    <t>45-70 дней</t>
  </si>
  <si>
    <r>
      <t>DS-2DF8C442IXG-ELW</t>
    </r>
    <r>
      <t xml:space="preserve">
</t>
    </r>
    <r>
      <t>8C Series 4MP 42X DarkFighter IR Network Speed Dome</t>
    </r>
  </si>
  <si>
    <t xml:space="preserve">Approx. 9.6 kg </t>
  </si>
  <si>
    <t>19 109 985 сум / шт.//1076USD</t>
  </si>
  <si>
    <t>PS-AC24V-5A</t>
  </si>
  <si>
    <t>требуется полное наименование модели для указания цены</t>
  </si>
  <si>
    <t>ИТОГО:</t>
  </si>
  <si>
    <r>
      <rPr>
        <rFont val="Arial CYR"/>
        <color rgb="000000" tint="0"/>
        <sz val="12"/>
      </rPr>
      <t xml:space="preserve">Исх. </t>
    </r>
    <r>
      <rPr>
        <rFont val="Arial"/>
        <color rgb="000000" tint="0"/>
        <sz val="12"/>
      </rPr>
      <t>№02/1024</t>
    </r>
    <r>
      <rPr>
        <rFont val="MICROSOFT SANS SERIF"/>
        <color rgb="000000" tint="0"/>
        <sz val="12"/>
      </rPr>
      <t>‐</t>
    </r>
    <r>
      <rPr>
        <rFont val="Arial"/>
        <color rgb="000000" tint="0"/>
        <sz val="12"/>
      </rPr>
      <t xml:space="preserve">2 </t>
    </r>
    <r>
      <rPr>
        <rFont val="Arial CYR"/>
        <color rgb="000000" tint="0"/>
        <sz val="12"/>
      </rPr>
      <t>от 0</t>
    </r>
    <r>
      <rPr>
        <rFont val="Arial"/>
        <color rgb="000000" tint="0"/>
        <sz val="12"/>
      </rPr>
      <t>7</t>
    </r>
    <r>
      <rPr>
        <rFont val="Arial CYR"/>
        <color rgb="000000" tint="0"/>
        <sz val="12"/>
      </rPr>
      <t>.10.2024г [105 890]</t>
    </r>
    <r>
      <rPr>
        <rFont val="Arial"/>
        <color rgb="000000" tint="0"/>
        <sz val="12"/>
      </rPr>
      <t>-ed2</t>
    </r>
  </si>
  <si>
    <r>
      <rPr>
        <rFont val="Arial"/>
        <color rgb="333333" tint="0"/>
        <sz val="10"/>
      </rPr>
      <t>Кронштейн DS-1603ZJ-P</t>
    </r>
  </si>
  <si>
    <r>
      <rPr>
        <rFont val="Arial"/>
        <color rgb="333333" tint="0"/>
        <sz val="10"/>
      </rPr>
      <t>DS-2DF8C442IXG-ELW</t>
    </r>
    <r>
      <t xml:space="preserve">
</t>
    </r>
    <r>
      <rPr>
        <rFont val="Arial"/>
        <color rgb="333333" tint="0"/>
        <sz val="10"/>
      </rPr>
      <t>8C Series 4MP 42X DarkFighter IR Network Speed Dome</t>
    </r>
  </si>
  <si>
    <r>
      <rPr>
        <rFont val="Arial CYR"/>
        <sz val="10"/>
      </rPr>
      <t>Блок питания Mean Well EDR-120-24 5A</t>
    </r>
  </si>
  <si>
    <r>
      <rPr>
        <rFont val="Arial"/>
        <color rgb="000000" tint="0"/>
        <sz val="8"/>
      </rPr>
      <t xml:space="preserve">351 000 </t>
    </r>
    <r>
      <rPr>
        <rFont val="Arial CYR"/>
        <color rgb="000000" tint="0"/>
        <sz val="8"/>
      </rPr>
      <t>сум/шт.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</si>
</sst>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#,##0.00 _₽;[red]#,##0.00 _₽" formatCode="#,##0.00 _₽;[red]#,##0.00 _₽" numFmtId="1001"/>
  </numFmts>
  <fonts count="14">
    <font>
      <name val="Calibri"/>
      <sz val="11"/>
    </font>
    <font>
      <name val="Arial"/>
      <sz val="8"/>
    </font>
    <font>
      <name val="Arial"/>
      <color rgb="4D4D4D" tint="0"/>
      <sz val="12"/>
    </font>
    <font>
      <name val="Arial"/>
      <color rgb="333333" tint="0"/>
      <sz val="8"/>
    </font>
    <font>
      <name val="Arial"/>
      <sz val="12"/>
    </font>
    <font>
      <name val="Book Antiqua"/>
      <color rgb="002060" tint="0"/>
      <sz val="10"/>
    </font>
    <font>
      <name val="Arial"/>
      <color rgb="4D4D4D" tint="0"/>
      <sz val="10"/>
    </font>
    <font>
      <name val="Arial"/>
      <color rgb="FF0000" tint="0"/>
      <sz val="8"/>
    </font>
    <font>
      <name val="Arial"/>
      <sz val="10"/>
    </font>
    <font>
      <name val="Arial"/>
      <color rgb="000000" tint="0"/>
      <sz val="12"/>
    </font>
    <font>
      <name val="Arial"/>
      <color rgb="333333" tint="0"/>
      <sz val="12"/>
    </font>
    <font>
      <name val="Arial"/>
      <color rgb="333333" tint="0"/>
      <sz val="10"/>
    </font>
    <font>
      <name val="Arial CYR"/>
      <sz val="10"/>
    </font>
    <font>
      <name val="Arial"/>
      <color rgb="000000" tint="0"/>
      <sz val="8"/>
    </font>
  </fonts>
  <fills count="6">
    <fill>
      <patternFill patternType="none"/>
    </fill>
    <fill>
      <patternFill patternType="gray125"/>
    </fill>
    <fill>
      <patternFill patternType="solid">
        <fgColor rgb="F2F2F2" tint="0"/>
      </patternFill>
    </fill>
    <fill>
      <patternFill patternType="solid">
        <fgColor rgb="FFFFFF" tint="0"/>
      </patternFill>
    </fill>
    <fill>
      <patternFill patternType="solid">
        <fgColor rgb="EEECE1" tint="0"/>
      </patternFill>
    </fill>
    <fill>
      <patternFill patternType="solid">
        <fgColor rgb="BFBFBF" tint="0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rgb="A0A0A0" tint="0"/>
      </left>
      <right style="thin">
        <color rgb="A0A0A0" tint="0"/>
      </right>
      <top style="thin">
        <color rgb="A0A0A0" tint="0"/>
      </top>
      <bottom style="thin">
        <color rgb="A0A0A0" tint="0"/>
      </bottom>
    </border>
    <border>
      <left style="thin">
        <color rgb="A0A0A0" tint="0"/>
      </left>
      <right style="none"/>
      <top style="thin">
        <color rgb="A0A0A0" tint="0"/>
      </top>
      <bottom style="thin">
        <color rgb="A0A0A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A0A0A0" tint="0"/>
      </left>
      <right style="thin">
        <color rgb="A0A0A0" tint="0"/>
      </right>
      <top style="thin">
        <color rgb="A0A0A0" tint="0"/>
      </top>
      <bottom style="none"/>
    </border>
    <border>
      <left style="thin">
        <color rgb="A0A0A0" tint="0"/>
      </left>
      <right style="none"/>
      <top style="thin">
        <color rgb="A0A0A0" tint="0"/>
      </top>
      <bottom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general" shrinkToFit="false" textRotation="0" vertical="bottom" wrapText="false"/>
    </xf>
  </cellStyleXfs>
  <cellXfs count="43">
    <xf applyAlignment="true" applyFont="true" applyNumberFormat="true" borderId="0" fillId="0" fontId="1" numFmtId="1000" quotePrefix="false">
      <alignment horizontal="general" shrinkToFit="false" textRotation="0" vertical="bottom" wrapText="false"/>
    </xf>
    <xf applyAlignment="true" applyFont="true" applyNumberFormat="true" borderId="0" fillId="0" fontId="1" numFmtId="1000" quotePrefix="false">
      <alignment horizontal="left" shrinkToFit="false" textRotation="0" vertical="bottom" wrapText="false"/>
    </xf>
    <xf applyAlignment="true" applyFont="true" applyNumberFormat="true" borderId="0" fillId="0" fontId="1" numFmtId="1000" quotePrefix="false">
      <alignment horizontal="center" shrinkToFit="false" textRotation="0" vertical="center" wrapText="false"/>
    </xf>
    <xf applyAlignment="true" applyBorder="true" applyFill="true" applyFont="true" applyNumberFormat="true" borderId="1" fillId="2" fontId="2" numFmtId="1000" quotePrefix="false">
      <alignment horizontal="center" shrinkToFit="false" textRotation="0" vertical="center" wrapText="false"/>
    </xf>
    <xf applyAlignment="true" applyBorder="true" applyFill="true" applyFont="true" applyNumberFormat="true" borderId="1" fillId="3" fontId="3" numFmtId="1000" quotePrefix="false">
      <alignment horizontal="center" shrinkToFit="false" textRotation="0" vertical="center" wrapText="false"/>
    </xf>
    <xf applyAlignment="true" applyFont="true" applyNumberFormat="true" borderId="0" fillId="0" fontId="4" numFmtId="1000" quotePrefix="false">
      <alignment horizontal="left" shrinkToFit="false" textRotation="0" vertical="center" wrapText="false"/>
    </xf>
    <xf applyAlignment="true" applyBorder="true" applyFill="true" applyFont="true" applyNumberFormat="true" borderId="1" fillId="2" fontId="2" numFmtId="1000" quotePrefix="false">
      <alignment horizontal="left" shrinkToFit="false" textRotation="0" vertical="center" wrapText="false"/>
    </xf>
    <xf applyAlignment="true" applyBorder="true" applyFill="true" applyFont="true" applyNumberFormat="true" borderId="1" fillId="4" fontId="5" numFmtId="1000" quotePrefix="false">
      <alignment horizontal="general" textRotation="0" vertical="center" wrapText="true"/>
    </xf>
    <xf applyAlignment="true" applyBorder="true" applyFill="true" applyFont="true" applyNumberFormat="true" borderId="2" fillId="5" fontId="6" numFmtId="1000" quotePrefix="false">
      <alignment horizontal="center" textRotation="0" vertical="center" wrapText="true"/>
    </xf>
    <xf applyAlignment="true" applyBorder="true" applyFill="true" applyFont="true" applyNumberFormat="true" borderId="2" fillId="2" fontId="2" numFmtId="1000" quotePrefix="false">
      <alignment horizontal="center" shrinkToFit="false" textRotation="0" vertical="center" wrapText="false"/>
    </xf>
    <xf applyAlignment="true" applyBorder="true" applyFont="true" applyNumberFormat="true" borderId="3" fillId="0" fontId="7" numFmtId="1000" quotePrefix="false">
      <alignment horizontal="center" shrinkToFit="false" textRotation="0" vertical="center" wrapText="false"/>
    </xf>
    <xf applyAlignment="true" applyBorder="true" applyFont="true" applyNumberFormat="true" borderId="3" fillId="0" fontId="1" numFmtId="1000" quotePrefix="false">
      <alignment horizontal="center" shrinkToFit="false" textRotation="0" vertical="center" wrapText="false"/>
    </xf>
    <xf applyAlignment="true" applyBorder="true" applyFill="true" applyFont="true" applyNumberFormat="true" borderId="3" fillId="5" fontId="8" numFmtId="1001" quotePrefix="false">
      <alignment horizontal="general" textRotation="0" vertical="top" wrapText="true"/>
    </xf>
    <xf applyAlignment="true" applyBorder="true" applyFill="true" applyFont="true" applyNumberFormat="true" borderId="3" fillId="5" fontId="8" numFmtId="1000" quotePrefix="false">
      <alignment horizontal="general" shrinkToFit="false" textRotation="0" vertical="center" wrapText="false"/>
    </xf>
    <xf applyAlignment="true" applyBorder="true" applyFill="true" applyFont="true" applyNumberFormat="true" borderId="1" fillId="3" fontId="3" numFmtId="1000" quotePrefix="false">
      <alignment horizontal="left" shrinkToFit="false" textRotation="0" vertical="center" wrapText="false"/>
    </xf>
    <xf applyAlignment="true" applyBorder="true" applyFill="true" applyFont="true" applyNumberFormat="true" borderId="1" fillId="2" fontId="3" numFmtId="1000" quotePrefix="false">
      <alignment horizontal="left" shrinkToFit="false" textRotation="0" vertical="center" wrapText="false"/>
    </xf>
    <xf applyAlignment="true" applyBorder="true" applyFill="true" applyFont="true" applyNumberFormat="true" borderId="2" fillId="3" fontId="3" numFmtId="1000" quotePrefix="false">
      <alignment horizontal="center" shrinkToFit="false" textRotation="0" vertical="center" wrapText="false"/>
    </xf>
    <xf applyAlignment="true" applyBorder="true" applyFont="true" applyNumberFormat="true" borderId="3" fillId="0" fontId="1" numFmtId="1001" quotePrefix="false">
      <alignment horizontal="right" shrinkToFit="false" textRotation="0" vertical="center" wrapText="false"/>
    </xf>
    <xf applyAlignment="true" applyBorder="true" applyFont="true" applyNumberFormat="true" borderId="3" fillId="0" fontId="1" numFmtId="1000" quotePrefix="false">
      <alignment horizontal="center" shrinkToFit="false" textRotation="0" vertical="top" wrapText="false"/>
    </xf>
    <xf applyAlignment="true" applyBorder="true" applyFill="true" applyFont="true" applyNumberFormat="true" borderId="1" fillId="2" fontId="3" numFmtId="1000" quotePrefix="false">
      <alignment horizontal="left" textRotation="0" vertical="center" wrapText="true"/>
    </xf>
    <xf applyAlignment="true" applyBorder="true" applyFont="true" applyNumberFormat="true" borderId="3" fillId="0" fontId="1" numFmtId="1000" quotePrefix="false">
      <alignment horizontal="center" textRotation="0" vertical="center" wrapText="true"/>
    </xf>
    <xf applyAlignment="true" applyBorder="true" applyFill="true" applyFont="true" applyNumberFormat="true" borderId="4" fillId="3" fontId="3" numFmtId="1000" quotePrefix="false">
      <alignment horizontal="center" shrinkToFit="false" textRotation="0" vertical="center" wrapText="false"/>
    </xf>
    <xf applyAlignment="true" applyBorder="true" applyFill="true" applyFont="true" applyNumberFormat="true" borderId="4" fillId="3" fontId="3" numFmtId="1000" quotePrefix="false">
      <alignment horizontal="left" shrinkToFit="false" textRotation="0" vertical="center" wrapText="false"/>
    </xf>
    <xf applyAlignment="true" applyBorder="true" applyFill="true" applyFont="true" applyNumberFormat="true" borderId="4" fillId="2" fontId="7" numFmtId="1000" quotePrefix="false">
      <alignment horizontal="left" shrinkToFit="false" textRotation="0" vertical="center" wrapText="false"/>
    </xf>
    <xf applyAlignment="true" applyBorder="true" applyFill="true" applyFont="true" applyNumberFormat="true" borderId="5" fillId="3" fontId="3" numFmtId="1000" quotePrefix="false">
      <alignment horizontal="center" shrinkToFit="false" textRotation="0" vertical="center" wrapText="false"/>
    </xf>
    <xf applyAlignment="true" applyBorder="true" applyFont="true" applyNumberFormat="true" borderId="6" fillId="0" fontId="7" numFmtId="1000" quotePrefix="false">
      <alignment horizontal="center" shrinkToFit="false" textRotation="0" vertical="center" wrapText="false"/>
    </xf>
    <xf applyAlignment="true" applyBorder="true" applyFont="true" applyNumberFormat="true" borderId="6" fillId="0" fontId="1" numFmtId="1000" quotePrefix="false">
      <alignment horizontal="center" shrinkToFit="false" textRotation="0" vertical="center" wrapText="false"/>
    </xf>
    <xf applyAlignment="true" applyBorder="true" applyFont="true" applyNumberFormat="true" borderId="6" fillId="0" fontId="1" numFmtId="1001" quotePrefix="false">
      <alignment horizontal="right" shrinkToFit="false" textRotation="0" vertical="center" wrapText="false"/>
    </xf>
    <xf applyAlignment="true" applyBorder="true" applyFont="true" applyNumberFormat="true" borderId="6" fillId="0" fontId="1" numFmtId="1000" quotePrefix="false">
      <alignment horizontal="center" shrinkToFit="false" textRotation="0" vertical="top" wrapText="false"/>
    </xf>
    <xf applyAlignment="true" applyBorder="true" applyFont="true" applyNumberFormat="true" borderId="3" fillId="0" fontId="7" numFmtId="1000" quotePrefix="false">
      <alignment horizontal="center" textRotation="0" vertical="center" wrapText="true"/>
    </xf>
    <xf applyAlignment="true" applyBorder="true" applyFont="true" applyNumberFormat="true" borderId="3" fillId="0" fontId="1" numFmtId="1000" quotePrefix="false">
      <alignment horizontal="left" shrinkToFit="false" textRotation="0" vertical="bottom" wrapText="false"/>
    </xf>
    <xf applyAlignment="true" applyBorder="true" applyFill="true" applyFont="true" applyNumberFormat="true" borderId="3" fillId="4" fontId="1" numFmtId="1000" quotePrefix="false">
      <alignment horizontal="general" shrinkToFit="false" textRotation="0" vertical="center" wrapText="false"/>
    </xf>
    <xf applyAlignment="true" applyBorder="true" applyFill="true" applyFont="true" applyNumberFormat="true" borderId="3" fillId="2" fontId="1" numFmtId="1000" quotePrefix="false">
      <alignment horizontal="left" shrinkToFit="false" textRotation="0" vertical="bottom" wrapText="false"/>
    </xf>
    <xf applyAlignment="true" applyBorder="true" applyFont="true" applyNumberFormat="true" borderId="3" fillId="0" fontId="1" numFmtId="1000" quotePrefix="false">
      <alignment horizontal="general" shrinkToFit="false" textRotation="0" vertical="bottom" wrapText="false"/>
    </xf>
    <xf applyAlignment="true" applyBorder="true" applyFill="true" applyFont="true" applyNumberFormat="true" borderId="3" fillId="4" fontId="1" numFmtId="1001" quotePrefix="false">
      <alignment horizontal="general" shrinkToFit="false" textRotation="0" vertical="bottom" wrapText="false"/>
    </xf>
    <xf applyAlignment="true" applyFont="true" applyNumberFormat="true" borderId="0" fillId="0" fontId="9" numFmtId="1000" quotePrefix="false">
      <alignment horizontal="left" shrinkToFit="false" textRotation="0" vertical="center" wrapText="false"/>
    </xf>
    <xf applyAlignment="true" applyBorder="true" applyFill="true" applyFont="true" applyNumberFormat="true" borderId="3" fillId="3" fontId="10" numFmtId="1000" quotePrefix="false">
      <alignment horizontal="left" shrinkToFit="false" textRotation="0" vertical="center" wrapText="false"/>
    </xf>
    <xf applyAlignment="true" applyBorder="true" applyFill="true" applyFont="true" applyNumberFormat="true" borderId="1" fillId="2" fontId="11" numFmtId="1000" quotePrefix="false">
      <alignment horizontal="left" shrinkToFit="false" textRotation="0" vertical="center" wrapText="false"/>
    </xf>
    <xf applyAlignment="true" applyBorder="true" applyFill="true" applyFont="true" applyNumberFormat="true" borderId="1" fillId="3" fontId="3" numFmtId="1000" quotePrefix="false">
      <alignment horizontal="left" textRotation="0" vertical="center" wrapText="true"/>
    </xf>
    <xf applyAlignment="true" applyBorder="true" applyFill="true" applyFont="true" applyNumberFormat="true" borderId="1" fillId="2" fontId="11" numFmtId="1000" quotePrefix="false">
      <alignment horizontal="left" textRotation="0" vertical="center" wrapText="true"/>
    </xf>
    <xf applyAlignment="true" applyBorder="true" applyFill="true" applyFont="true" applyNumberFormat="true" borderId="4" fillId="2" fontId="12" numFmtId="1000" quotePrefix="false">
      <alignment horizontal="left" shrinkToFit="false" textRotation="0" vertical="center" wrapText="false"/>
    </xf>
    <xf applyAlignment="true" applyBorder="true" applyFont="true" applyNumberFormat="true" borderId="6" fillId="0" fontId="13" numFmtId="1000" quotePrefix="false">
      <alignment horizontal="center" shrinkToFit="false" textRotation="0" vertical="center" wrapText="false"/>
    </xf>
    <xf applyAlignment="true" applyFont="true" applyNumberFormat="true" borderId="0" fillId="0" fontId="13" numFmtId="1000" quotePrefix="false">
      <alignment horizontal="center" shrinkToFit="false" textRotation="0" vertical="center" wrapText="fals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5" Target="styles.xml" Type="http://schemas.openxmlformats.org/officeDocument/2006/relationships/styles"/>
  <Relationship Id="rId4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F4"/>
  <sheetViews>
    <sheetView showZeros="true" workbookViewId="0"/>
  </sheetViews>
  <sheetFormatPr baseColWidth="8" customHeight="true" defaultColWidth="8.28371063312643" defaultRowHeight="11.25" zeroHeight="false"/>
  <cols>
    <col customWidth="true" max="1" min="1" outlineLevel="0" style="1" width="2.49713643946126"/>
    <col customWidth="true" max="2" min="2" outlineLevel="0" style="1" width="36.1714837582703"/>
    <col customWidth="true" max="3" min="3" outlineLevel="0" style="1" width="50.6394606846798"/>
    <col customWidth="true" max="4" min="4" outlineLevel="0" style="1" width="12.2298027843738"/>
    <col customWidth="true" max="5" min="5" outlineLevel="0" style="1" width="9.46753827850065"/>
    <col customWidth="true" max="6" min="6" outlineLevel="0" style="1" width="19.2032875079064"/>
  </cols>
  <sheetData>
    <row customFormat="true" customHeight="true" ht="18" outlineLevel="0" r="1" s="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customFormat="true" customHeight="true" ht="18" outlineLevel="0" r="2" s="2">
      <c r="A2" s="4" t="n">
        <v>1</v>
      </c>
      <c r="B2" s="4" t="s">
        <v>6</v>
      </c>
      <c r="C2" s="4" t="s">
        <v>7</v>
      </c>
      <c r="D2" s="4" t="n"/>
      <c r="E2" s="4" t="s">
        <v>8</v>
      </c>
      <c r="F2" s="4" t="n">
        <v>10</v>
      </c>
    </row>
    <row customFormat="true" customHeight="true" ht="18" outlineLevel="0" r="3" s="2">
      <c r="A3" s="4" t="n">
        <v>2</v>
      </c>
      <c r="B3" s="4" t="s">
        <v>6</v>
      </c>
      <c r="C3" s="4" t="s">
        <v>9</v>
      </c>
      <c r="D3" s="4" t="n"/>
      <c r="E3" s="4" t="s">
        <v>8</v>
      </c>
      <c r="F3" s="4" t="n">
        <v>10</v>
      </c>
    </row>
    <row customFormat="true" customHeight="true" ht="18" outlineLevel="0" r="4" s="2">
      <c r="A4" s="4" t="n">
        <v>3</v>
      </c>
      <c r="B4" s="4" t="s">
        <v>6</v>
      </c>
      <c r="C4" s="4" t="s">
        <v>10</v>
      </c>
      <c r="D4" s="4" t="s">
        <v>11</v>
      </c>
      <c r="E4" s="4" t="s">
        <v>8</v>
      </c>
      <c r="F4" s="4" t="n">
        <v>10</v>
      </c>
    </row>
  </sheetData>
  <pageMargins bottom="0.393700778484344" footer="0" header="0" left="0.393700778484344" right="0.393700778484344" top="0.393700778484344"/>
  <pageSetup fitToHeight="0" fitToWidth="0" orientation="portrait" paperHeight="279.3998mm" paperSize="1" paperWidth="215.8999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S15"/>
  <sheetViews>
    <sheetView showZeros="true" workbookViewId="0"/>
  </sheetViews>
  <sheetFormatPr baseColWidth="8" customHeight="true" defaultColWidth="8.28371063312643" defaultRowHeight="11.25" zeroHeight="false"/>
  <cols>
    <col customWidth="true" max="1" min="1" outlineLevel="0" style="1" width="2.49713643946126"/>
    <col customWidth="true" hidden="true" max="2" min="2" outlineLevel="0" style="1" width="36.1714837582703"/>
    <col customWidth="true" max="3" min="3" outlineLevel="0" style="1" width="50.6394606846798"/>
    <col customWidth="true" max="4" min="4" outlineLevel="0" style="1" width="12.2298027843738"/>
    <col customWidth="true" max="5" min="5" outlineLevel="0" style="1" width="31.3036091435674"/>
    <col customWidth="true" max="6" min="6" outlineLevel="0" style="1" width="9.46753827850065"/>
    <col customWidth="true" max="7" min="7" outlineLevel="0" style="1" width="19.2032875079064"/>
    <col customWidth="true" max="8" min="8" outlineLevel="0" style="0" width="10.3893207419561"/>
    <col customWidth="true" max="9" min="9" outlineLevel="0" style="0" width="14.9951501747402"/>
    <col bestFit="true" customWidth="true" max="13" min="10" outlineLevel="0" style="0" width="8.28371063312643"/>
    <col customWidth="true" max="14" min="14" outlineLevel="0" style="0" width="12.4949308507858"/>
    <col customWidth="true" max="15" min="15" outlineLevel="0" style="0" width="11.7057124205363"/>
    <col customWidth="true" max="16" min="16" outlineLevel="0" style="0" width="13.546194462954"/>
    <col customWidth="true" max="17" min="17" outlineLevel="0" style="0" width="13.9408036780788"/>
    <col customWidth="true" max="18" min="18" outlineLevel="0" style="0" width="18.1520238957381"/>
    <col bestFit="true" customWidth="true" max="19" min="19" outlineLevel="0" style="0" width="8.28371063312643"/>
  </cols>
  <sheetData>
    <row customHeight="true" ht="41.25" outlineLevel="0" r="1">
      <c r="C1" s="5" t="s">
        <v>12</v>
      </c>
    </row>
    <row customFormat="true" ht="44.25" outlineLevel="0" r="2" s="2">
      <c r="A2" s="3" t="s">
        <v>0</v>
      </c>
      <c r="B2" s="3" t="s">
        <v>1</v>
      </c>
      <c r="C2" s="6" t="s">
        <v>2</v>
      </c>
      <c r="D2" s="3" t="s">
        <v>3</v>
      </c>
      <c r="E2" s="7" t="s">
        <v>13</v>
      </c>
      <c r="F2" s="8" t="s">
        <v>14</v>
      </c>
      <c r="G2" s="9" t="s">
        <v>5</v>
      </c>
      <c r="H2" s="10" t="s">
        <v>15</v>
      </c>
      <c r="I2" s="11" t="n"/>
      <c r="J2" s="11" t="n"/>
      <c r="K2" s="11" t="n"/>
      <c r="L2" s="11" t="n"/>
      <c r="M2" s="11" t="n"/>
      <c r="N2" s="11" t="s">
        <v>16</v>
      </c>
      <c r="O2" s="12" t="s">
        <v>17</v>
      </c>
      <c r="P2" s="12" t="s">
        <v>18</v>
      </c>
      <c r="Q2" s="13" t="s">
        <v>19</v>
      </c>
      <c r="R2" s="13" t="s">
        <v>20</v>
      </c>
      <c r="S2" s="11" t="n"/>
    </row>
    <row customFormat="true" customHeight="true" ht="18" outlineLevel="0" r="3" s="2">
      <c r="A3" s="4" t="n">
        <v>1</v>
      </c>
      <c r="B3" s="4" t="s">
        <v>6</v>
      </c>
      <c r="C3" s="14" t="s">
        <v>7</v>
      </c>
      <c r="D3" s="4" t="n"/>
      <c r="E3" s="15" t="s">
        <v>7</v>
      </c>
      <c r="F3" s="4" t="s">
        <v>8</v>
      </c>
      <c r="G3" s="16" t="n">
        <v>10</v>
      </c>
      <c r="H3" s="10" t="s">
        <v>21</v>
      </c>
      <c r="I3" s="11" t="s">
        <v>22</v>
      </c>
      <c r="J3" s="11" t="n">
        <v>20</v>
      </c>
      <c r="K3" s="11" t="n">
        <f aca="false" ca="false" dt2D="false" dtr="false" t="normal">8*1.4</f>
        <v>11.2</v>
      </c>
      <c r="L3" s="11" t="n">
        <f aca="false" ca="false" dt2D="false" dtr="false" t="normal">J3+K3</f>
        <v>31.2</v>
      </c>
      <c r="M3" s="11" t="n">
        <f aca="false" ca="false" dt2D="false" dtr="false" t="normal">L3*G3</f>
        <v>312</v>
      </c>
      <c r="N3" s="17" t="n">
        <v>2</v>
      </c>
      <c r="O3" s="17" t="n">
        <f aca="false" ca="false" dt2D="false" dtr="false" t="normal">N3*L3</f>
        <v>62.4</v>
      </c>
      <c r="P3" s="17" t="n">
        <f aca="false" ca="false" dt2D="false" dtr="false" t="normal">O3*G3</f>
        <v>624</v>
      </c>
      <c r="Q3" s="18" t="s">
        <v>23</v>
      </c>
      <c r="R3" s="11" t="n"/>
      <c r="S3" s="11" t="n"/>
    </row>
    <row customFormat="true" ht="32.25" outlineLevel="0" r="4" s="2">
      <c r="A4" s="4" t="n">
        <v>2</v>
      </c>
      <c r="B4" s="4" t="s">
        <v>6</v>
      </c>
      <c r="C4" s="14" t="s">
        <v>9</v>
      </c>
      <c r="D4" s="4" t="n"/>
      <c r="E4" s="19" t="s">
        <v>24</v>
      </c>
      <c r="F4" s="4" t="s">
        <v>8</v>
      </c>
      <c r="G4" s="16" t="n">
        <v>10</v>
      </c>
      <c r="H4" s="10" t="s">
        <v>25</v>
      </c>
      <c r="I4" s="20" t="s">
        <v>26</v>
      </c>
      <c r="J4" s="11" t="n">
        <v>1076</v>
      </c>
      <c r="K4" s="11" t="n">
        <f aca="false" ca="false" dt2D="false" dtr="false" t="normal">8*10</f>
        <v>80</v>
      </c>
      <c r="L4" s="11" t="n">
        <f aca="false" ca="false" dt2D="false" dtr="false" t="normal">J4+K4</f>
        <v>1156</v>
      </c>
      <c r="M4" s="11" t="n">
        <f aca="false" ca="false" dt2D="false" dtr="false" t="normal">L4*G4</f>
        <v>11560</v>
      </c>
      <c r="N4" s="17" t="n">
        <v>2</v>
      </c>
      <c r="O4" s="17" t="n">
        <f aca="false" ca="false" dt2D="false" dtr="false" t="normal">N4*L4</f>
        <v>2312</v>
      </c>
      <c r="P4" s="17" t="n">
        <f aca="false" ca="false" dt2D="false" dtr="false" t="normal">O4*G4</f>
        <v>23120</v>
      </c>
      <c r="Q4" s="18" t="s">
        <v>23</v>
      </c>
      <c r="R4" s="11" t="n"/>
      <c r="S4" s="11" t="n"/>
    </row>
    <row customFormat="true" customHeight="true" ht="39.75" outlineLevel="0" r="5" s="2">
      <c r="A5" s="21" t="n">
        <v>3</v>
      </c>
      <c r="B5" s="21" t="s">
        <v>6</v>
      </c>
      <c r="C5" s="22" t="s">
        <v>10</v>
      </c>
      <c r="D5" s="21" t="s">
        <v>11</v>
      </c>
      <c r="E5" s="23" t="s">
        <v>27</v>
      </c>
      <c r="F5" s="21" t="s">
        <v>8</v>
      </c>
      <c r="G5" s="24" t="n">
        <v>10</v>
      </c>
      <c r="H5" s="25" t="n"/>
      <c r="I5" s="26" t="n"/>
      <c r="J5" s="26" t="n"/>
      <c r="K5" s="26" t="n"/>
      <c r="L5" s="26" t="n">
        <f aca="false" ca="false" dt2D="false" dtr="false" t="normal">J5+K5</f>
        <v>0</v>
      </c>
      <c r="M5" s="26" t="n"/>
      <c r="N5" s="27" t="n"/>
      <c r="O5" s="27" t="n">
        <f aca="false" ca="false" dt2D="false" dtr="false" t="normal">N5*L5</f>
        <v>0</v>
      </c>
      <c r="P5" s="27" t="n">
        <f aca="false" ca="false" dt2D="false" dtr="false" t="normal">O5*G5</f>
        <v>0</v>
      </c>
      <c r="Q5" s="28" t="s">
        <v>23</v>
      </c>
      <c r="R5" s="29" t="s">
        <v>28</v>
      </c>
      <c r="S5" s="11" t="n"/>
    </row>
    <row customHeight="true" ht="35.25" outlineLevel="0" r="6">
      <c r="A6" s="30" t="n"/>
      <c r="B6" s="30" t="n"/>
      <c r="C6" s="31" t="s">
        <v>29</v>
      </c>
      <c r="D6" s="30" t="n"/>
      <c r="E6" s="32" t="n"/>
      <c r="F6" s="30" t="n"/>
      <c r="G6" s="30" t="n"/>
      <c r="H6" s="33" t="n"/>
      <c r="I6" s="33" t="n"/>
      <c r="J6" s="33" t="n"/>
      <c r="K6" s="33" t="n"/>
      <c r="L6" s="33" t="n"/>
      <c r="M6" s="33" t="n">
        <f aca="false" ca="false" dt2D="false" dtr="false" t="normal">SUM(M3:M5)</f>
        <v>11872</v>
      </c>
      <c r="N6" s="33" t="n"/>
      <c r="O6" s="33" t="n"/>
      <c r="P6" s="34" t="n">
        <f aca="false" ca="false" dt2D="false" dtr="false" t="normal">SUM(P3:P5)</f>
        <v>23744</v>
      </c>
      <c r="Q6" s="33" t="n"/>
      <c r="R6" s="33" t="n"/>
      <c r="S6" s="33" t="n"/>
    </row>
    <row outlineLevel="0" r="13">
      <c r="I13" s="0" t="n">
        <v>19109894</v>
      </c>
    </row>
    <row outlineLevel="0" r="14">
      <c r="I14" s="0" t="n">
        <v>12700</v>
      </c>
    </row>
    <row outlineLevel="0" r="15">
      <c r="I15" s="0" t="n">
        <f aca="false" ca="false" dt2D="false" dtr="false" t="normal">I13/I14</f>
        <v>1504.716062992126</v>
      </c>
    </row>
  </sheetData>
  <pageMargins bottom="0.75" footer="0.300000011920929" header="0.300000011920929" left="0.699999988079071" right="0.699999988079071" top="0.75"/>
  <pageSetup fitToHeight="0" fitToWidth="0" orientation="portrait" paperHeight="297mm" paperSize="9" paperWidth="210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  <pageSetUpPr fitToPage="true"/>
  </sheetPr>
  <dimension ref="A1:V15"/>
  <sheetViews>
    <sheetView showZeros="true" workbookViewId="0"/>
  </sheetViews>
  <sheetFormatPr baseColWidth="8" customHeight="true" defaultColWidth="8.28371063312643" defaultRowHeight="11.25" zeroHeight="false"/>
  <cols>
    <col customWidth="true" max="1" min="1" outlineLevel="0" style="1" width="2.49713643946126"/>
    <col customWidth="true" hidden="true" max="2" min="2" outlineLevel="0" style="1" width="36.1714837582703"/>
    <col customWidth="true" max="3" min="3" outlineLevel="0" style="1" width="40.7742303065613"/>
    <col customWidth="true" max="4" min="4" outlineLevel="0" style="1" width="12.2298027843738"/>
    <col customWidth="true" hidden="false" max="5" min="5" outlineLevel="0" style="1" width="40.0198898829658"/>
    <col customWidth="true" max="6" min="6" outlineLevel="0" style="1" width="9.46753827850065"/>
    <col customWidth="true" max="7" min="7" outlineLevel="0" style="1" width="10.3893207419561"/>
    <col customWidth="true" hidden="true" max="8" min="8" outlineLevel="0" style="0" width="10.3893207419561"/>
    <col customWidth="true" hidden="true" max="9" min="9" outlineLevel="0" style="0" width="14.9951501747402"/>
    <col bestFit="true" customWidth="true" hidden="true" max="13" min="10" outlineLevel="0" style="0" width="8.28371063312643"/>
    <col customWidth="true" hidden="true" max="14" min="14" outlineLevel="0" style="0" width="12.4949308507858"/>
    <col customWidth="true" max="15" min="15" outlineLevel="0" style="0" width="11.7057124205363"/>
    <col customWidth="true" max="16" min="16" outlineLevel="0" style="0" width="13.546194462954"/>
    <col customWidth="true" max="17" min="17" outlineLevel="0" style="0" width="13.9408036780788"/>
    <col customWidth="true" max="18" min="18" outlineLevel="0" style="0" width="18.1520238957381"/>
    <col customWidth="true" max="20" min="20" outlineLevel="0" style="0" width="17.0976773990767"/>
    <col customWidth="true" max="21" min="21" outlineLevel="0" style="0" width="19.4653326898252"/>
    <col bestFit="true" customWidth="true" max="22" min="22" outlineLevel="0" style="0" width="8.28371063312643"/>
  </cols>
  <sheetData>
    <row customHeight="true" ht="41.25" outlineLevel="0" r="1">
      <c r="C1" s="35" t="s">
        <v>30</v>
      </c>
    </row>
    <row customFormat="true" ht="44.25" outlineLevel="0" r="2" s="2">
      <c r="A2" s="3" t="s">
        <v>0</v>
      </c>
      <c r="B2" s="3" t="s">
        <v>1</v>
      </c>
      <c r="C2" s="6" t="s">
        <v>2</v>
      </c>
      <c r="D2" s="3" t="s">
        <v>3</v>
      </c>
      <c r="E2" s="7" t="s">
        <v>13</v>
      </c>
      <c r="F2" s="36" t="s">
        <v>4</v>
      </c>
      <c r="G2" s="8" t="s">
        <v>14</v>
      </c>
      <c r="H2" s="10" t="s">
        <v>15</v>
      </c>
      <c r="I2" s="11" t="n"/>
      <c r="J2" s="11" t="n"/>
      <c r="K2" s="11" t="n"/>
      <c r="L2" s="11" t="n"/>
      <c r="M2" s="11" t="n"/>
      <c r="N2" s="11" t="s">
        <v>16</v>
      </c>
      <c r="O2" s="12" t="s">
        <v>17</v>
      </c>
      <c r="P2" s="12" t="s">
        <v>18</v>
      </c>
      <c r="Q2" s="13" t="s">
        <v>19</v>
      </c>
      <c r="R2" s="13" t="s">
        <v>20</v>
      </c>
    </row>
    <row customFormat="true" customHeight="true" ht="18" outlineLevel="0" r="3" s="2">
      <c r="A3" s="4" t="n">
        <v>1</v>
      </c>
      <c r="B3" s="4" t="s">
        <v>6</v>
      </c>
      <c r="C3" s="14" t="s">
        <v>7</v>
      </c>
      <c r="D3" s="4" t="n"/>
      <c r="E3" s="37" t="s">
        <v>31</v>
      </c>
      <c r="F3" s="4" t="s">
        <v>8</v>
      </c>
      <c r="G3" s="16" t="n">
        <v>10</v>
      </c>
      <c r="H3" s="10" t="s">
        <v>21</v>
      </c>
      <c r="I3" s="11" t="s">
        <v>22</v>
      </c>
      <c r="J3" s="11" t="n">
        <v>20</v>
      </c>
      <c r="K3" s="11" t="n">
        <f aca="false" ca="false" dt2D="false" dtr="false" t="normal">8*1.4</f>
        <v>11.2</v>
      </c>
      <c r="L3" s="11" t="n">
        <f aca="false" ca="false" dt2D="false" dtr="false" t="normal">J3+K3</f>
        <v>31.2</v>
      </c>
      <c r="M3" s="11" t="n">
        <f aca="false" ca="false" dt2D="false" dtr="false" t="normal">L3*G3</f>
        <v>312</v>
      </c>
      <c r="N3" s="17" t="n">
        <v>2</v>
      </c>
      <c r="O3" s="17" t="n">
        <f aca="false" ca="false" dt2D="false" dtr="false" t="normal">N3*L3</f>
        <v>62.4</v>
      </c>
      <c r="P3" s="17" t="n">
        <f aca="false" ca="false" dt2D="false" dtr="false" t="normal">O3*G3</f>
        <v>624</v>
      </c>
      <c r="Q3" s="18" t="s">
        <v>23</v>
      </c>
      <c r="R3" s="11" t="n"/>
    </row>
    <row customFormat="true" customHeight="true" hidden="false" ht="40.4999847412109" outlineLevel="0" r="4" s="2">
      <c r="A4" s="4" t="n">
        <v>2</v>
      </c>
      <c r="B4" s="4" t="s">
        <v>6</v>
      </c>
      <c r="C4" s="38" t="s">
        <v>9</v>
      </c>
      <c r="D4" s="4" t="n"/>
      <c r="E4" s="39" t="s">
        <v>32</v>
      </c>
      <c r="F4" s="4" t="s">
        <v>8</v>
      </c>
      <c r="G4" s="16" t="n">
        <v>10</v>
      </c>
      <c r="H4" s="10" t="s">
        <v>25</v>
      </c>
      <c r="I4" s="20" t="s">
        <v>26</v>
      </c>
      <c r="J4" s="11" t="n">
        <v>1076</v>
      </c>
      <c r="K4" s="11" t="n">
        <f aca="false" ca="false" dt2D="false" dtr="false" t="normal">8*10</f>
        <v>80</v>
      </c>
      <c r="L4" s="11" t="n">
        <f aca="false" ca="false" dt2D="false" dtr="false" t="normal">J4+K4</f>
        <v>1156</v>
      </c>
      <c r="M4" s="11" t="n">
        <f aca="false" ca="false" dt2D="false" dtr="false" t="normal">L4*G4</f>
        <v>11560</v>
      </c>
      <c r="N4" s="17" t="n">
        <v>2</v>
      </c>
      <c r="O4" s="17" t="n">
        <f aca="false" ca="false" dt2D="false" dtr="false" t="normal">N4*L4</f>
        <v>2312</v>
      </c>
      <c r="P4" s="17" t="n">
        <f aca="false" ca="false" dt2D="false" dtr="false" t="normal">O4*G4</f>
        <v>23120</v>
      </c>
      <c r="Q4" s="18" t="s">
        <v>23</v>
      </c>
      <c r="R4" s="11" t="n"/>
    </row>
    <row customFormat="true" customHeight="true" ht="39.75" outlineLevel="0" r="5" s="2">
      <c r="A5" s="21" t="n">
        <v>3</v>
      </c>
      <c r="B5" s="21" t="s">
        <v>6</v>
      </c>
      <c r="C5" s="22" t="s">
        <v>10</v>
      </c>
      <c r="D5" s="21" t="s">
        <v>11</v>
      </c>
      <c r="E5" s="40" t="s">
        <v>33</v>
      </c>
      <c r="F5" s="21" t="s">
        <v>8</v>
      </c>
      <c r="G5" s="24" t="n">
        <v>10</v>
      </c>
      <c r="H5" s="25" t="n">
        <v>1</v>
      </c>
      <c r="I5" s="41" t="s">
        <v>34</v>
      </c>
      <c r="J5" s="26" t="n">
        <v>27</v>
      </c>
      <c r="K5" s="11" t="n">
        <f aca="false" ca="false" dt2D="false" dtr="false" t="normal">8*1</f>
        <v>8</v>
      </c>
      <c r="L5" s="26" t="n">
        <f aca="false" ca="false" dt2D="false" dtr="false" t="normal">J5+K5</f>
        <v>35</v>
      </c>
      <c r="M5" s="26" t="n"/>
      <c r="N5" s="27" t="n">
        <v>1.6</v>
      </c>
      <c r="O5" s="27" t="n">
        <f aca="false" ca="false" dt2D="false" dtr="false" t="normal">N5*L5</f>
        <v>56</v>
      </c>
      <c r="P5" s="27" t="n">
        <f aca="false" ca="false" dt2D="false" dtr="false" t="normal">O5*G5</f>
        <v>560</v>
      </c>
      <c r="Q5" s="28" t="s">
        <v>23</v>
      </c>
      <c r="R5" s="29" t="n"/>
      <c r="U5" s="42" t="s">
        <v>34</v>
      </c>
      <c r="V5" s="2" t="n">
        <v>351000</v>
      </c>
    </row>
    <row customHeight="true" ht="35.25" outlineLevel="0" r="6">
      <c r="A6" s="30" t="n"/>
      <c r="B6" s="30" t="n"/>
      <c r="C6" s="31" t="s">
        <v>29</v>
      </c>
      <c r="D6" s="30" t="n"/>
      <c r="E6" s="32" t="n"/>
      <c r="F6" s="30" t="n"/>
      <c r="G6" s="30" t="n"/>
      <c r="H6" s="33" t="n"/>
      <c r="I6" s="33" t="n"/>
      <c r="J6" s="33" t="n"/>
      <c r="K6" s="33" t="n"/>
      <c r="L6" s="33" t="n"/>
      <c r="M6" s="33" t="n">
        <f aca="false" ca="false" dt2D="false" dtr="false" t="normal">SUM(M3:M5)</f>
        <v>11872</v>
      </c>
      <c r="N6" s="33" t="n"/>
      <c r="O6" s="33" t="n"/>
      <c r="P6" s="34" t="n">
        <f aca="false" ca="false" dt2D="false" dtr="false" t="normal">SUM(P3:P5)</f>
        <v>24304</v>
      </c>
      <c r="Q6" s="33" t="n"/>
      <c r="R6" s="33" t="n"/>
      <c r="U6" s="0" t="n">
        <v>12600</v>
      </c>
    </row>
    <row outlineLevel="0" r="8">
      <c r="U8" s="0" t="n">
        <f aca="false" ca="false" dt2D="false" dtr="false" t="normal">V5/U6</f>
        <v>27.857142857142858</v>
      </c>
    </row>
    <row outlineLevel="0" r="13">
      <c r="I13" s="0" t="n">
        <v>19109894</v>
      </c>
    </row>
    <row outlineLevel="0" r="14">
      <c r="I14" s="0" t="n">
        <v>12700</v>
      </c>
    </row>
    <row outlineLevel="0" r="15">
      <c r="I15" s="0" t="n">
        <f aca="false" ca="false" dt2D="false" dtr="false" t="normal">I13/I14</f>
        <v>1504.716062992126</v>
      </c>
    </row>
  </sheetData>
  <pageMargins bottom="0.75" footer="0.300000011920929" header="0.300000011920929" left="0.25" right="0.25" top="0.75"/>
  <pageSetup fitToHeight="0" fitToWidth="1" orientation="landscape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2024-10-08T10:20:55Z</dcterms:modified>
</cp:coreProperties>
</file>