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Guzarov\Desktop\"/>
    </mc:Choice>
  </mc:AlternateContent>
  <bookViews>
    <workbookView xWindow="120" yWindow="15" windowWidth="18960" windowHeight="11325" activeTab="2"/>
  </bookViews>
  <sheets>
    <sheet name="Table 1" sheetId="1" r:id="rId1"/>
    <sheet name="Лист1" sheetId="2" r:id="rId2"/>
    <sheet name="Лист2" sheetId="3" r:id="rId3"/>
  </sheets>
  <calcPr calcId="162913" refMode="R1C1"/>
</workbook>
</file>

<file path=xl/calcChain.xml><?xml version="1.0" encoding="utf-8"?>
<calcChain xmlns="http://schemas.openxmlformats.org/spreadsheetml/2006/main">
  <c r="L37" i="3" l="1"/>
  <c r="M37" i="3" s="1"/>
  <c r="O37" i="3" s="1"/>
  <c r="P37" i="3" s="1"/>
  <c r="L36" i="3"/>
  <c r="M36" i="3" s="1"/>
  <c r="O36" i="3" s="1"/>
  <c r="P36" i="3" s="1"/>
  <c r="L35" i="3"/>
  <c r="M35" i="3" s="1"/>
  <c r="O35" i="3" s="1"/>
  <c r="P35" i="3" s="1"/>
  <c r="L34" i="3"/>
  <c r="M34" i="3" s="1"/>
  <c r="O34" i="3" s="1"/>
  <c r="P34" i="3" s="1"/>
  <c r="L33" i="3"/>
  <c r="M33" i="3" s="1"/>
  <c r="O33" i="3" s="1"/>
  <c r="P33" i="3" s="1"/>
  <c r="M32" i="3"/>
  <c r="O32" i="3" s="1"/>
  <c r="P32" i="3" s="1"/>
  <c r="L32" i="3"/>
  <c r="L31" i="3"/>
  <c r="M31" i="3" s="1"/>
  <c r="O31" i="3" s="1"/>
  <c r="P31" i="3" s="1"/>
  <c r="L30" i="3"/>
  <c r="M30" i="3" s="1"/>
  <c r="O30" i="3" s="1"/>
  <c r="P30" i="3" s="1"/>
  <c r="L29" i="3"/>
  <c r="M29" i="3" s="1"/>
  <c r="O29" i="3" s="1"/>
  <c r="P29" i="3" s="1"/>
  <c r="U28" i="3"/>
  <c r="L28" i="3"/>
  <c r="T28" i="3" s="1"/>
  <c r="U27" i="3"/>
  <c r="L27" i="3"/>
  <c r="T27" i="3" s="1"/>
  <c r="U26" i="3"/>
  <c r="L26" i="3"/>
  <c r="T26" i="3" s="1"/>
  <c r="U25" i="3"/>
  <c r="L25" i="3"/>
  <c r="T25" i="3" s="1"/>
  <c r="U24" i="3"/>
  <c r="L24" i="3"/>
  <c r="T24" i="3" s="1"/>
  <c r="U23" i="3"/>
  <c r="L23" i="3"/>
  <c r="T23" i="3" s="1"/>
  <c r="U22" i="3"/>
  <c r="T22" i="3"/>
  <c r="L22" i="3"/>
  <c r="L21" i="3"/>
  <c r="T21" i="3" s="1"/>
  <c r="L20" i="3"/>
  <c r="M20" i="3" s="1"/>
  <c r="O20" i="3" s="1"/>
  <c r="P20" i="3" s="1"/>
  <c r="M19" i="3"/>
  <c r="O19" i="3" s="1"/>
  <c r="P19" i="3" s="1"/>
  <c r="L19" i="3"/>
  <c r="L18" i="3"/>
  <c r="M18" i="3" s="1"/>
  <c r="O18" i="3" s="1"/>
  <c r="P18" i="3" s="1"/>
  <c r="L17" i="3"/>
  <c r="M17" i="3" s="1"/>
  <c r="O17" i="3" s="1"/>
  <c r="P17" i="3" s="1"/>
  <c r="L16" i="3"/>
  <c r="M16" i="3" s="1"/>
  <c r="O16" i="3" s="1"/>
  <c r="P16" i="3" s="1"/>
  <c r="L15" i="3"/>
  <c r="M15" i="3" s="1"/>
  <c r="O15" i="3" s="1"/>
  <c r="P15" i="3" s="1"/>
  <c r="L14" i="3"/>
  <c r="M14" i="3" s="1"/>
  <c r="O14" i="3" s="1"/>
  <c r="P14" i="3" s="1"/>
  <c r="M13" i="3"/>
  <c r="O13" i="3" s="1"/>
  <c r="P13" i="3" s="1"/>
  <c r="L13" i="3"/>
  <c r="L12" i="3"/>
  <c r="M12" i="3" s="1"/>
  <c r="O12" i="3" s="1"/>
  <c r="P12" i="3" s="1"/>
  <c r="L11" i="3"/>
  <c r="M11" i="3" s="1"/>
  <c r="O11" i="3" s="1"/>
  <c r="P11" i="3" s="1"/>
  <c r="L10" i="3"/>
  <c r="M10" i="3" s="1"/>
  <c r="O10" i="3" s="1"/>
  <c r="P10" i="3" s="1"/>
  <c r="L9" i="3"/>
  <c r="M9" i="3" s="1"/>
  <c r="O9" i="3" s="1"/>
  <c r="P9" i="3" s="1"/>
  <c r="L8" i="3"/>
  <c r="M8" i="3" s="1"/>
  <c r="O8" i="3" s="1"/>
  <c r="P8" i="3" s="1"/>
  <c r="M7" i="3"/>
  <c r="O7" i="3" s="1"/>
  <c r="P7" i="3" s="1"/>
  <c r="L7" i="3"/>
  <c r="L6" i="3"/>
  <c r="M6" i="3" s="1"/>
  <c r="O6" i="3" s="1"/>
  <c r="P6" i="3" s="1"/>
  <c r="L5" i="3"/>
  <c r="M5" i="3" s="1"/>
  <c r="O5" i="3" s="1"/>
  <c r="P5" i="3" s="1"/>
  <c r="L4" i="3"/>
  <c r="M4" i="3" s="1"/>
  <c r="O4" i="3" s="1"/>
  <c r="P4" i="3" s="1"/>
  <c r="S21" i="2"/>
  <c r="T22" i="2"/>
  <c r="T23" i="2"/>
  <c r="T24" i="2"/>
  <c r="T25" i="2"/>
  <c r="T26" i="2"/>
  <c r="T27" i="2"/>
  <c r="T28" i="2"/>
  <c r="O18" i="2"/>
  <c r="P18" i="2" s="1"/>
  <c r="O19" i="2"/>
  <c r="P19" i="2" s="1"/>
  <c r="M18" i="2"/>
  <c r="M19" i="2"/>
  <c r="M20" i="2"/>
  <c r="O20" i="2" s="1"/>
  <c r="P20" i="2" s="1"/>
  <c r="L5" i="2"/>
  <c r="M5" i="2" s="1"/>
  <c r="O5" i="2" s="1"/>
  <c r="P5" i="2" s="1"/>
  <c r="L6" i="2"/>
  <c r="M6" i="2" s="1"/>
  <c r="O6" i="2" s="1"/>
  <c r="P6" i="2" s="1"/>
  <c r="L7" i="2"/>
  <c r="M7" i="2" s="1"/>
  <c r="O7" i="2" s="1"/>
  <c r="P7" i="2" s="1"/>
  <c r="L8" i="2"/>
  <c r="M8" i="2" s="1"/>
  <c r="O8" i="2" s="1"/>
  <c r="P8" i="2" s="1"/>
  <c r="L9" i="2"/>
  <c r="M9" i="2" s="1"/>
  <c r="O9" i="2" s="1"/>
  <c r="P9" i="2" s="1"/>
  <c r="L10" i="2"/>
  <c r="M10" i="2" s="1"/>
  <c r="O10" i="2" s="1"/>
  <c r="P10" i="2" s="1"/>
  <c r="L11" i="2"/>
  <c r="M11" i="2" s="1"/>
  <c r="O11" i="2" s="1"/>
  <c r="P11" i="2" s="1"/>
  <c r="L12" i="2"/>
  <c r="M12" i="2" s="1"/>
  <c r="O12" i="2" s="1"/>
  <c r="P12" i="2" s="1"/>
  <c r="L13" i="2"/>
  <c r="M13" i="2" s="1"/>
  <c r="O13" i="2" s="1"/>
  <c r="P13" i="2" s="1"/>
  <c r="L14" i="2"/>
  <c r="M14" i="2" s="1"/>
  <c r="O14" i="2" s="1"/>
  <c r="P14" i="2" s="1"/>
  <c r="L15" i="2"/>
  <c r="M15" i="2" s="1"/>
  <c r="O15" i="2" s="1"/>
  <c r="P15" i="2" s="1"/>
  <c r="L16" i="2"/>
  <c r="M16" i="2" s="1"/>
  <c r="O16" i="2" s="1"/>
  <c r="P16" i="2" s="1"/>
  <c r="L17" i="2"/>
  <c r="M17" i="2" s="1"/>
  <c r="O17" i="2" s="1"/>
  <c r="P17" i="2" s="1"/>
  <c r="L18" i="2"/>
  <c r="L19" i="2"/>
  <c r="L20" i="2"/>
  <c r="L21" i="2"/>
  <c r="L22" i="2"/>
  <c r="S22" i="2" s="1"/>
  <c r="L23" i="2"/>
  <c r="S23" i="2" s="1"/>
  <c r="L24" i="2"/>
  <c r="S24" i="2" s="1"/>
  <c r="L25" i="2"/>
  <c r="S25" i="2" s="1"/>
  <c r="L26" i="2"/>
  <c r="S26" i="2" s="1"/>
  <c r="L27" i="2"/>
  <c r="S27" i="2" s="1"/>
  <c r="L28" i="2"/>
  <c r="S28" i="2" s="1"/>
  <c r="L29" i="2"/>
  <c r="M29" i="2" s="1"/>
  <c r="O29" i="2" s="1"/>
  <c r="P29" i="2" s="1"/>
  <c r="L30" i="2"/>
  <c r="M30" i="2" s="1"/>
  <c r="O30" i="2" s="1"/>
  <c r="P30" i="2" s="1"/>
  <c r="L31" i="2"/>
  <c r="M31" i="2" s="1"/>
  <c r="O31" i="2" s="1"/>
  <c r="P31" i="2" s="1"/>
  <c r="L32" i="2"/>
  <c r="M32" i="2" s="1"/>
  <c r="O32" i="2" s="1"/>
  <c r="P32" i="2" s="1"/>
  <c r="L33" i="2"/>
  <c r="M33" i="2" s="1"/>
  <c r="O33" i="2" s="1"/>
  <c r="P33" i="2" s="1"/>
  <c r="L34" i="2"/>
  <c r="M34" i="2" s="1"/>
  <c r="O34" i="2" s="1"/>
  <c r="P34" i="2" s="1"/>
  <c r="L35" i="2"/>
  <c r="M35" i="2" s="1"/>
  <c r="O35" i="2" s="1"/>
  <c r="P35" i="2" s="1"/>
  <c r="L36" i="2"/>
  <c r="M36" i="2" s="1"/>
  <c r="O36" i="2" s="1"/>
  <c r="P36" i="2" s="1"/>
  <c r="L37" i="2"/>
  <c r="M37" i="2" s="1"/>
  <c r="O37" i="2" s="1"/>
  <c r="P37" i="2" s="1"/>
  <c r="L4" i="2"/>
  <c r="M4" i="2" s="1"/>
  <c r="O4" i="2" s="1"/>
  <c r="P4" i="2" s="1"/>
  <c r="T29" i="3" l="1"/>
  <c r="M21" i="3" s="1"/>
  <c r="S29" i="2"/>
  <c r="M21" i="2" s="1"/>
  <c r="U21" i="3" l="1"/>
  <c r="O21" i="3"/>
  <c r="P21" i="3" s="1"/>
  <c r="P38" i="3" s="1"/>
  <c r="O21" i="2"/>
  <c r="P21" i="2" s="1"/>
  <c r="P38" i="2" s="1"/>
  <c r="T21" i="2"/>
</calcChain>
</file>

<file path=xl/sharedStrings.xml><?xml version="1.0" encoding="utf-8"?>
<sst xmlns="http://schemas.openxmlformats.org/spreadsheetml/2006/main" count="679" uniqueCount="308">
  <si>
    <r>
      <rPr>
        <b/>
        <u/>
        <sz val="12.5"/>
        <rFont val="Arial"/>
        <family val="2"/>
      </rPr>
      <t>SHENZHEN KINGCCTV TECHNOLOGY CO.,LTD.</t>
    </r>
  </si>
  <si>
    <r>
      <rPr>
        <b/>
        <sz val="6"/>
        <rFont val="Times New Roman"/>
        <family val="1"/>
      </rPr>
      <t xml:space="preserve">26E, Block 2, Nanguo Bldg., No. 2065, Hongling Middle Rd.,Futian District Shenzhen, Guangdong, P.R.CHINA          ZIP: 518028
</t>
    </r>
    <r>
      <rPr>
        <sz val="6"/>
        <rFont val="Times New Roman"/>
        <family val="1"/>
      </rPr>
      <t xml:space="preserve">TEL:86-755-8616 5030 FAX: 86-755-8241 8186
</t>
    </r>
    <r>
      <rPr>
        <sz val="6.5"/>
        <rFont val="Arial"/>
        <family val="2"/>
      </rPr>
      <t>www.kingcctv.com    E-Mail: sales5@kingcctv.com    Skype: sales5@kingcctv.com   Wechat&amp;whatsapp:  86 13549962364    Contact: Sandy Lee</t>
    </r>
  </si>
  <si>
    <r>
      <rPr>
        <b/>
        <sz val="10"/>
        <rFont val="Times New Roman"/>
        <family val="1"/>
      </rPr>
      <t>KingCCTV-Quotation</t>
    </r>
  </si>
  <si>
    <r>
      <rPr>
        <b/>
        <sz val="6.5"/>
        <rFont val="Times New Roman"/>
        <family val="1"/>
      </rPr>
      <t>No.</t>
    </r>
  </si>
  <si>
    <r>
      <rPr>
        <b/>
        <sz val="6.5"/>
        <rFont val="Times New Roman"/>
        <family val="1"/>
      </rPr>
      <t>Original Inquiry</t>
    </r>
  </si>
  <si>
    <r>
      <rPr>
        <b/>
        <sz val="6.5"/>
        <rFont val="Times New Roman"/>
        <family val="1"/>
      </rPr>
      <t>Proposal stock Model</t>
    </r>
  </si>
  <si>
    <r>
      <rPr>
        <b/>
        <sz val="6.5"/>
        <rFont val="Times New Roman"/>
        <family val="1"/>
      </rPr>
      <t>Picture</t>
    </r>
  </si>
  <si>
    <r>
      <rPr>
        <b/>
        <sz val="6.5"/>
        <rFont val="Times New Roman"/>
        <family val="1"/>
      </rPr>
      <t>Specification</t>
    </r>
  </si>
  <si>
    <r>
      <rPr>
        <b/>
        <sz val="6.5"/>
        <rFont val="Times New Roman"/>
        <family val="1"/>
      </rPr>
      <t>EX-W Unit Price (USD/PC)</t>
    </r>
  </si>
  <si>
    <r>
      <rPr>
        <b/>
        <sz val="6.5"/>
        <rFont val="Times New Roman"/>
        <family val="1"/>
      </rPr>
      <t>Quantity (PCS)</t>
    </r>
  </si>
  <si>
    <r>
      <rPr>
        <b/>
        <sz val="6.5"/>
        <rFont val="Times New Roman"/>
        <family val="1"/>
      </rPr>
      <t>Unit</t>
    </r>
  </si>
  <si>
    <r>
      <rPr>
        <b/>
        <sz val="6.5"/>
        <rFont val="Times New Roman"/>
        <family val="1"/>
      </rPr>
      <t>Total</t>
    </r>
  </si>
  <si>
    <r>
      <rPr>
        <sz val="6.5"/>
        <rFont val="Times New Roman"/>
        <family val="1"/>
      </rPr>
      <t>DS-7764NI-K4</t>
    </r>
  </si>
  <si>
    <r>
      <rPr>
        <sz val="6.5"/>
        <color rgb="FFFF0000"/>
        <rFont val="Times New Roman"/>
        <family val="1"/>
      </rPr>
      <t>DS-7764NI-M4</t>
    </r>
  </si>
  <si>
    <r>
      <rPr>
        <b/>
        <sz val="6.5"/>
        <color rgb="FF0000FF"/>
        <rFont val="Times New Roman"/>
        <family val="1"/>
      </rPr>
      <t xml:space="preserve">64-ch 1.5U 8K NVR
</t>
    </r>
    <r>
      <rPr>
        <sz val="6.5"/>
        <rFont val="Times New Roman"/>
        <family val="1"/>
      </rPr>
      <t xml:space="preserve">H.265+/H.265/H.264+/H.264  video formats Up to 64-ch IP camera inputs
</t>
    </r>
    <r>
      <rPr>
        <sz val="6.5"/>
        <rFont val="Times New Roman"/>
        <family val="1"/>
      </rPr>
      <t xml:space="preserve">Up to 2-ch@32 MP/2-ch@24 MP/4-ch@12 MP/8-ch@8 MP/16-ch@4 MP/32-ch@1080p decoding capacity
</t>
    </r>
    <r>
      <rPr>
        <sz val="6.5"/>
        <rFont val="Times New Roman"/>
        <family val="1"/>
      </rPr>
      <t xml:space="preserve">Up to 400 Mbps incoming bandwidth and 400 Mbps outgoing bandwidth
</t>
    </r>
    <r>
      <rPr>
        <sz val="6.5"/>
        <rFont val="Times New Roman"/>
        <family val="1"/>
      </rPr>
      <t>2 HDMI and 1 VGA interfaces, 8K or dual 4K video outputs Up to 8-ch IP speakers can be connected</t>
    </r>
  </si>
  <si>
    <r>
      <rPr>
        <sz val="6.5"/>
        <rFont val="Times New Roman"/>
        <family val="1"/>
      </rPr>
      <t>US$581.60</t>
    </r>
  </si>
  <si>
    <r>
      <rPr>
        <sz val="6.5"/>
        <rFont val="Times New Roman"/>
        <family val="1"/>
      </rPr>
      <t>PCS</t>
    </r>
  </si>
  <si>
    <r>
      <rPr>
        <sz val="6.5"/>
        <rFont val="Times New Roman"/>
        <family val="1"/>
      </rPr>
      <t>Монитор 27"</t>
    </r>
  </si>
  <si>
    <r>
      <rPr>
        <sz val="6.5"/>
        <rFont val="Times New Roman"/>
        <family val="1"/>
      </rPr>
      <t>27'' Monitor</t>
    </r>
  </si>
  <si>
    <r>
      <rPr>
        <sz val="6.5"/>
        <rFont val="Times New Roman"/>
        <family val="1"/>
      </rPr>
      <t xml:space="preserve">Size:27 inch Resolution:1920 x 1080 Refresh rate:75 HZ Panel type:VA/TN
</t>
    </r>
    <r>
      <rPr>
        <sz val="6.5"/>
        <rFont val="Times New Roman"/>
        <family val="1"/>
      </rPr>
      <t xml:space="preserve">Active Area:597.888(W) ×336.312(H) mm
</t>
    </r>
    <r>
      <rPr>
        <sz val="6.5"/>
        <rFont val="Times New Roman"/>
        <family val="1"/>
      </rPr>
      <t xml:space="preserve">Dot Pitch:0.300 mm Aspect ratio:16:9 Backlight:LED
</t>
    </r>
    <r>
      <rPr>
        <sz val="6.5"/>
        <rFont val="Times New Roman"/>
        <family val="1"/>
      </rPr>
      <t xml:space="preserve">Typical Brightness:MAX:300cd/M2 Contrast Ratio:1000:1
</t>
    </r>
    <r>
      <rPr>
        <sz val="6.5"/>
        <rFont val="Times New Roman"/>
        <family val="1"/>
      </rPr>
      <t>Color Temp. default:default:7500K  6500/7500/9300 Number of colors</t>
    </r>
    <r>
      <rPr>
        <sz val="6.5"/>
        <rFont val="SimSun"/>
      </rPr>
      <t>：</t>
    </r>
    <r>
      <rPr>
        <sz val="6.5"/>
        <rFont val="Times New Roman"/>
        <family val="1"/>
      </rPr>
      <t xml:space="preserve">16.7M
</t>
    </r>
    <r>
      <rPr>
        <sz val="6.5"/>
        <rFont val="Times New Roman"/>
        <family val="1"/>
      </rPr>
      <t>Language Menu</t>
    </r>
    <r>
      <rPr>
        <sz val="6.5"/>
        <rFont val="SimSun"/>
      </rPr>
      <t>：</t>
    </r>
    <r>
      <rPr>
        <sz val="6.5"/>
        <rFont val="Times New Roman"/>
        <family val="1"/>
      </rPr>
      <t>7 languages max</t>
    </r>
  </si>
  <si>
    <r>
      <rPr>
        <sz val="6.5"/>
        <rFont val="Times New Roman"/>
        <family val="1"/>
      </rPr>
      <t>US$71.60</t>
    </r>
  </si>
  <si>
    <r>
      <rPr>
        <sz val="6.5"/>
        <rFont val="Times New Roman"/>
        <family val="1"/>
      </rPr>
      <t>US$143.20</t>
    </r>
  </si>
  <si>
    <r>
      <rPr>
        <sz val="6.5"/>
        <rFont val="Times New Roman"/>
        <family val="1"/>
      </rPr>
      <t>Connector RJ45 UTP, 5E CAT</t>
    </r>
  </si>
  <si>
    <r>
      <rPr>
        <sz val="6.5"/>
        <rFont val="Times New Roman"/>
        <family val="1"/>
      </rPr>
      <t>Cat 5E 3U Gold Plated UTP Connector</t>
    </r>
  </si>
  <si>
    <r>
      <rPr>
        <sz val="6.5"/>
        <rFont val="Times New Roman"/>
        <family val="1"/>
      </rPr>
      <t>Samzhe Cat 5E 3U Gold Plated UTP Connector</t>
    </r>
  </si>
  <si>
    <r>
      <rPr>
        <sz val="6.5"/>
        <rFont val="Times New Roman"/>
        <family val="1"/>
      </rPr>
      <t>US$14.20</t>
    </r>
  </si>
  <si>
    <r>
      <rPr>
        <sz val="6.5"/>
        <rFont val="Times New Roman"/>
        <family val="1"/>
      </rPr>
      <t>BOX</t>
    </r>
  </si>
  <si>
    <r>
      <rPr>
        <sz val="6.5"/>
        <rFont val="Times New Roman"/>
        <family val="1"/>
      </rPr>
      <t>US$28.40</t>
    </r>
  </si>
  <si>
    <r>
      <rPr>
        <sz val="6.5"/>
        <rFont val="Times New Roman"/>
        <family val="1"/>
      </rPr>
      <t>Патч-корд UTP Cat 5е 1М</t>
    </r>
  </si>
  <si>
    <r>
      <rPr>
        <sz val="6.5"/>
        <rFont val="Times New Roman"/>
        <family val="1"/>
      </rPr>
      <t>UTP Cat 5e 1m Patch Cord</t>
    </r>
  </si>
  <si>
    <r>
      <rPr>
        <sz val="6.5"/>
        <rFont val="Times New Roman"/>
        <family val="1"/>
      </rPr>
      <t>Samzhe Cat5e Engineering/Home  Patch Cord 1m</t>
    </r>
  </si>
  <si>
    <r>
      <rPr>
        <sz val="6.5"/>
        <rFont val="Times New Roman"/>
        <family val="1"/>
      </rPr>
      <t>US$1.00</t>
    </r>
  </si>
  <si>
    <r>
      <rPr>
        <sz val="6.5"/>
        <rFont val="Times New Roman"/>
        <family val="1"/>
      </rPr>
      <t>US$43.00</t>
    </r>
  </si>
  <si>
    <r>
      <rPr>
        <sz val="6.5"/>
        <rFont val="Times New Roman"/>
        <family val="1"/>
      </rPr>
      <t>Патч-корд UTP Cat 5е 5М</t>
    </r>
  </si>
  <si>
    <r>
      <rPr>
        <sz val="6.5"/>
        <rFont val="Times New Roman"/>
        <family val="1"/>
      </rPr>
      <t>UTP Cat 5e 5m Patch Cord</t>
    </r>
  </si>
  <si>
    <r>
      <rPr>
        <sz val="6.5"/>
        <rFont val="Times New Roman"/>
        <family val="1"/>
      </rPr>
      <t>Samzhe Cat5e Engineering/Home  Patch Cord 5m</t>
    </r>
  </si>
  <si>
    <r>
      <rPr>
        <sz val="6.5"/>
        <rFont val="Times New Roman"/>
        <family val="1"/>
      </rPr>
      <t>US$2.20</t>
    </r>
  </si>
  <si>
    <r>
      <rPr>
        <sz val="6.5"/>
        <rFont val="Times New Roman"/>
        <family val="1"/>
      </rPr>
      <t>US$6.60</t>
    </r>
  </si>
  <si>
    <r>
      <rPr>
        <sz val="6.5"/>
        <rFont val="Times New Roman"/>
        <family val="1"/>
      </rPr>
      <t xml:space="preserve">Коммутатор управля емый уровня 2 SNR- S2982G-24T-POE-E
</t>
    </r>
    <r>
      <rPr>
        <sz val="6.5"/>
        <rFont val="Times New Roman"/>
        <family val="1"/>
      </rPr>
      <t>24 порта</t>
    </r>
  </si>
  <si>
    <r>
      <rPr>
        <sz val="6.5"/>
        <rFont val="Times New Roman"/>
        <family val="1"/>
      </rPr>
      <t>HK-POE33028PFM</t>
    </r>
  </si>
  <si>
    <r>
      <rPr>
        <sz val="6.5"/>
        <rFont val="Times New Roman"/>
        <family val="1"/>
      </rPr>
      <t xml:space="preserve">OVERVIEW
</t>
    </r>
    <r>
      <rPr>
        <sz val="6.5"/>
        <rFont val="Times New Roman"/>
        <family val="1"/>
      </rPr>
      <t xml:space="preserve">The POE33028PFM  is a Gigabit managed PoE fiber switch. It has 24*10/100/1000Base -T adaptive RJ45 ports and 4*100/1000Base-X uplink SFP fiber ports. Port 1-24 can support IEEE 802.3 af/at PoE standard and single-port PoE power up to 30W. As a PoE power supply device, it can automatically detect and identify powered devices that meet standards and power them through network cables. It can power PoE terminal equipment such as wireless AP, IP camera, IP telephone, and building visual access control intercoms through network cables to meet network environments that require high-density PoE power supply. It is suitable for hotels, campuses, parks, supermarkets, scenic spots, factory dormitories, and small and medium-sized enterprises to establish cost-effective networks.
</t>
    </r>
    <r>
      <rPr>
        <sz val="6.5"/>
        <rFont val="Times New Roman"/>
        <family val="1"/>
      </rPr>
      <t>The POE33028PFM  has L2+ network management  functions. It can support IPV4 management and static routing forwarding, complete security protection mechanisms, complete ACL/ QoS policies, and rich VLAN functions, making it easy to manage and maintain. Supports multiple network redundancy protocols RSTP (&lt;50ms) to improve link backup and network reliability. When a one-way network fails, communication can be quickly restored to ensure uninterrupted communication of important transmissions. According to application needs, PoE power supply management, port flow control, VLAN division, QoS, and other application service configurations can be performed through network management methods such as</t>
    </r>
  </si>
  <si>
    <r>
      <rPr>
        <sz val="6.5"/>
        <rFont val="Times New Roman"/>
        <family val="1"/>
      </rPr>
      <t>US$168.60</t>
    </r>
  </si>
  <si>
    <r>
      <rPr>
        <sz val="6.5"/>
        <rFont val="Times New Roman"/>
        <family val="1"/>
      </rPr>
      <t>DS-2CD2143G2 -IU</t>
    </r>
  </si>
  <si>
    <r>
      <rPr>
        <sz val="6.5"/>
        <rFont val="Times New Roman"/>
        <family val="1"/>
      </rPr>
      <t>DS-2CD2143G2-IU</t>
    </r>
  </si>
  <si>
    <r>
      <rPr>
        <b/>
        <sz val="6.5"/>
        <color rgb="FF0000FF"/>
        <rFont val="Times New Roman"/>
        <family val="1"/>
      </rPr>
      <t xml:space="preserve">4 MP AcuSense Built-in Mic Fixed Dome Network Camera
</t>
    </r>
    <r>
      <rPr>
        <sz val="6.5"/>
        <rFont val="Times New Roman"/>
        <family val="1"/>
      </rPr>
      <t xml:space="preserve">High quality imaging with 4 MP resolution
</t>
    </r>
    <r>
      <rPr>
        <sz val="6.5"/>
        <rFont val="Times New Roman"/>
        <family val="1"/>
      </rPr>
      <t xml:space="preserve">Clear imaging against strong backlight due to 120 dB WDR technology
</t>
    </r>
    <r>
      <rPr>
        <sz val="6.5"/>
        <rFont val="Times New Roman"/>
        <family val="1"/>
      </rPr>
      <t xml:space="preserve">Efficient H.265+ compression technology
</t>
    </r>
    <r>
      <rPr>
        <sz val="6.5"/>
        <rFont val="Times New Roman"/>
        <family val="1"/>
      </rPr>
      <t xml:space="preserve">Built-in microphone for real-time audio security
</t>
    </r>
    <r>
      <rPr>
        <sz val="6.5"/>
        <rFont val="Times New Roman"/>
        <family val="1"/>
      </rPr>
      <t>Water and dust resistant (IP67) and vandal resistant (IK10) Focus on human and vehicle targets classification based on deep learning</t>
    </r>
  </si>
  <si>
    <r>
      <rPr>
        <sz val="6.5"/>
        <rFont val="Times New Roman"/>
        <family val="1"/>
      </rPr>
      <t>US$81.80</t>
    </r>
  </si>
  <si>
    <r>
      <rPr>
        <sz val="6.5"/>
        <rFont val="Times New Roman"/>
        <family val="1"/>
      </rPr>
      <t>US$654.40</t>
    </r>
  </si>
  <si>
    <r>
      <rPr>
        <sz val="6.5"/>
        <rFont val="Times New Roman"/>
        <family val="1"/>
      </rPr>
      <t xml:space="preserve">Патч-панель 24 port.
</t>
    </r>
    <r>
      <rPr>
        <sz val="6.5"/>
        <rFont val="Times New Roman"/>
        <family val="1"/>
      </rPr>
      <t>UTP. 5е cat</t>
    </r>
  </si>
  <si>
    <r>
      <rPr>
        <sz val="6.5"/>
        <rFont val="Times New Roman"/>
        <family val="1"/>
      </rPr>
      <t>24 panel port</t>
    </r>
  </si>
  <si>
    <r>
      <rPr>
        <sz val="6.5"/>
        <rFont val="Times New Roman"/>
        <family val="1"/>
      </rPr>
      <t>US$11.00</t>
    </r>
  </si>
  <si>
    <r>
      <rPr>
        <sz val="6.5"/>
        <rFont val="Times New Roman"/>
        <family val="1"/>
      </rPr>
      <t>US$33.00</t>
    </r>
  </si>
  <si>
    <r>
      <rPr>
        <sz val="6.5"/>
        <rFont val="Times New Roman"/>
        <family val="1"/>
      </rPr>
      <t>Крепеж-клипса для трубы 20мм</t>
    </r>
  </si>
  <si>
    <r>
      <rPr>
        <sz val="6.5"/>
        <rFont val="Times New Roman"/>
        <family val="1"/>
      </rPr>
      <t>20mm pipe clamp</t>
    </r>
  </si>
  <si>
    <r>
      <rPr>
        <sz val="6.5"/>
        <rFont val="Times New Roman"/>
        <family val="1"/>
      </rPr>
      <t>Lesso PVC flame retardant conduit 20mm</t>
    </r>
  </si>
  <si>
    <r>
      <rPr>
        <sz val="6.5"/>
        <rFont val="Times New Roman"/>
        <family val="1"/>
      </rPr>
      <t>US$0.10</t>
    </r>
  </si>
  <si>
    <r>
      <rPr>
        <sz val="6.5"/>
        <rFont val="Times New Roman"/>
        <family val="1"/>
      </rPr>
      <t>US$86.60</t>
    </r>
  </si>
  <si>
    <r>
      <rPr>
        <sz val="6.5"/>
        <rFont val="Times New Roman"/>
        <family val="1"/>
      </rPr>
      <t>Жесткий диск WD80PURX-78</t>
    </r>
  </si>
  <si>
    <r>
      <rPr>
        <sz val="6.5"/>
        <rFont val="Times New Roman"/>
        <family val="1"/>
      </rPr>
      <t>WD82PURX-78</t>
    </r>
  </si>
  <si>
    <r>
      <rPr>
        <sz val="6.5"/>
        <rFont val="Times New Roman"/>
        <family val="1"/>
      </rPr>
      <t>US$165.20</t>
    </r>
  </si>
  <si>
    <r>
      <rPr>
        <sz val="6.5"/>
        <rFont val="Times New Roman"/>
        <family val="1"/>
      </rPr>
      <t>US$660.80</t>
    </r>
  </si>
  <si>
    <r>
      <rPr>
        <sz val="6.5"/>
        <rFont val="Times New Roman"/>
        <family val="1"/>
      </rPr>
      <t xml:space="preserve">Коммутатор управля емый SNR-S2982G-
</t>
    </r>
    <r>
      <rPr>
        <sz val="6.5"/>
        <rFont val="Times New Roman"/>
        <family val="1"/>
      </rPr>
      <t>24T-POE 24 портов</t>
    </r>
  </si>
  <si>
    <r>
      <rPr>
        <sz val="6.5"/>
        <rFont val="Times New Roman"/>
        <family val="1"/>
      </rPr>
      <t xml:space="preserve">OVERVIEW
</t>
    </r>
    <r>
      <rPr>
        <sz val="6.5"/>
        <rFont val="Times New Roman"/>
        <family val="1"/>
      </rPr>
      <t xml:space="preserve">The POE33028PFM  is a Gigabit managed PoE fiber switch. It has 24*10/100/1000Base -T adaptive RJ45 ports and 4*100/1000Base-X uplink SFP fiber ports. Port 1-24 can support IEEE 802.3 af/at PoE standard and single-port PoE power up to 30W. As a PoE power supply device, it can automatically detect and identify powered devices that meet standards and power them through network cables. It can power PoE terminal equipment such as wireless AP, IP camera, IP telephone, and building visual access control intercoms through network cables to meet network environments that require high-density PoE power supply. It is suitable for hotels, campuses, parks, supermarkets, scenic spots, factory dormitories, and small and medium-sized enterprises to establish cost-effective networks.
</t>
    </r>
    <r>
      <rPr>
        <sz val="6.5"/>
        <rFont val="Times New Roman"/>
        <family val="1"/>
      </rPr>
      <t xml:space="preserve">The POE33028PFM  has L2+ network management  functions. It can support IPV4 management and static routing forwarding, complete security protection mechanisms, complete ACL/ QoS policies, and rich VLAN functions, making it easy to manage and maintain. Supports multiple network redundancy protocols RSTP (&lt;50ms) to improve link backup and network reliability. When a one-way network fails, communication can be quickly restored to ensure uninterrupted communication of important transmissions. According to application needs, PoE power supply management, port flow control, VLAN division, QoS, and other application service configurations can be performed through network management methods such as
</t>
    </r>
    <r>
      <rPr>
        <sz val="6.5"/>
        <rFont val="Times New Roman"/>
        <family val="1"/>
      </rPr>
      <t>Web, CLI, SNMP, and Telnet.</t>
    </r>
  </si>
  <si>
    <r>
      <rPr>
        <sz val="6.5"/>
        <rFont val="Times New Roman"/>
        <family val="1"/>
      </rPr>
      <t>US$337.20</t>
    </r>
  </si>
  <si>
    <r>
      <rPr>
        <sz val="6.5"/>
        <rFont val="Times New Roman"/>
        <family val="1"/>
      </rPr>
      <t>Металлорукав Р3-Ц Пнг-LS 20ММ</t>
    </r>
  </si>
  <si>
    <r>
      <rPr>
        <sz val="6.5"/>
        <rFont val="Times New Roman"/>
        <family val="1"/>
      </rPr>
      <t>Plastic coated hose</t>
    </r>
  </si>
  <si>
    <r>
      <rPr>
        <sz val="6.5"/>
        <rFont val="Times New Roman"/>
        <family val="1"/>
      </rPr>
      <t xml:space="preserve">Plastic coated hose Inner diameter 19mm Outer diameter 20.5mm
</t>
    </r>
    <r>
      <rPr>
        <sz val="6.5"/>
        <rFont val="Times New Roman"/>
        <family val="1"/>
      </rPr>
      <t xml:space="preserve">Material: Outer layer PVC coated, inner layer galvanized steel strip
</t>
    </r>
    <r>
      <rPr>
        <sz val="6.5"/>
        <color rgb="FFFF0000"/>
        <rFont val="Times New Roman"/>
        <family val="1"/>
      </rPr>
      <t>20m/roll</t>
    </r>
  </si>
  <si>
    <r>
      <rPr>
        <sz val="6.5"/>
        <rFont val="Times New Roman"/>
        <family val="1"/>
      </rPr>
      <t>US$4.30</t>
    </r>
  </si>
  <si>
    <r>
      <rPr>
        <sz val="6.5"/>
        <rFont val="Times New Roman"/>
        <family val="1"/>
      </rPr>
      <t>ROLL</t>
    </r>
  </si>
  <si>
    <r>
      <rPr>
        <sz val="6.5"/>
        <rFont val="Times New Roman"/>
        <family val="1"/>
      </rPr>
      <t>US$21.50</t>
    </r>
  </si>
  <si>
    <r>
      <rPr>
        <sz val="6.5"/>
        <rFont val="Times New Roman"/>
        <family val="1"/>
      </rPr>
      <t>DS-1475ZJ-SUS</t>
    </r>
  </si>
  <si>
    <r>
      <rPr>
        <b/>
        <sz val="6.5"/>
        <color rgb="FF0000FF"/>
        <rFont val="Times New Roman"/>
        <family val="1"/>
      </rPr>
      <t xml:space="preserve">Vertical pole mount </t>
    </r>
    <r>
      <rPr>
        <sz val="6.5"/>
        <rFont val="Times New Roman"/>
        <family val="1"/>
      </rPr>
      <t>Vertical Pole Mount Stainless Steel Hikvision White</t>
    </r>
  </si>
  <si>
    <r>
      <rPr>
        <sz val="6.5"/>
        <rFont val="Times New Roman"/>
        <family val="1"/>
      </rPr>
      <t>US$15.40</t>
    </r>
  </si>
  <si>
    <r>
      <rPr>
        <sz val="6.5"/>
        <rFont val="Times New Roman"/>
        <family val="1"/>
      </rPr>
      <t>US$154.00</t>
    </r>
  </si>
  <si>
    <r>
      <rPr>
        <sz val="6.5"/>
        <rFont val="Times New Roman"/>
        <family val="1"/>
      </rPr>
      <t>MikroTik RB5009UPr+S+IN</t>
    </r>
  </si>
  <si>
    <r>
      <rPr>
        <sz val="6.5"/>
        <rFont val="Times New Roman"/>
        <family val="1"/>
      </rPr>
      <t xml:space="preserve">RB5009UPr+S+IN
</t>
    </r>
    <r>
      <rPr>
        <sz val="6.5"/>
        <rFont val="Times New Roman"/>
        <family val="1"/>
      </rPr>
      <t>A new version of our popular heavy-duty RB5009 router with PoE-in and PoE-out on all ports. Perfect for small and medium ISPs. 2.5 Gigabit Ethernet &amp; 10 Gigabit SFP+, numerous powering options</t>
    </r>
  </si>
  <si>
    <r>
      <rPr>
        <sz val="6.5"/>
        <rFont val="Times New Roman"/>
        <family val="1"/>
      </rPr>
      <t>US$310.10</t>
    </r>
  </si>
  <si>
    <r>
      <rPr>
        <sz val="6.5"/>
        <rFont val="Times New Roman"/>
        <family val="1"/>
      </rPr>
      <t>DS-2CD2047G2-L</t>
    </r>
  </si>
  <si>
    <r>
      <rPr>
        <sz val="6.5"/>
        <color rgb="FFFF0000"/>
        <rFont val="Times New Roman"/>
        <family val="1"/>
      </rPr>
      <t>DS-2CD2047G2H- LIU/SL (2.8mm)</t>
    </r>
  </si>
  <si>
    <r>
      <rPr>
        <b/>
        <sz val="6.5"/>
        <color rgb="FF3636DF"/>
        <rFont val="Times New Roman"/>
        <family val="1"/>
      </rPr>
      <t xml:space="preserve">4 MP Smart Hybrid Light with ColorVu Fixed Mini Bullet Network Camera
</t>
    </r>
    <r>
      <rPr>
        <sz val="6.5"/>
        <rFont val="Times New Roman"/>
        <family val="1"/>
      </rPr>
      <t xml:space="preserve">High quality imaging with 4 MP resolution
</t>
    </r>
    <r>
      <rPr>
        <sz val="6.5"/>
        <rFont val="Times New Roman"/>
        <family val="1"/>
      </rPr>
      <t xml:space="preserve">Smart Hybrid Light: advanced technology with long range Clear imaging against strong backlight due to 130 dB WDR technology
</t>
    </r>
    <r>
      <rPr>
        <sz val="6.5"/>
        <rFont val="Times New Roman"/>
        <family val="1"/>
      </rPr>
      <t xml:space="preserve">Efficient H.265+ compression technology
</t>
    </r>
    <r>
      <rPr>
        <sz val="6.5"/>
        <rFont val="Times New Roman"/>
        <family val="1"/>
      </rPr>
      <t xml:space="preserve">Focus on human and vehicle classification based on deep learning
</t>
    </r>
    <r>
      <rPr>
        <sz val="6.5"/>
        <rFont val="Times New Roman"/>
        <family val="1"/>
      </rPr>
      <t>Active strobe light and audio alarm to warn intruders off Provide real-time security via built-in two-way audio Support on-board storage up to 512 GB (SD card slot) Water and dust resistant (IP67)</t>
    </r>
  </si>
  <si>
    <r>
      <rPr>
        <sz val="6.5"/>
        <rFont val="Times New Roman"/>
        <family val="1"/>
      </rPr>
      <t>US$123.10</t>
    </r>
  </si>
  <si>
    <r>
      <rPr>
        <sz val="6.5"/>
        <rFont val="Times New Roman"/>
        <family val="1"/>
      </rPr>
      <t>US$4,185.40</t>
    </r>
  </si>
  <si>
    <r>
      <rPr>
        <sz val="6.5"/>
        <rFont val="Times New Roman"/>
        <family val="1"/>
      </rPr>
      <t>DS-2702ZJ</t>
    </r>
  </si>
  <si>
    <r>
      <rPr>
        <sz val="6.5"/>
        <rFont val="Times New Roman"/>
        <family val="1"/>
      </rPr>
      <t>US$0.00</t>
    </r>
  </si>
  <si>
    <r>
      <rPr>
        <sz val="6.5"/>
        <rFont val="Times New Roman"/>
        <family val="1"/>
      </rPr>
      <t>iDS-2CD7A45G0/P- IZHS(Y)</t>
    </r>
  </si>
  <si>
    <r>
      <rPr>
        <sz val="6.5"/>
        <color rgb="FFFF0000"/>
        <rFont val="Times New Roman"/>
        <family val="1"/>
      </rPr>
      <t xml:space="preserve">iDS-2CD7A46G0/P- IZHS(Y)
</t>
    </r>
    <r>
      <rPr>
        <sz val="6.5"/>
        <color rgb="FFFF0000"/>
        <rFont val="Times New Roman"/>
        <family val="1"/>
      </rPr>
      <t>(2.8mm-12mm)</t>
    </r>
  </si>
  <si>
    <r>
      <rPr>
        <b/>
        <sz val="6.5"/>
        <color rgb="FF0000FF"/>
        <rFont val="Times New Roman"/>
        <family val="1"/>
      </rPr>
      <t xml:space="preserve">4MP DeepinView ANPR Moto Varifocal Bullet Camera
</t>
    </r>
    <r>
      <rPr>
        <sz val="6.5"/>
        <rFont val="Times New Roman"/>
        <family val="1"/>
      </rPr>
      <t xml:space="preserve">High quality imaging with 4 MP resolution
</t>
    </r>
    <r>
      <rPr>
        <sz val="6.5"/>
        <rFont val="Times New Roman"/>
        <family val="1"/>
      </rPr>
      <t xml:space="preserve">Excellent low-light performance via DarkFighter technology Clear imaging against strong back light due to 140 dB WDR technology
</t>
    </r>
    <r>
      <rPr>
        <sz val="6.5"/>
        <rFont val="Times New Roman"/>
        <family val="1"/>
      </rPr>
      <t xml:space="preserve">License Plate Recognition
</t>
    </r>
    <r>
      <rPr>
        <sz val="6.5"/>
        <rFont val="Times New Roman"/>
        <family val="1"/>
      </rPr>
      <t xml:space="preserve">Efficient H.265+ compression technology to save bandwidth and storage
</t>
    </r>
    <r>
      <rPr>
        <sz val="6.5"/>
        <rFont val="Times New Roman"/>
        <family val="1"/>
      </rPr>
      <t xml:space="preserve">5 streams to meet a wide variety of applications
</t>
    </r>
    <r>
      <rPr>
        <sz val="6.5"/>
        <rFont val="Times New Roman"/>
        <family val="1"/>
      </rPr>
      <t>Water and dust resistant (IP67) and vandal proof (IK10)</t>
    </r>
  </si>
  <si>
    <r>
      <rPr>
        <sz val="6.5"/>
        <rFont val="Times New Roman"/>
        <family val="1"/>
      </rPr>
      <t>US$522.60</t>
    </r>
  </si>
  <si>
    <r>
      <rPr>
        <sz val="6.5"/>
        <rFont val="Times New Roman"/>
        <family val="1"/>
      </rPr>
      <t>US$1,567.80</t>
    </r>
  </si>
  <si>
    <r>
      <rPr>
        <sz val="6.5"/>
        <rFont val="Times New Roman"/>
        <family val="1"/>
      </rPr>
      <t xml:space="preserve">Компьютер стацион
</t>
    </r>
    <r>
      <rPr>
        <sz val="6.5"/>
        <rFont val="Times New Roman"/>
        <family val="1"/>
      </rPr>
      <t>арный Intel Core i7- 12700F ОЗУ 32ГБ</t>
    </r>
  </si>
  <si>
    <r>
      <rPr>
        <sz val="6.5"/>
        <rFont val="Times New Roman"/>
        <family val="1"/>
      </rPr>
      <t>Intel Core i7-1270F</t>
    </r>
    <r>
      <rPr>
        <sz val="6.5"/>
        <rFont val="SimSun"/>
      </rPr>
      <t>主机</t>
    </r>
    <r>
      <rPr>
        <sz val="6.5"/>
        <rFont val="Times New Roman"/>
        <family val="1"/>
      </rPr>
      <t>RAM 32GB SSD</t>
    </r>
  </si>
  <si>
    <r>
      <rPr>
        <sz val="6.5"/>
        <rFont val="Times New Roman"/>
        <family val="1"/>
      </rPr>
      <t>MSI H610M-S WIFI DDR4 motherboard</t>
    </r>
  </si>
  <si>
    <r>
      <rPr>
        <sz val="6.5"/>
        <rFont val="Times New Roman"/>
        <family val="1"/>
      </rPr>
      <t>US$79.20</t>
    </r>
  </si>
  <si>
    <r>
      <rPr>
        <sz val="6.5"/>
        <rFont val="Times New Roman"/>
        <family val="1"/>
      </rPr>
      <t>i7-12700F</t>
    </r>
  </si>
  <si>
    <r>
      <rPr>
        <sz val="6.5"/>
        <rFont val="Times New Roman"/>
        <family val="1"/>
      </rPr>
      <t>US$241.10</t>
    </r>
  </si>
  <si>
    <r>
      <rPr>
        <sz val="6.5"/>
        <rFont val="Times New Roman"/>
        <family val="1"/>
      </rPr>
      <t>Four copper tubes for heat dissipation</t>
    </r>
  </si>
  <si>
    <r>
      <rPr>
        <sz val="6.5"/>
        <rFont val="Times New Roman"/>
        <family val="1"/>
      </rPr>
      <t>US$6.70</t>
    </r>
  </si>
  <si>
    <r>
      <rPr>
        <sz val="6.5"/>
        <rFont val="Times New Roman"/>
        <family val="1"/>
      </rPr>
      <t>Aigo 32g3200</t>
    </r>
  </si>
  <si>
    <r>
      <rPr>
        <sz val="6.5"/>
        <rFont val="Times New Roman"/>
        <family val="1"/>
      </rPr>
      <t>US$46.40</t>
    </r>
  </si>
  <si>
    <r>
      <rPr>
        <sz val="6.5"/>
        <rFont val="Times New Roman"/>
        <family val="1"/>
      </rPr>
      <t>SSD 500ГБ Видеока рта Geforce RTX 3060Ti 8ГБ GS-600</t>
    </r>
  </si>
  <si>
    <r>
      <rPr>
        <sz val="6.5"/>
        <rFont val="Times New Roman"/>
        <family val="1"/>
      </rPr>
      <t>500GB GeForce RTX 3060Ti 8GB GS-600</t>
    </r>
  </si>
  <si>
    <r>
      <rPr>
        <sz val="6.5"/>
        <rFont val="Times New Roman"/>
        <family val="1"/>
      </rPr>
      <t>Aigo P7000E-512G NVMe PCIe 4.0 Solid State Drive 7100/6300MB/S</t>
    </r>
  </si>
  <si>
    <r>
      <rPr>
        <sz val="6.5"/>
        <rFont val="Times New Roman"/>
        <family val="1"/>
      </rPr>
      <t>US$34.60</t>
    </r>
  </si>
  <si>
    <r>
      <rPr>
        <sz val="6.5"/>
        <rFont val="Times New Roman"/>
        <family val="1"/>
      </rPr>
      <t>Rainbow Axe GeForce RTX 4060ti DUO 8GB</t>
    </r>
  </si>
  <si>
    <r>
      <rPr>
        <sz val="6.5"/>
        <rFont val="Times New Roman"/>
        <family val="1"/>
      </rPr>
      <t>US$519.20</t>
    </r>
  </si>
  <si>
    <r>
      <rPr>
        <sz val="6.5"/>
        <rFont val="Times New Roman"/>
        <family val="1"/>
      </rPr>
      <t>AOC Armored A650B0/93 Active PFC Power Supply (Rated 650W)</t>
    </r>
  </si>
  <si>
    <r>
      <rPr>
        <sz val="6.5"/>
        <rFont val="Times New Roman"/>
        <family val="1"/>
      </rPr>
      <t>US$32.00</t>
    </r>
  </si>
  <si>
    <r>
      <rPr>
        <sz val="6.5"/>
        <rFont val="Times New Roman"/>
        <family val="1"/>
      </rPr>
      <t>AOC CG265B Black Wide Body Side Transmitting RGB Magic Edition U3 Chassis</t>
    </r>
  </si>
  <si>
    <r>
      <rPr>
        <sz val="6.5"/>
        <rFont val="Times New Roman"/>
        <family val="1"/>
      </rPr>
      <t>US$33.70</t>
    </r>
  </si>
  <si>
    <r>
      <rPr>
        <sz val="6.5"/>
        <rFont val="Times New Roman"/>
        <family val="1"/>
      </rPr>
      <t>DS-1280ZJ-XS</t>
    </r>
  </si>
  <si>
    <r>
      <rPr>
        <b/>
        <sz val="6.5"/>
        <color rgb="FF0000FF"/>
        <rFont val="Times New Roman"/>
        <family val="1"/>
      </rPr>
      <t xml:space="preserve">Junction box </t>
    </r>
    <r>
      <rPr>
        <sz val="6.5"/>
        <rFont val="Times New Roman"/>
        <family val="1"/>
      </rPr>
      <t>Junction Box Aluminum Alloy Hikvision White</t>
    </r>
  </si>
  <si>
    <r>
      <rPr>
        <sz val="6.5"/>
        <rFont val="Times New Roman"/>
        <family val="1"/>
      </rPr>
      <t>US$4.80</t>
    </r>
  </si>
  <si>
    <r>
      <rPr>
        <sz val="6.5"/>
        <rFont val="Times New Roman"/>
        <family val="1"/>
      </rPr>
      <t>US$206.40</t>
    </r>
  </si>
  <si>
    <r>
      <rPr>
        <sz val="6.5"/>
        <rFont val="Times New Roman"/>
        <family val="1"/>
      </rPr>
      <t>Модуль оптический SFP-S1LC13-G- 1310-1550</t>
    </r>
  </si>
  <si>
    <r>
      <rPr>
        <sz val="6.5"/>
        <rFont val="Times New Roman"/>
        <family val="1"/>
      </rPr>
      <t xml:space="preserve">SK1000-1.25G-SFP-
</t>
    </r>
    <r>
      <rPr>
        <sz val="6.5"/>
        <rFont val="Times New Roman"/>
        <family val="1"/>
      </rPr>
      <t>40km</t>
    </r>
  </si>
  <si>
    <r>
      <rPr>
        <sz val="6.5"/>
        <rFont val="Times New Roman"/>
        <family val="1"/>
      </rPr>
      <t xml:space="preserve">SK1000-1.25G-SFP-40km
</t>
    </r>
    <r>
      <rPr>
        <b/>
        <sz val="6.5"/>
        <color rgb="FF0000FF"/>
        <rFont val="Times New Roman"/>
        <family val="1"/>
      </rPr>
      <t xml:space="preserve">SFP BIDI 1.25G 1310/1550nm(1550/1310nm)40KM
</t>
    </r>
    <r>
      <rPr>
        <b/>
        <sz val="6.5"/>
        <color rgb="FF0000FF"/>
        <rFont val="Times New Roman"/>
        <family val="1"/>
      </rPr>
      <t xml:space="preserve">Transceiver
</t>
    </r>
    <r>
      <rPr>
        <sz val="6.5"/>
        <rFont val="Times New Roman"/>
        <family val="1"/>
      </rPr>
      <t xml:space="preserve">Up to 1.25Gb/s data links DFB laser transmitter PIN photo-detector
</t>
    </r>
    <r>
      <rPr>
        <sz val="6.5"/>
        <rFont val="Times New Roman"/>
        <family val="1"/>
      </rPr>
      <t xml:space="preserve">Up to 40KM on 9/125um SME Hot-pluggable SFP footprint
</t>
    </r>
    <r>
      <rPr>
        <sz val="6.5"/>
        <rFont val="Times New Roman"/>
        <family val="1"/>
      </rPr>
      <t xml:space="preserve">BIDI LC/UPC type pluggable optical interface Low power dissipation
</t>
    </r>
    <r>
      <rPr>
        <sz val="6.5"/>
        <rFont val="Times New Roman"/>
        <family val="1"/>
      </rPr>
      <t xml:space="preserve">Metal enclosure, for lower EMl RoHS compliant and lead-free Single +3.3V power supply Compliant with SFF-8472
</t>
    </r>
    <r>
      <rPr>
        <sz val="6.5"/>
        <rFont val="Times New Roman"/>
        <family val="1"/>
      </rPr>
      <t xml:space="preserve">Case operating temperature Commercial: 0°C to +70°C Extended: -10°C to +80°C
</t>
    </r>
    <r>
      <rPr>
        <sz val="6.5"/>
        <rFont val="Times New Roman"/>
        <family val="1"/>
      </rPr>
      <t>Industrial: -40°C to +85°C</t>
    </r>
  </si>
  <si>
    <r>
      <rPr>
        <sz val="6.5"/>
        <rFont val="Times New Roman"/>
        <family val="1"/>
      </rPr>
      <t>US$27.40</t>
    </r>
  </si>
  <si>
    <r>
      <rPr>
        <sz val="6.5"/>
        <rFont val="Times New Roman"/>
        <family val="1"/>
      </rPr>
      <t>PAIR</t>
    </r>
  </si>
  <si>
    <r>
      <rPr>
        <sz val="6.5"/>
        <rFont val="Times New Roman"/>
        <family val="1"/>
      </rPr>
      <t>Модуль оптический SFP-S1LC13-G- 1550-1310</t>
    </r>
  </si>
  <si>
    <r>
      <rPr>
        <sz val="6.5"/>
        <rFont val="Times New Roman"/>
        <family val="1"/>
      </rPr>
      <t xml:space="preserve">Патч-корд оптическ ий LC/UPC-LC/UPC SM 9/125 (OS2)
</t>
    </r>
    <r>
      <rPr>
        <sz val="6.5"/>
        <rFont val="Times New Roman"/>
        <family val="1"/>
      </rPr>
      <t>Simplex 1ММ LSZH 1М</t>
    </r>
  </si>
  <si>
    <r>
      <rPr>
        <sz val="6.5"/>
        <rFont val="Times New Roman"/>
        <family val="1"/>
      </rPr>
      <t>LC/UPC-LC/UPC 1M</t>
    </r>
  </si>
  <si>
    <r>
      <rPr>
        <sz val="6.5"/>
        <rFont val="Times New Roman"/>
        <family val="1"/>
      </rPr>
      <t>US$0.60</t>
    </r>
  </si>
  <si>
    <r>
      <rPr>
        <sz val="6.5"/>
        <rFont val="Times New Roman"/>
        <family val="1"/>
      </rPr>
      <t>US$1.20</t>
    </r>
  </si>
  <si>
    <r>
      <rPr>
        <sz val="6.5"/>
        <rFont val="Times New Roman"/>
        <family val="1"/>
      </rPr>
      <t>Сетевой фильтр (пи лот)</t>
    </r>
  </si>
  <si>
    <r>
      <rPr>
        <sz val="6.5"/>
        <rFont val="Times New Roman"/>
        <family val="1"/>
      </rPr>
      <t>PDU</t>
    </r>
  </si>
  <si>
    <r>
      <rPr>
        <sz val="6.5"/>
        <rFont val="Times New Roman"/>
        <family val="1"/>
      </rPr>
      <t>Cabinet PDU 6-pole lightning protection PDU</t>
    </r>
  </si>
  <si>
    <r>
      <rPr>
        <sz val="6.5"/>
        <rFont val="Times New Roman"/>
        <family val="1"/>
      </rPr>
      <t>US$29.80</t>
    </r>
  </si>
  <si>
    <r>
      <rPr>
        <sz val="6.5"/>
        <rFont val="Times New Roman"/>
        <family val="1"/>
      </rPr>
      <t>US$59.60</t>
    </r>
  </si>
  <si>
    <r>
      <rPr>
        <sz val="6.5"/>
        <rFont val="Times New Roman"/>
        <family val="1"/>
      </rPr>
      <t>Клавиатура и компь ютерная мышь</t>
    </r>
  </si>
  <si>
    <r>
      <rPr>
        <sz val="6.5"/>
        <rFont val="Times New Roman"/>
        <family val="1"/>
      </rPr>
      <t>Keyboard and Mouse</t>
    </r>
  </si>
  <si>
    <r>
      <rPr>
        <sz val="6.5"/>
        <rFont val="Times New Roman"/>
        <family val="1"/>
      </rPr>
      <t>Logitech MK200 Keyboard and Mouse</t>
    </r>
  </si>
  <si>
    <r>
      <rPr>
        <sz val="6.5"/>
        <rFont val="Times New Roman"/>
        <family val="1"/>
      </rPr>
      <t>US$16.70</t>
    </r>
  </si>
  <si>
    <r>
      <rPr>
        <sz val="6.5"/>
        <rFont val="Times New Roman"/>
        <family val="1"/>
      </rPr>
      <t>US$33.40</t>
    </r>
  </si>
  <si>
    <r>
      <rPr>
        <sz val="6.5"/>
        <rFont val="Times New Roman"/>
        <family val="1"/>
      </rPr>
      <t>Гофротруба ГФЗ ф 20мм</t>
    </r>
  </si>
  <si>
    <r>
      <rPr>
        <sz val="6.5"/>
        <rFont val="Times New Roman"/>
        <family val="1"/>
      </rPr>
      <t>Flame Retardant Plastic Pipe</t>
    </r>
  </si>
  <si>
    <r>
      <rPr>
        <sz val="6.5"/>
        <rFont val="Times New Roman"/>
        <family val="1"/>
      </rPr>
      <t xml:space="preserve">ADP42.5  inner diameter 36mm </t>
    </r>
    <r>
      <rPr>
        <sz val="6.5"/>
        <color rgb="FFFF0000"/>
        <rFont val="Times New Roman"/>
        <family val="1"/>
      </rPr>
      <t xml:space="preserve">25 meters </t>
    </r>
    <r>
      <rPr>
        <sz val="6.5"/>
        <rFont val="Times New Roman"/>
        <family val="1"/>
      </rPr>
      <t xml:space="preserve">Material: Polypropylene
</t>
    </r>
    <r>
      <rPr>
        <sz val="6.5"/>
        <rFont val="Times New Roman"/>
        <family val="1"/>
      </rPr>
      <t xml:space="preserve">Working humidity: -30 degrees Celsius+100 degrees Celsius, can reach+110 degrees Celsius in a short time
</t>
    </r>
    <r>
      <rPr>
        <sz val="6.5"/>
        <rFont val="Times New Roman"/>
        <family val="1"/>
      </rPr>
      <t xml:space="preserve">Product structure: Both the interior and exterior are wavy Inner diameter * outer diameter (mm): 36 * 42.5
</t>
    </r>
    <r>
      <rPr>
        <sz val="6.5"/>
        <rFont val="Times New Roman"/>
        <family val="1"/>
      </rPr>
      <t>Bending radius (mm): 70</t>
    </r>
  </si>
  <si>
    <r>
      <rPr>
        <sz val="6.5"/>
        <rFont val="Times New Roman"/>
        <family val="1"/>
      </rPr>
      <t>US$14.50</t>
    </r>
  </si>
  <si>
    <r>
      <rPr>
        <sz val="6.5"/>
        <rFont val="Times New Roman"/>
        <family val="1"/>
      </rPr>
      <t>US$188.50</t>
    </r>
  </si>
  <si>
    <r>
      <rPr>
        <sz val="6.5"/>
        <rFont val="Times New Roman"/>
        <family val="1"/>
      </rPr>
      <t>Cabeus 19"Кабельны й органайзер 1U с к рышкой (метал)</t>
    </r>
  </si>
  <si>
    <r>
      <rPr>
        <sz val="6.5"/>
        <rFont val="Times New Roman"/>
        <family val="1"/>
      </rPr>
      <t>24 port cable rack</t>
    </r>
  </si>
  <si>
    <r>
      <rPr>
        <sz val="6.5"/>
        <rFont val="Times New Roman"/>
        <family val="1"/>
      </rPr>
      <t>US$3.20</t>
    </r>
  </si>
  <si>
    <r>
      <rPr>
        <sz val="6.5"/>
        <rFont val="Times New Roman"/>
        <family val="1"/>
      </rPr>
      <t>US$6.40</t>
    </r>
  </si>
  <si>
    <r>
      <rPr>
        <sz val="6.5"/>
        <rFont val="Times New Roman"/>
        <family val="1"/>
      </rPr>
      <t>Кабель HDMI 2m</t>
    </r>
  </si>
  <si>
    <r>
      <rPr>
        <sz val="6.5"/>
        <rFont val="Times New Roman"/>
        <family val="1"/>
      </rPr>
      <t>HDMI 2M cable</t>
    </r>
  </si>
  <si>
    <r>
      <rPr>
        <sz val="6.5"/>
        <rFont val="Times New Roman"/>
        <family val="1"/>
      </rPr>
      <t>US$3.90</t>
    </r>
  </si>
  <si>
    <r>
      <rPr>
        <sz val="6.5"/>
        <rFont val="Times New Roman"/>
        <family val="1"/>
      </rPr>
      <t>US$7.80</t>
    </r>
  </si>
  <si>
    <r>
      <rPr>
        <b/>
        <sz val="6.5"/>
        <color rgb="FF0000FF"/>
        <rFont val="Times New Roman"/>
        <family val="1"/>
      </rPr>
      <t>US$10,181.50</t>
    </r>
  </si>
  <si>
    <t>Номенклатура</t>
  </si>
  <si>
    <r>
      <rPr>
        <b/>
        <sz val="11"/>
        <rFont val="Times New Roman"/>
        <family val="1"/>
      </rPr>
      <t>No.</t>
    </r>
  </si>
  <si>
    <t>SSD 500ГБ Видеокарта Geforce RTX 3060Ti 8ГБ GS-600</t>
  </si>
  <si>
    <t>No.</t>
  </si>
  <si>
    <r>
      <rPr>
        <sz val="11"/>
        <rFont val="Times New Roman"/>
        <family val="1"/>
      </rPr>
      <t>Монитор 27"</t>
    </r>
  </si>
  <si>
    <r>
      <rPr>
        <sz val="11"/>
        <rFont val="Times New Roman"/>
        <family val="1"/>
      </rPr>
      <t>Connector RJ45 UTP, 5E CAT</t>
    </r>
  </si>
  <si>
    <r>
      <rPr>
        <sz val="11"/>
        <rFont val="Times New Roman"/>
        <family val="1"/>
      </rPr>
      <t>Патч-корд UTP Cat 5е 1М</t>
    </r>
  </si>
  <si>
    <r>
      <rPr>
        <sz val="11"/>
        <rFont val="Times New Roman"/>
        <family val="1"/>
      </rPr>
      <t>Патч-корд UTP Cat 5е 5М</t>
    </r>
  </si>
  <si>
    <r>
      <rPr>
        <sz val="11"/>
        <rFont val="Times New Roman"/>
        <family val="1"/>
      </rPr>
      <t>DS-2CD2143G2 -IU</t>
    </r>
  </si>
  <si>
    <r>
      <rPr>
        <sz val="11"/>
        <rFont val="Times New Roman"/>
        <family val="1"/>
      </rPr>
      <t>Патч-панель 24 port.
UTP. 5е cat</t>
    </r>
  </si>
  <si>
    <r>
      <rPr>
        <sz val="11"/>
        <rFont val="Times New Roman"/>
        <family val="1"/>
      </rPr>
      <t>Крепеж-клипса для трубы 20мм</t>
    </r>
  </si>
  <si>
    <r>
      <rPr>
        <sz val="11"/>
        <rFont val="Times New Roman"/>
        <family val="1"/>
      </rPr>
      <t>Жесткий диск WD80PURX-78</t>
    </r>
  </si>
  <si>
    <r>
      <rPr>
        <sz val="11"/>
        <rFont val="Times New Roman"/>
        <family val="1"/>
      </rPr>
      <t>Коммутатор управля емый SNR-S2982G-
24T-POE 24 портов</t>
    </r>
  </si>
  <si>
    <r>
      <rPr>
        <sz val="11"/>
        <rFont val="Times New Roman"/>
        <family val="1"/>
      </rPr>
      <t>DS-1475ZJ-SUS</t>
    </r>
  </si>
  <si>
    <r>
      <rPr>
        <sz val="11"/>
        <rFont val="Times New Roman"/>
        <family val="1"/>
      </rPr>
      <t>MikroTik RB5009UPr+S+IN</t>
    </r>
  </si>
  <si>
    <r>
      <rPr>
        <sz val="11"/>
        <rFont val="Times New Roman"/>
        <family val="1"/>
      </rPr>
      <t>DS-2CD2047G2-L</t>
    </r>
  </si>
  <si>
    <r>
      <rPr>
        <sz val="11"/>
        <rFont val="Times New Roman"/>
        <family val="1"/>
      </rPr>
      <t>DS-2702ZJ</t>
    </r>
  </si>
  <si>
    <r>
      <rPr>
        <sz val="11"/>
        <rFont val="Times New Roman"/>
        <family val="1"/>
      </rPr>
      <t>iDS-2CD7A45G0/P- IZHS(Y)</t>
    </r>
  </si>
  <si>
    <r>
      <rPr>
        <sz val="11"/>
        <rFont val="Times New Roman"/>
        <family val="1"/>
      </rPr>
      <t>DS-1280ZJ-XS</t>
    </r>
  </si>
  <si>
    <r>
      <rPr>
        <sz val="11"/>
        <rFont val="Times New Roman"/>
        <family val="1"/>
      </rPr>
      <t>Модуль оптический SFP-S1LC13-G- 1550-1310</t>
    </r>
  </si>
  <si>
    <r>
      <rPr>
        <sz val="11"/>
        <rFont val="Times New Roman"/>
        <family val="1"/>
      </rPr>
      <t>Сетевой фильтр (пи лот)</t>
    </r>
  </si>
  <si>
    <r>
      <rPr>
        <sz val="11"/>
        <rFont val="Times New Roman"/>
        <family val="1"/>
      </rPr>
      <t>Кабель HDMI 2m</t>
    </r>
  </si>
  <si>
    <r>
      <rPr>
        <b/>
        <sz val="20"/>
        <rFont val="Times New Roman"/>
        <family val="1"/>
        <charset val="204"/>
      </rPr>
      <t>OFFERED</t>
    </r>
    <r>
      <rPr>
        <b/>
        <sz val="11"/>
        <rFont val="Times New Roman"/>
        <family val="1"/>
        <charset val="204"/>
      </rPr>
      <t xml:space="preserve">
Предлагаемый товар</t>
    </r>
  </si>
  <si>
    <r>
      <rPr>
        <sz val="10"/>
        <rFont val="Times New Roman"/>
        <family val="1"/>
      </rPr>
      <t>WD82PURX-78</t>
    </r>
  </si>
  <si>
    <r>
      <rPr>
        <sz val="10"/>
        <rFont val="Times New Roman"/>
        <family val="1"/>
      </rPr>
      <t>24 port cable rack</t>
    </r>
  </si>
  <si>
    <r>
      <rPr>
        <b/>
        <sz val="9"/>
        <color rgb="FF0000FF"/>
        <rFont val="Times New Roman"/>
        <family val="1"/>
      </rPr>
      <t xml:space="preserve">64-ch 1.5U 8K NVR
</t>
    </r>
    <r>
      <rPr>
        <sz val="9"/>
        <rFont val="Times New Roman"/>
        <family val="1"/>
      </rPr>
      <t>H.265+/H.265/H.264+/H.264  video formats Up to 64-ch IP camera inputs
Up to 2-ch@32 MP/2-ch@24 MP/4-ch@12 MP/8-ch@8 MP/16-ch@4 MP/32-ch@1080p decoding capacity
Up to 400 Mbps incoming bandwidth and 400 Mbps outgoing bandwidth
2 HDMI and 1 VGA interfaces, 8K or dual 4K video outputs Up to 8-ch IP speakers can be connected</t>
    </r>
  </si>
  <si>
    <r>
      <rPr>
        <sz val="9"/>
        <rFont val="Times New Roman"/>
        <family val="1"/>
      </rPr>
      <t>Size:27 inch Resolution:1920 x 1080 Refresh rate:75 HZ Panel type:VA/TN
Active Area:597.888(W) ×336.312(H) mm
Dot Pitch:0.300 mm Aspect ratio:16:9 Backlight:LED
Typical Brightness:MAX:300cd/M2 Contrast Ratio:1000:1
Color Temp. default:default:7500K  6500/7500/9300 Number of colors</t>
    </r>
    <r>
      <rPr>
        <sz val="9"/>
        <rFont val="SimSun"/>
      </rPr>
      <t>：</t>
    </r>
    <r>
      <rPr>
        <sz val="9"/>
        <rFont val="Times New Roman"/>
        <family val="1"/>
      </rPr>
      <t>16.7M
Language Menu</t>
    </r>
    <r>
      <rPr>
        <sz val="9"/>
        <rFont val="SimSun"/>
      </rPr>
      <t>：</t>
    </r>
    <r>
      <rPr>
        <sz val="9"/>
        <rFont val="Times New Roman"/>
        <family val="1"/>
      </rPr>
      <t>7 languages max</t>
    </r>
  </si>
  <si>
    <r>
      <rPr>
        <sz val="9"/>
        <rFont val="Times New Roman"/>
        <family val="1"/>
      </rPr>
      <t>Samzhe Cat5e Engineering/Home  Patch Cord 1m</t>
    </r>
  </si>
  <si>
    <r>
      <rPr>
        <sz val="9"/>
        <rFont val="Times New Roman"/>
        <family val="1"/>
      </rPr>
      <t>Samzhe Cat5e Engineering/Home  Patch Cord 5m</t>
    </r>
  </si>
  <si>
    <r>
      <rPr>
        <b/>
        <sz val="9"/>
        <color rgb="FF0000FF"/>
        <rFont val="Times New Roman"/>
        <family val="1"/>
      </rPr>
      <t xml:space="preserve">4 MP AcuSense Built-in Mic Fixed Dome Network Camera
</t>
    </r>
    <r>
      <rPr>
        <sz val="9"/>
        <rFont val="Times New Roman"/>
        <family val="1"/>
      </rPr>
      <t>High quality imaging with 4 MP resolution
Clear imaging against strong backlight due to 120 dB WDR technology
Efficient H.265+ compression technology
Built-in microphone for real-time audio security
Water and dust resistant (IP67) and vandal resistant (IK10) Focus on human and vehicle targets classification based on deep learning</t>
    </r>
  </si>
  <si>
    <r>
      <rPr>
        <sz val="9"/>
        <rFont val="Times New Roman"/>
        <family val="1"/>
      </rPr>
      <t>24 panel port</t>
    </r>
  </si>
  <si>
    <r>
      <rPr>
        <sz val="9"/>
        <rFont val="Times New Roman"/>
        <family val="1"/>
      </rPr>
      <t xml:space="preserve">Plastic coated hose Inner diameter 19mm Outer diameter 20.5mm
Material: Outer layer PVC coated, inner layer galvanized steel strip
</t>
    </r>
    <r>
      <rPr>
        <sz val="9"/>
        <color rgb="FFFF0000"/>
        <rFont val="Times New Roman"/>
        <family val="1"/>
      </rPr>
      <t>20m/roll</t>
    </r>
  </si>
  <si>
    <r>
      <rPr>
        <b/>
        <sz val="9"/>
        <color rgb="FF0000FF"/>
        <rFont val="Times New Roman"/>
        <family val="1"/>
      </rPr>
      <t xml:space="preserve">Vertical pole mount </t>
    </r>
    <r>
      <rPr>
        <sz val="9"/>
        <rFont val="Times New Roman"/>
        <family val="1"/>
      </rPr>
      <t>Vertical Pole Mount Stainless Steel Hikvision White</t>
    </r>
  </si>
  <si>
    <r>
      <rPr>
        <sz val="9"/>
        <rFont val="Times New Roman"/>
        <family val="1"/>
      </rPr>
      <t>RB5009UPr+S+IN
A new version of our popular heavy-duty RB5009 router with PoE-in and PoE-out on all ports. Perfect for small and medium ISPs. 2.5 Gigabit Ethernet &amp; 10 Gigabit SFP+, numerous powering options</t>
    </r>
  </si>
  <si>
    <r>
      <rPr>
        <b/>
        <sz val="9"/>
        <color rgb="FF3636DF"/>
        <rFont val="Times New Roman"/>
        <family val="1"/>
      </rPr>
      <t xml:space="preserve">4 MP Smart Hybrid Light with ColorVu Fixed Mini Bullet Network Camera
</t>
    </r>
    <r>
      <rPr>
        <sz val="9"/>
        <rFont val="Times New Roman"/>
        <family val="1"/>
      </rPr>
      <t>High quality imaging with 4 MP resolution
Smart Hybrid Light: advanced technology with long range Clear imaging against strong backlight due to 130 dB WDR technology
Efficient H.265+ compression technology
Focus on human and vehicle classification based on deep learning
Active strobe light and audio alarm to warn intruders off Provide real-time security via built-in two-way audio Support on-board storage up to 512 GB (SD card slot) Water and dust resistant (IP67)</t>
    </r>
  </si>
  <si>
    <r>
      <rPr>
        <b/>
        <sz val="9"/>
        <color rgb="FF0000FF"/>
        <rFont val="Times New Roman"/>
        <family val="1"/>
      </rPr>
      <t xml:space="preserve">4MP DeepinView ANPR Moto Varifocal Bullet Camera
</t>
    </r>
    <r>
      <rPr>
        <sz val="9"/>
        <rFont val="Times New Roman"/>
        <family val="1"/>
      </rPr>
      <t>High quality imaging with 4 MP resolution
Excellent low-light performance via DarkFighter technology Clear imaging against strong back light due to 140 dB WDR technology
License Plate Recognition
Efficient H.265+ compression technology to save bandwidth and storage
5 streams to meet a wide variety of applications
Water and dust resistant (IP67) and vandal proof (IK10)</t>
    </r>
  </si>
  <si>
    <r>
      <rPr>
        <sz val="9"/>
        <rFont val="Times New Roman"/>
        <family val="1"/>
      </rPr>
      <t>i7-12700F</t>
    </r>
  </si>
  <si>
    <r>
      <rPr>
        <sz val="9"/>
        <rFont val="Times New Roman"/>
        <family val="1"/>
      </rPr>
      <t>Four copper tubes for heat dissipation</t>
    </r>
  </si>
  <si>
    <r>
      <rPr>
        <sz val="9"/>
        <rFont val="Times New Roman"/>
        <family val="1"/>
      </rPr>
      <t>Aigo 32g3200</t>
    </r>
  </si>
  <si>
    <r>
      <rPr>
        <sz val="9"/>
        <rFont val="Times New Roman"/>
        <family val="1"/>
      </rPr>
      <t>Aigo P7000E-512G NVMe PCIe 4.0 Solid State Drive 7100/6300MB/S</t>
    </r>
  </si>
  <si>
    <r>
      <rPr>
        <sz val="9"/>
        <rFont val="Times New Roman"/>
        <family val="1"/>
      </rPr>
      <t>Rainbow Axe GeForce RTX 4060ti DUO 8GB</t>
    </r>
  </si>
  <si>
    <r>
      <rPr>
        <sz val="9"/>
        <rFont val="Times New Roman"/>
        <family val="1"/>
      </rPr>
      <t>AOC Armored A650B0/93 Active PFC Power Supply (Rated 650W)</t>
    </r>
  </si>
  <si>
    <r>
      <rPr>
        <sz val="9"/>
        <rFont val="Times New Roman"/>
        <family val="1"/>
      </rPr>
      <t>AOC CG265B Black Wide Body Side Transmitting RGB Magic Edition U3 Chassis</t>
    </r>
  </si>
  <si>
    <r>
      <rPr>
        <b/>
        <sz val="9"/>
        <color rgb="FF0000FF"/>
        <rFont val="Times New Roman"/>
        <family val="1"/>
      </rPr>
      <t xml:space="preserve">Junction box </t>
    </r>
    <r>
      <rPr>
        <sz val="9"/>
        <rFont val="Times New Roman"/>
        <family val="1"/>
      </rPr>
      <t>Junction Box Aluminum Alloy Hikvision White</t>
    </r>
  </si>
  <si>
    <r>
      <rPr>
        <sz val="9"/>
        <rFont val="Times New Roman"/>
        <family val="1"/>
      </rPr>
      <t xml:space="preserve">SK1000-1.25G-SFP-40km
</t>
    </r>
    <r>
      <rPr>
        <b/>
        <sz val="9"/>
        <color rgb="FF0000FF"/>
        <rFont val="Times New Roman"/>
        <family val="1"/>
      </rPr>
      <t xml:space="preserve">SFP BIDI 1.25G 1310/1550nm(1550/1310nm)40KM
Transceiver
</t>
    </r>
    <r>
      <rPr>
        <sz val="9"/>
        <rFont val="Times New Roman"/>
        <family val="1"/>
      </rPr>
      <t>Up to 1.25Gb/s data links DFB laser transmitter PIN photo-detector
Up to 40KM on 9/125um SME Hot-pluggable SFP footprint
BIDI LC/UPC type pluggable optical interface Low power dissipation
Metal enclosure, for lower EMl RoHS compliant and lead-free Single +3.3V power supply Compliant with SFF-8472
Case operating temperature Commercial: 0°C to +70°C Extended: -10°C to +80°C
Industrial: -40°C to +85°C</t>
    </r>
  </si>
  <si>
    <r>
      <rPr>
        <sz val="9"/>
        <rFont val="Times New Roman"/>
        <family val="1"/>
      </rPr>
      <t>LC/UPC-LC/UPC 1M</t>
    </r>
  </si>
  <si>
    <r>
      <rPr>
        <sz val="9"/>
        <rFont val="Times New Roman"/>
        <family val="1"/>
      </rPr>
      <t xml:space="preserve">ADP42.5  inner diameter 36mm </t>
    </r>
    <r>
      <rPr>
        <sz val="9"/>
        <color rgb="FFFF0000"/>
        <rFont val="Times New Roman"/>
        <family val="1"/>
      </rPr>
      <t xml:space="preserve">25 meters </t>
    </r>
    <r>
      <rPr>
        <sz val="9"/>
        <rFont val="Times New Roman"/>
        <family val="1"/>
      </rPr>
      <t>Material: Polypropylene
Working humidity: -30 degrees Celsius+100 degrees Celsius, can reach+110 degrees Celsius in a short time
Product structure: Both the interior and exterior are wavy Inner diameter * outer diameter (mm): 36 * 42.5
Bending radius (mm): 70</t>
    </r>
  </si>
  <si>
    <r>
      <rPr>
        <sz val="10"/>
        <rFont val="Times New Roman"/>
        <family val="1"/>
      </rPr>
      <t>Cat 5E 3U Gold Plated UTP Connector</t>
    </r>
  </si>
  <si>
    <r>
      <rPr>
        <sz val="10"/>
        <rFont val="Times New Roman"/>
        <family val="1"/>
      </rPr>
      <t>UTP Cat 5e 1m Patch Cord</t>
    </r>
  </si>
  <si>
    <r>
      <rPr>
        <sz val="10"/>
        <rFont val="Times New Roman"/>
        <family val="1"/>
      </rPr>
      <t>UTP Cat 5e 5m Patch Cord</t>
    </r>
  </si>
  <si>
    <r>
      <rPr>
        <sz val="10"/>
        <rFont val="Times New Roman"/>
        <family val="1"/>
      </rPr>
      <t>HK-POE33028PFM</t>
    </r>
  </si>
  <si>
    <r>
      <rPr>
        <sz val="10"/>
        <rFont val="Times New Roman"/>
        <family val="1"/>
      </rPr>
      <t>Plastic coated hose</t>
    </r>
  </si>
  <si>
    <r>
      <rPr>
        <sz val="10"/>
        <rFont val="Times New Roman"/>
        <family val="1"/>
      </rPr>
      <t>500GB GeForce RTX 3060Ti 8GB GS-600</t>
    </r>
  </si>
  <si>
    <r>
      <rPr>
        <sz val="10"/>
        <rFont val="Times New Roman"/>
        <family val="1"/>
      </rPr>
      <t>SK1000-1.25G-SFP-
40km</t>
    </r>
  </si>
  <si>
    <r>
      <rPr>
        <sz val="10"/>
        <rFont val="Times New Roman"/>
        <family val="1"/>
      </rPr>
      <t>PDU</t>
    </r>
  </si>
  <si>
    <r>
      <rPr>
        <sz val="10"/>
        <rFont val="Times New Roman"/>
        <family val="1"/>
      </rPr>
      <t>Keyboard and Mouse</t>
    </r>
  </si>
  <si>
    <t>Original Inquiry</t>
  </si>
  <si>
    <t>Intel Core i7-1270F RAM 32GB SSD</t>
  </si>
  <si>
    <t>Патч-корд оптический LC/UPC-LC/UPC SM 9/125 (OS2)
Simplex 1ММ LSZH 1М</t>
  </si>
  <si>
    <t>Cabeus 19"Кабельный органайзер 1U с крышкой (метал)</t>
  </si>
  <si>
    <t>Клавиатура и компьютерная мышь</t>
  </si>
  <si>
    <t>Коммутатор управляемый уровня 2 SNR- S2982G-24T-POE-E
24 порта</t>
  </si>
  <si>
    <t>Компьютер стационарный Intel Core i7- 12700F ОЗУ 32ГБ</t>
  </si>
  <si>
    <t>Proposal stock Model</t>
  </si>
  <si>
    <t>Unit</t>
  </si>
  <si>
    <t>Total</t>
  </si>
  <si>
    <t xml:space="preserve">QTY </t>
  </si>
  <si>
    <t>Picture</t>
  </si>
  <si>
    <t>Specification</t>
  </si>
  <si>
    <t>EX-W Unit Price (USD/PC)</t>
  </si>
  <si>
    <t>US$581.60</t>
  </si>
  <si>
    <t>PCS</t>
  </si>
  <si>
    <t>US$71.60</t>
  </si>
  <si>
    <t>US$143.20</t>
  </si>
  <si>
    <t>US$14.20</t>
  </si>
  <si>
    <t>BOX</t>
  </si>
  <si>
    <t>US$28.40</t>
  </si>
  <si>
    <t>US$1.00</t>
  </si>
  <si>
    <t>US$43.00</t>
  </si>
  <si>
    <t>US$2.20</t>
  </si>
  <si>
    <t>US$6.60</t>
  </si>
  <si>
    <t>US$168.60</t>
  </si>
  <si>
    <t>US$81.80</t>
  </si>
  <si>
    <t>US$654.40</t>
  </si>
  <si>
    <t>US$11.00</t>
  </si>
  <si>
    <t>US$33.00</t>
  </si>
  <si>
    <t>US$0.10</t>
  </si>
  <si>
    <t>US$86.60</t>
  </si>
  <si>
    <t>US$165.20</t>
  </si>
  <si>
    <t>US$660.80</t>
  </si>
  <si>
    <t>US$337.20</t>
  </si>
  <si>
    <t>US$4.30</t>
  </si>
  <si>
    <t>ROLL</t>
  </si>
  <si>
    <t>US$21.50</t>
  </si>
  <si>
    <t>US$15.40</t>
  </si>
  <si>
    <t>US$154.00</t>
  </si>
  <si>
    <t>US$310.10</t>
  </si>
  <si>
    <t>US$123.10</t>
  </si>
  <si>
    <t>US$4,185.40</t>
  </si>
  <si>
    <t>US$0.00</t>
  </si>
  <si>
    <t>US$522.60</t>
  </si>
  <si>
    <t>US$1,567.80</t>
  </si>
  <si>
    <t>US$79.20</t>
  </si>
  <si>
    <t>US$241.10</t>
  </si>
  <si>
    <t>US$6.70</t>
  </si>
  <si>
    <t>US$46.40</t>
  </si>
  <si>
    <t>US$34.60</t>
  </si>
  <si>
    <t>US$519.20</t>
  </si>
  <si>
    <t>US$32.00</t>
  </si>
  <si>
    <t>US$33.70</t>
  </si>
  <si>
    <t>US$4.80</t>
  </si>
  <si>
    <t>US$206.40</t>
  </si>
  <si>
    <t>US$27.40</t>
  </si>
  <si>
    <t>PAIR</t>
  </si>
  <si>
    <t>US$0.60</t>
  </si>
  <si>
    <t>US$1.20</t>
  </si>
  <si>
    <t>US$29.80</t>
  </si>
  <si>
    <t>US$59.60</t>
  </si>
  <si>
    <t>US$16.70</t>
  </si>
  <si>
    <t>US$33.40</t>
  </si>
  <si>
    <t>US$14.50</t>
  </si>
  <si>
    <t>US$188.50</t>
  </si>
  <si>
    <t>US$3.20</t>
  </si>
  <si>
    <t>US$6.40</t>
  </si>
  <si>
    <t>US$3.90</t>
  </si>
  <si>
    <t>US$7.80</t>
  </si>
  <si>
    <t>Цена за
шт без
НДС,
USD</t>
  </si>
  <si>
    <t>Цена за
СУММ
без НДС,
USD*</t>
  </si>
  <si>
    <t>LEAD TIME</t>
  </si>
  <si>
    <t>NOTE</t>
  </si>
  <si>
    <t>DS-7764NI-M4</t>
  </si>
  <si>
    <t>WT</t>
  </si>
  <si>
    <t>27'' Monitor</t>
  </si>
  <si>
    <t>Samzhe Cat 5E 3U Gold Plated UTP Connector</t>
  </si>
  <si>
    <t>45-65 дней</t>
  </si>
  <si>
    <t>OVERVIEW
The POE33028PFM  is a Gigabit managed PoE fiber switch. It has 24*10/100/1000Base -T adaptive RJ45 ports and 4*100/1000Base-X uplink SFP fiber ports. Port 1-24 can support IEEE 802.3 af/at PoE standard and single-port PoE power up to 30W. As a PoE power supply device, it can automatically detect and identify powered devices that meet standards and power them through network cables. It can power PoE terminal equipment such as wireless AP, IP camera, IP telephone, and building visual access control intercoms through network cables to meet network environments that require high-density PoE power supply. It is suitable for hotels, campuses, parks, supermarkets, scenic spots, factory dormitories, and small and medium-sized enterprises to establish cost-effective networks.
The POE33028PFM  has L2+ network management  functions. It can support IPV4 management and static routing forwarding, complete security protection mechanisms, complete ACL/ QoS policies, and rich VLAN functions, making it easy to manage and maintain. Supports multiple network redundancy protocols RSTP (&lt;50ms) to improve link backup and network reliability. When a one-way network fails, communication can be quickly restored to ensure uninterrupted communication of important transmissions. According to application needs, PoE power supply management, port flow control, VLAN division, QoS, and other application service configurations can be performed through network management methods such as</t>
  </si>
  <si>
    <t>DS-2CD2143G2-IU</t>
  </si>
  <si>
    <t>24 panel port</t>
  </si>
  <si>
    <t>Lesso PVC flame retardant conduit 20mm</t>
  </si>
  <si>
    <t>20mm pipe clamp</t>
  </si>
  <si>
    <t>WD82PURX-78</t>
  </si>
  <si>
    <t>OVERVIEW
The POE33028PFM  is a Gigabit managed PoE fiber switch. It has 24*10/100/1000Base -T adaptive RJ45 ports and 4*100/1000Base-X uplink SFP fiber ports. Port 1-24 can support IEEE 802.3 af/at PoE standard and single-port PoE power up to 30W. As a PoE power supply device, it can automatically detect and identify powered devices that meet standards and power them through network cables. It can power PoE terminal equipment such as wireless AP, IP camera, IP telephone, and building visual access control intercoms through network cables to meet network environments that require high-density PoE power supply. It is suitable for hotels, campuses, parks, supermarkets, scenic spots, factory dormitories, and small and medium-sized enterprises to establish cost-effective networks.
The POE33028PFM  has L2+ network management  functions. It can support IPV4 management and static routing forwarding, complete security protection mechanisms, complete ACL/ QoS policies, and rich VLAN functions, making it easy to manage and maintain. Supports multiple network redundancy protocols RSTP (&lt;50ms) to improve link backup and network reliability. When a one-way network fails, communication can be quickly restored to ensure uninterrupted communication of important transmissions. According to application needs, PoE power supply management, port flow control, VLAN division, QoS, and other application service configurations can be performed through network management methods such as
Web, CLI, SNMP, and Telnet.</t>
  </si>
  <si>
    <t>Металлорукав Р3-Ц Пнг-LS 20ММ</t>
  </si>
  <si>
    <t>DS-1475ZJ-SUS</t>
  </si>
  <si>
    <t>MikroTik RB5009UPr+S+IN</t>
  </si>
  <si>
    <t>DS-2CD2047G2H- LIU/SL (2.8mm)</t>
  </si>
  <si>
    <t>iDS-2CD7A46G0/P- IZHS(Y)
(2.8mm-12mm)</t>
  </si>
  <si>
    <t>MSI H610M-S WIFI DDR4 motherboard</t>
  </si>
  <si>
    <t>DS-1280ZJ-XS</t>
  </si>
  <si>
    <t>SK1000-1.25G-SFP-
40km</t>
  </si>
  <si>
    <t>Модуль оптический SFP-S1LC13-G- 1310-1550</t>
  </si>
  <si>
    <t>LC/UPC-LC/UPC 1M</t>
  </si>
  <si>
    <t>Cabinet PDU 6-pole lightning protection PDU</t>
  </si>
  <si>
    <t>Logitech MK200 Keyboard and Mouse</t>
  </si>
  <si>
    <t>Гофротруба ГФЗ ф 20мм</t>
  </si>
  <si>
    <t>Flame Retardant Plastic Pipe</t>
  </si>
  <si>
    <t>24 port cable rack</t>
  </si>
  <si>
    <t>HDMI 2M cable</t>
  </si>
  <si>
    <t>CF</t>
  </si>
  <si>
    <t>ИТОГО:</t>
  </si>
  <si>
    <t>DS-7764NI-K4</t>
  </si>
  <si>
    <t>Исх. №22/1124‐1 от 22.11.2024г [99 115]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</si>
</sst>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_₽;[Red]#,##0.00\ _₽"/>
  </numFmts>
  <fonts count="48" x14ac:knownFonts="1">
    <font>
      <sz val="10"/>
      <color rgb="FF000000"/>
      <name val="Times New Roman"/>
      <charset val="204"/>
    </font>
    <font>
      <b/>
      <u/>
      <sz val="12.5"/>
      <name val="Arial"/>
    </font>
    <font>
      <b/>
      <sz val="10"/>
      <name val="Times New Roman"/>
    </font>
    <font>
      <b/>
      <sz val="6.5"/>
      <name val="Times New Roman"/>
    </font>
    <font>
      <b/>
      <sz val="6.5"/>
      <color rgb="FF000000"/>
      <name val="Times New Roman"/>
      <family val="2"/>
    </font>
    <font>
      <sz val="6.5"/>
      <name val="Times New Roman"/>
    </font>
    <font>
      <sz val="6.5"/>
      <color rgb="FF000000"/>
      <name val="Times New Roman"/>
      <family val="2"/>
    </font>
    <font>
      <b/>
      <sz val="6.5"/>
      <color rgb="FF0000FF"/>
      <name val="Times New Roman"/>
      <family val="2"/>
    </font>
    <font>
      <b/>
      <u/>
      <sz val="12.5"/>
      <name val="Arial"/>
      <family val="2"/>
    </font>
    <font>
      <b/>
      <sz val="6"/>
      <name val="Times New Roman"/>
      <family val="1"/>
    </font>
    <font>
      <sz val="6"/>
      <name val="Times New Roman"/>
      <family val="1"/>
    </font>
    <font>
      <sz val="6.5"/>
      <name val="Arial"/>
      <family val="2"/>
    </font>
    <font>
      <b/>
      <sz val="10"/>
      <name val="Times New Roman"/>
      <family val="1"/>
    </font>
    <font>
      <b/>
      <sz val="6.5"/>
      <name val="Times New Roman"/>
      <family val="1"/>
    </font>
    <font>
      <sz val="6.5"/>
      <name val="Times New Roman"/>
      <family val="1"/>
    </font>
    <font>
      <sz val="6.5"/>
      <color rgb="FFFF0000"/>
      <name val="Times New Roman"/>
      <family val="1"/>
    </font>
    <font>
      <b/>
      <sz val="6.5"/>
      <color rgb="FF0000FF"/>
      <name val="Times New Roman"/>
      <family val="1"/>
    </font>
    <font>
      <sz val="6.5"/>
      <name val="SimSun"/>
    </font>
    <font>
      <b/>
      <sz val="6.5"/>
      <color rgb="FF3636DF"/>
      <name val="Times New Roman"/>
      <family val="1"/>
    </font>
    <font>
      <sz val="9"/>
      <color rgb="FF000000"/>
      <name val="Times New Roman"/>
      <family val="1"/>
      <charset val="204"/>
    </font>
    <font>
      <sz val="10"/>
      <color rgb="FF000000"/>
      <name val="Times New Roman"/>
      <family val="1"/>
      <charset val="204"/>
    </font>
    <font>
      <b/>
      <sz val="11"/>
      <name val="Times New Roman"/>
      <family val="1"/>
      <charset val="204"/>
    </font>
    <font>
      <b/>
      <sz val="11"/>
      <name val="Times New Roman"/>
      <family val="1"/>
    </font>
    <font>
      <b/>
      <sz val="11"/>
      <color rgb="FF000000"/>
      <name val="Times New Roman"/>
      <family val="2"/>
    </font>
    <font>
      <sz val="11"/>
      <color rgb="FF000000"/>
      <name val="Times New Roman"/>
      <family val="1"/>
      <charset val="204"/>
    </font>
    <font>
      <b/>
      <sz val="11"/>
      <color rgb="FF000000"/>
      <name val="Times New Roman"/>
      <family val="1"/>
      <charset val="204"/>
    </font>
    <font>
      <sz val="10"/>
      <name val="Times New Roman"/>
      <family val="1"/>
      <charset val="204"/>
    </font>
    <font>
      <sz val="10"/>
      <name val="Times New Roman"/>
      <family val="1"/>
    </font>
    <font>
      <sz val="11"/>
      <name val="Times New Roman"/>
      <family val="1"/>
      <charset val="204"/>
    </font>
    <font>
      <sz val="11"/>
      <name val="Times New Roman"/>
      <family val="1"/>
    </font>
    <font>
      <b/>
      <sz val="20"/>
      <name val="Times New Roman"/>
      <family val="1"/>
      <charset val="204"/>
    </font>
    <font>
      <sz val="10"/>
      <color rgb="FFFF0000"/>
      <name val="Times New Roman"/>
      <family val="1"/>
    </font>
    <font>
      <b/>
      <sz val="9"/>
      <color rgb="FF0000FF"/>
      <name val="Times New Roman"/>
      <family val="1"/>
    </font>
    <font>
      <sz val="9"/>
      <name val="Times New Roman"/>
      <family val="1"/>
    </font>
    <font>
      <sz val="9"/>
      <name val="SimSun"/>
    </font>
    <font>
      <sz val="9"/>
      <name val="Times New Roman"/>
      <family val="1"/>
      <charset val="204"/>
    </font>
    <font>
      <sz val="9"/>
      <color rgb="FFFF0000"/>
      <name val="Times New Roman"/>
      <family val="1"/>
    </font>
    <font>
      <b/>
      <sz val="9"/>
      <color rgb="FF3636DF"/>
      <name val="Times New Roman"/>
      <family val="1"/>
    </font>
    <font>
      <b/>
      <sz val="12"/>
      <name val="Arial Unicode MS"/>
      <family val="2"/>
      <charset val="204"/>
    </font>
    <font>
      <b/>
      <sz val="10"/>
      <name val="Arial Unicode MS"/>
      <family val="2"/>
      <charset val="204"/>
    </font>
    <font>
      <b/>
      <sz val="9"/>
      <name val="Arial Unicode MS"/>
      <family val="2"/>
      <charset val="204"/>
    </font>
    <font>
      <b/>
      <sz val="6.5"/>
      <name val="Arial Unicode MS"/>
      <family val="2"/>
      <charset val="204"/>
    </font>
    <font>
      <sz val="22"/>
      <color rgb="FF000000"/>
      <name val="Times New Roman"/>
      <family val="1"/>
      <charset val="204"/>
    </font>
    <font>
      <sz val="12"/>
      <color rgb="FF000000"/>
      <name val="Times New Roman"/>
      <family val="1"/>
      <charset val="204"/>
    </font>
    <font>
      <sz val="14"/>
      <color rgb="FF000000"/>
      <name val="Times New Roman"/>
      <family val="1"/>
      <charset val="204"/>
    </font>
    <font>
      <b/>
      <sz val="12"/>
      <color rgb="FF000000"/>
      <name val="Times New Roman"/>
      <family val="1"/>
      <charset val="204"/>
    </font>
    <font>
      <b/>
      <sz val="12"/>
      <name val="Times New Roman"/>
      <family val="1"/>
      <charset val="204"/>
    </font>
    <font>
      <b/>
      <sz val="16"/>
      <name val="Arial"/>
      <family val="2"/>
      <charset val="204"/>
    </font>
  </fonts>
  <fills count="12">
    <fill>
      <patternFill patternType="none"/>
    </fill>
    <fill>
      <patternFill patternType="gray125"/>
    </fill>
    <fill>
      <patternFill patternType="solid">
        <fgColor rgb="FFFFFF00"/>
      </patternFill>
    </fill>
    <fill>
      <patternFill patternType="solid">
        <fgColor rgb="FFF9BE8F"/>
      </patternFill>
    </fill>
    <fill>
      <patternFill patternType="solid">
        <fgColor theme="2"/>
        <bgColor indexed="64"/>
      </patternFill>
    </fill>
    <fill>
      <patternFill patternType="solid">
        <fgColor theme="2" tint="-0.249977111117893"/>
        <bgColor indexed="64"/>
      </patternFill>
    </fill>
    <fill>
      <patternFill patternType="solid">
        <fgColor rgb="FFFFFF00"/>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1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70">
    <xf numFmtId="0" fontId="0" fillId="0" borderId="0" xfId="0" applyFill="1" applyBorder="1" applyAlignment="1">
      <alignment horizontal="left" vertical="top"/>
    </xf>
    <xf numFmtId="0" fontId="0" fillId="0" borderId="0" xfId="0" applyFill="1" applyBorder="1" applyAlignment="1">
      <alignment horizontal="left" vertical="center" wrapText="1"/>
    </xf>
    <xf numFmtId="0" fontId="3" fillId="0" borderId="2" xfId="0" applyFont="1" applyFill="1" applyBorder="1" applyAlignment="1">
      <alignment horizontal="center" vertical="top" wrapText="1"/>
    </xf>
    <xf numFmtId="0" fontId="3" fillId="3" borderId="2" xfId="0" applyFont="1" applyFill="1" applyBorder="1" applyAlignment="1">
      <alignment horizontal="center" vertical="top" wrapText="1"/>
    </xf>
    <xf numFmtId="0" fontId="3" fillId="2" borderId="2" xfId="0" applyFont="1" applyFill="1" applyBorder="1" applyAlignment="1">
      <alignment horizontal="left" vertical="top" wrapText="1" indent="1"/>
    </xf>
    <xf numFmtId="0" fontId="3" fillId="2" borderId="2" xfId="0" applyFont="1" applyFill="1" applyBorder="1" applyAlignment="1">
      <alignment horizontal="center" vertical="top" wrapText="1"/>
    </xf>
    <xf numFmtId="0" fontId="3" fillId="2" borderId="2" xfId="0" applyFont="1" applyFill="1" applyBorder="1" applyAlignment="1">
      <alignment horizontal="left" vertical="top" wrapText="1"/>
    </xf>
    <xf numFmtId="0" fontId="0" fillId="0" borderId="0" xfId="0" applyFill="1" applyBorder="1" applyAlignment="1">
      <alignment horizontal="left" vertical="top" wrapText="1"/>
    </xf>
    <xf numFmtId="1" fontId="4" fillId="0" borderId="2" xfId="0" applyNumberFormat="1" applyFont="1" applyFill="1" applyBorder="1" applyAlignment="1">
      <alignment horizontal="center" vertical="center" shrinkToFit="1"/>
    </xf>
    <xf numFmtId="0" fontId="5" fillId="0"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0" fillId="0" borderId="2" xfId="0" applyFill="1" applyBorder="1" applyAlignment="1">
      <alignment horizontal="left" vertical="top" wrapText="1"/>
    </xf>
    <xf numFmtId="1" fontId="6" fillId="0" borderId="2" xfId="0" applyNumberFormat="1" applyFont="1" applyFill="1" applyBorder="1" applyAlignment="1">
      <alignment horizontal="center" vertical="center" shrinkToFit="1"/>
    </xf>
    <xf numFmtId="0" fontId="5" fillId="0" borderId="2" xfId="0" applyFont="1" applyFill="1" applyBorder="1" applyAlignment="1">
      <alignment horizontal="left" vertical="center" wrapText="1"/>
    </xf>
    <xf numFmtId="0" fontId="5" fillId="0" borderId="2"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2" borderId="2" xfId="0" applyFont="1" applyFill="1" applyBorder="1" applyAlignment="1">
      <alignment horizontal="left" vertical="center" wrapText="1"/>
    </xf>
    <xf numFmtId="0" fontId="0" fillId="0" borderId="2" xfId="0" applyFill="1" applyBorder="1" applyAlignment="1">
      <alignment horizontal="left" vertical="center" wrapText="1"/>
    </xf>
    <xf numFmtId="0" fontId="0" fillId="0" borderId="2" xfId="0" applyFill="1" applyBorder="1" applyAlignment="1">
      <alignment horizontal="center" vertical="center" wrapText="1"/>
    </xf>
    <xf numFmtId="0" fontId="5" fillId="0" borderId="2" xfId="0" applyFont="1" applyFill="1" applyBorder="1" applyAlignment="1">
      <alignment horizontal="left" vertical="center" wrapText="1" indent="1"/>
    </xf>
    <xf numFmtId="0" fontId="5" fillId="2" borderId="2" xfId="0" applyFont="1" applyFill="1" applyBorder="1" applyAlignment="1">
      <alignment horizontal="left" vertical="center" wrapText="1" indent="1"/>
    </xf>
    <xf numFmtId="0" fontId="0" fillId="2" borderId="2" xfId="0" applyFill="1" applyBorder="1" applyAlignment="1">
      <alignment horizontal="left" vertical="top" wrapText="1"/>
    </xf>
    <xf numFmtId="0" fontId="0" fillId="2" borderId="2" xfId="0" applyFill="1" applyBorder="1" applyAlignment="1">
      <alignment horizontal="center" vertical="center" wrapText="1"/>
    </xf>
    <xf numFmtId="0" fontId="0" fillId="0" borderId="2" xfId="0" applyFill="1" applyBorder="1" applyAlignment="1">
      <alignment horizontal="center" vertical="top" wrapText="1"/>
    </xf>
    <xf numFmtId="0" fontId="5" fillId="0" borderId="2" xfId="0" applyFont="1" applyFill="1" applyBorder="1" applyAlignment="1">
      <alignment horizontal="center" vertical="top" wrapText="1"/>
    </xf>
    <xf numFmtId="0" fontId="3" fillId="0" borderId="6" xfId="0" applyFont="1" applyFill="1" applyBorder="1" applyAlignment="1">
      <alignment horizontal="center" vertical="top" wrapText="1"/>
    </xf>
    <xf numFmtId="1" fontId="7" fillId="0" borderId="2" xfId="0" applyNumberFormat="1" applyFont="1" applyFill="1" applyBorder="1" applyAlignment="1">
      <alignment horizontal="center" vertical="top" shrinkToFit="1"/>
    </xf>
    <xf numFmtId="0" fontId="3" fillId="0" borderId="6" xfId="0" applyFont="1" applyFill="1" applyBorder="1" applyAlignment="1">
      <alignment horizontal="center" vertical="top" wrapText="1"/>
    </xf>
    <xf numFmtId="0" fontId="3" fillId="0" borderId="8" xfId="0" applyFont="1" applyFill="1" applyBorder="1" applyAlignment="1">
      <alignment horizontal="center" vertical="top" wrapText="1"/>
    </xf>
    <xf numFmtId="0" fontId="19" fillId="0" borderId="0" xfId="0" applyFont="1" applyFill="1" applyBorder="1" applyAlignment="1">
      <alignment horizontal="left" vertical="top"/>
    </xf>
    <xf numFmtId="0" fontId="20" fillId="0" borderId="0" xfId="0" applyFont="1" applyFill="1" applyBorder="1" applyAlignment="1">
      <alignment horizontal="left" vertical="top"/>
    </xf>
    <xf numFmtId="0" fontId="21" fillId="0" borderId="2" xfId="0" applyFont="1" applyFill="1" applyBorder="1" applyAlignment="1">
      <alignment horizontal="center" vertical="top" wrapText="1"/>
    </xf>
    <xf numFmtId="1" fontId="23" fillId="0" borderId="2" xfId="0" applyNumberFormat="1" applyFont="1" applyFill="1" applyBorder="1" applyAlignment="1">
      <alignment horizontal="center" vertical="center" shrinkToFit="1"/>
    </xf>
    <xf numFmtId="0" fontId="24" fillId="0" borderId="0" xfId="0" applyFont="1" applyFill="1" applyBorder="1" applyAlignment="1">
      <alignment horizontal="left" vertical="top"/>
    </xf>
    <xf numFmtId="1" fontId="23" fillId="0" borderId="6" xfId="0" applyNumberFormat="1" applyFont="1" applyFill="1" applyBorder="1" applyAlignment="1">
      <alignment horizontal="center" vertical="center" shrinkToFit="1"/>
    </xf>
    <xf numFmtId="0" fontId="5" fillId="0" borderId="8" xfId="0" applyFont="1" applyFill="1" applyBorder="1" applyAlignment="1">
      <alignment horizontal="center" vertical="center" wrapText="1"/>
    </xf>
    <xf numFmtId="0" fontId="21" fillId="0" borderId="6" xfId="0" applyFont="1" applyFill="1" applyBorder="1" applyAlignment="1">
      <alignment horizontal="center" vertical="top" wrapText="1"/>
    </xf>
    <xf numFmtId="0" fontId="21" fillId="2" borderId="9" xfId="0" applyFont="1" applyFill="1" applyBorder="1" applyAlignment="1">
      <alignment horizontal="center" vertical="top" wrapText="1"/>
    </xf>
    <xf numFmtId="0" fontId="20" fillId="0" borderId="0" xfId="0" applyFont="1" applyFill="1" applyBorder="1" applyAlignment="1">
      <alignment vertical="top"/>
    </xf>
    <xf numFmtId="0" fontId="28" fillId="0" borderId="2" xfId="0" applyFont="1" applyFill="1" applyBorder="1" applyAlignment="1">
      <alignment vertical="center" wrapText="1"/>
    </xf>
    <xf numFmtId="0" fontId="28" fillId="0" borderId="2" xfId="0" applyFont="1" applyFill="1" applyBorder="1" applyAlignment="1">
      <alignment vertical="top" wrapText="1"/>
    </xf>
    <xf numFmtId="0" fontId="24" fillId="0" borderId="2" xfId="0" applyFont="1" applyFill="1" applyBorder="1" applyAlignment="1">
      <alignment vertical="center" wrapText="1"/>
    </xf>
    <xf numFmtId="0" fontId="28" fillId="0" borderId="7" xfId="0" applyFont="1" applyFill="1" applyBorder="1" applyAlignment="1">
      <alignment vertical="center" wrapText="1"/>
    </xf>
    <xf numFmtId="0" fontId="24" fillId="0" borderId="0" xfId="0" applyFont="1" applyFill="1" applyBorder="1" applyAlignment="1">
      <alignment vertical="top"/>
    </xf>
    <xf numFmtId="0" fontId="20" fillId="0" borderId="2" xfId="0" applyFont="1" applyFill="1" applyBorder="1" applyAlignment="1">
      <alignment horizontal="left" vertical="top" wrapText="1"/>
    </xf>
    <xf numFmtId="0" fontId="20" fillId="0" borderId="7" xfId="0" applyFont="1" applyFill="1" applyBorder="1" applyAlignment="1">
      <alignment horizontal="left" vertical="top" wrapText="1"/>
    </xf>
    <xf numFmtId="0" fontId="19" fillId="0" borderId="2" xfId="0" applyFont="1" applyFill="1" applyBorder="1" applyAlignment="1">
      <alignment horizontal="left" vertical="top" wrapText="1"/>
    </xf>
    <xf numFmtId="0" fontId="35" fillId="0" borderId="2" xfId="0" applyFont="1" applyFill="1" applyBorder="1" applyAlignment="1">
      <alignment horizontal="left" vertical="center" wrapText="1"/>
    </xf>
    <xf numFmtId="0" fontId="35" fillId="0" borderId="2" xfId="0" applyFont="1" applyFill="1" applyBorder="1" applyAlignment="1">
      <alignment horizontal="left" vertical="top" wrapText="1"/>
    </xf>
    <xf numFmtId="0" fontId="35" fillId="0" borderId="7" xfId="0" applyFont="1" applyFill="1" applyBorder="1" applyAlignment="1">
      <alignment horizontal="left" vertical="center" wrapText="1"/>
    </xf>
    <xf numFmtId="0" fontId="26" fillId="4" borderId="2" xfId="0" applyFont="1" applyFill="1" applyBorder="1" applyAlignment="1">
      <alignment vertical="center" wrapText="1"/>
    </xf>
    <xf numFmtId="0" fontId="26" fillId="4" borderId="2" xfId="0" applyFont="1" applyFill="1" applyBorder="1" applyAlignment="1">
      <alignment vertical="top" wrapText="1"/>
    </xf>
    <xf numFmtId="0" fontId="20" fillId="4" borderId="2" xfId="0" applyFont="1" applyFill="1" applyBorder="1" applyAlignment="1">
      <alignment vertical="top" wrapText="1"/>
    </xf>
    <xf numFmtId="0" fontId="20" fillId="4" borderId="2" xfId="0" applyFont="1" applyFill="1" applyBorder="1" applyAlignment="1">
      <alignment vertical="center" wrapText="1"/>
    </xf>
    <xf numFmtId="0" fontId="26" fillId="4" borderId="7" xfId="0" applyFont="1" applyFill="1" applyBorder="1" applyAlignment="1">
      <alignment vertical="center" wrapText="1"/>
    </xf>
    <xf numFmtId="0" fontId="29" fillId="0" borderId="2" xfId="0" applyFont="1" applyFill="1" applyBorder="1" applyAlignment="1">
      <alignment vertical="top" wrapText="1"/>
    </xf>
    <xf numFmtId="0" fontId="29" fillId="0" borderId="2" xfId="0" applyFont="1" applyFill="1" applyBorder="1" applyAlignment="1">
      <alignment vertical="center" wrapText="1"/>
    </xf>
    <xf numFmtId="0" fontId="38" fillId="4" borderId="5" xfId="0" applyFont="1" applyFill="1" applyBorder="1" applyAlignment="1">
      <alignment vertical="top" wrapText="1"/>
    </xf>
    <xf numFmtId="0" fontId="21" fillId="2" borderId="10" xfId="0" applyFont="1" applyFill="1" applyBorder="1" applyAlignment="1">
      <alignment horizontal="center" vertical="top" wrapText="1"/>
    </xf>
    <xf numFmtId="0" fontId="5" fillId="0" borderId="6" xfId="0" applyFont="1" applyFill="1" applyBorder="1" applyAlignment="1">
      <alignment horizontal="center" vertical="center" wrapText="1"/>
    </xf>
    <xf numFmtId="0" fontId="24" fillId="0" borderId="9" xfId="0" applyFont="1" applyFill="1" applyBorder="1" applyAlignment="1">
      <alignment horizontal="left" vertical="top"/>
    </xf>
    <xf numFmtId="0" fontId="0" fillId="0" borderId="9" xfId="0" applyFill="1" applyBorder="1" applyAlignment="1">
      <alignment horizontal="left" vertical="top"/>
    </xf>
    <xf numFmtId="0" fontId="41" fillId="2" borderId="5" xfId="0" applyFont="1" applyFill="1" applyBorder="1" applyAlignment="1">
      <alignment horizontal="center" vertical="top" wrapText="1"/>
    </xf>
    <xf numFmtId="0" fontId="38" fillId="2" borderId="11" xfId="0" applyFont="1" applyFill="1" applyBorder="1" applyAlignment="1">
      <alignment horizontal="center" vertical="top" wrapText="1"/>
    </xf>
    <xf numFmtId="0" fontId="39" fillId="4" borderId="5" xfId="0" applyFont="1" applyFill="1" applyBorder="1" applyAlignment="1">
      <alignment horizontal="left" vertical="top" wrapText="1"/>
    </xf>
    <xf numFmtId="0" fontId="40" fillId="4" borderId="5" xfId="0" applyFont="1" applyFill="1" applyBorder="1" applyAlignment="1">
      <alignment horizontal="left" vertical="top" wrapText="1"/>
    </xf>
    <xf numFmtId="0" fontId="26" fillId="0" borderId="2" xfId="0" applyFont="1" applyFill="1" applyBorder="1" applyAlignment="1">
      <alignment horizontal="center" vertical="center" wrapText="1"/>
    </xf>
    <xf numFmtId="1" fontId="20" fillId="0" borderId="2" xfId="0" applyNumberFormat="1" applyFont="1" applyFill="1" applyBorder="1" applyAlignment="1">
      <alignment horizontal="center" vertical="center" shrinkToFit="1"/>
    </xf>
    <xf numFmtId="0" fontId="26" fillId="0" borderId="6" xfId="0" applyFont="1" applyFill="1" applyBorder="1" applyAlignment="1">
      <alignment horizontal="center" vertical="center" wrapText="1"/>
    </xf>
    <xf numFmtId="0" fontId="20" fillId="0" borderId="9" xfId="0" applyFont="1" applyFill="1" applyBorder="1" applyAlignment="1">
      <alignment horizontal="left" vertical="top"/>
    </xf>
    <xf numFmtId="0" fontId="31" fillId="4" borderId="2" xfId="0" applyFont="1" applyFill="1" applyBorder="1" applyAlignment="1">
      <alignment vertical="center" wrapText="1"/>
    </xf>
    <xf numFmtId="0" fontId="42" fillId="0" borderId="9" xfId="0" applyFont="1" applyFill="1" applyBorder="1" applyAlignment="1">
      <alignment horizontal="left" vertical="center" wrapText="1"/>
    </xf>
    <xf numFmtId="0" fontId="42" fillId="0" borderId="9" xfId="0" applyFont="1" applyFill="1" applyBorder="1" applyAlignment="1">
      <alignment horizontal="left" vertical="top" wrapText="1"/>
    </xf>
    <xf numFmtId="0" fontId="42" fillId="0" borderId="9" xfId="0" applyFont="1" applyFill="1" applyBorder="1" applyAlignment="1">
      <alignment horizontal="left" vertical="top"/>
    </xf>
    <xf numFmtId="0" fontId="42" fillId="0" borderId="0" xfId="0" applyFont="1" applyFill="1" applyBorder="1" applyAlignment="1">
      <alignment horizontal="left" vertical="top"/>
    </xf>
    <xf numFmtId="0" fontId="27" fillId="4" borderId="2" xfId="0" applyFont="1" applyFill="1" applyBorder="1" applyAlignment="1">
      <alignment vertical="center" wrapText="1"/>
    </xf>
    <xf numFmtId="0" fontId="33" fillId="0" borderId="2" xfId="0" applyFont="1" applyFill="1" applyBorder="1" applyAlignment="1">
      <alignment horizontal="left" vertical="center" wrapText="1"/>
    </xf>
    <xf numFmtId="0" fontId="33" fillId="0" borderId="2" xfId="0" applyFont="1" applyFill="1" applyBorder="1" applyAlignment="1">
      <alignment horizontal="left" vertical="top" wrapText="1"/>
    </xf>
    <xf numFmtId="0" fontId="43" fillId="0" borderId="0" xfId="0" applyFont="1" applyFill="1" applyBorder="1" applyAlignment="1">
      <alignment horizontal="left" vertical="top"/>
    </xf>
    <xf numFmtId="0" fontId="43" fillId="0" borderId="9" xfId="0" applyFont="1" applyFill="1" applyBorder="1" applyAlignment="1">
      <alignment horizontal="left" vertical="top"/>
    </xf>
    <xf numFmtId="0" fontId="44" fillId="0" borderId="0" xfId="0" applyFont="1" applyFill="1" applyBorder="1" applyAlignment="1">
      <alignment horizontal="left" vertical="top"/>
    </xf>
    <xf numFmtId="0" fontId="44" fillId="0" borderId="9" xfId="0" applyFont="1" applyFill="1" applyBorder="1" applyAlignment="1">
      <alignment horizontal="left" vertical="top"/>
    </xf>
    <xf numFmtId="0" fontId="43" fillId="0" borderId="0" xfId="0" applyFont="1" applyFill="1" applyBorder="1" applyAlignment="1">
      <alignment horizontal="right" vertical="top"/>
    </xf>
    <xf numFmtId="0" fontId="43" fillId="0" borderId="9" xfId="0" applyFont="1" applyFill="1" applyBorder="1" applyAlignment="1">
      <alignment horizontal="right" vertical="top"/>
    </xf>
    <xf numFmtId="0" fontId="20" fillId="4" borderId="7" xfId="0" applyFont="1" applyFill="1" applyBorder="1" applyAlignment="1">
      <alignment horizontal="left" vertical="top" wrapText="1"/>
    </xf>
    <xf numFmtId="0" fontId="35" fillId="4" borderId="7" xfId="0" applyFont="1" applyFill="1" applyBorder="1" applyAlignment="1">
      <alignment horizontal="left" vertical="center" wrapText="1"/>
    </xf>
    <xf numFmtId="0" fontId="26" fillId="4" borderId="8" xfId="0" applyFont="1" applyFill="1" applyBorder="1" applyAlignment="1">
      <alignment horizontal="center" vertical="center" wrapText="1"/>
    </xf>
    <xf numFmtId="1" fontId="20" fillId="4" borderId="2" xfId="0" applyNumberFormat="1" applyFont="1" applyFill="1" applyBorder="1" applyAlignment="1">
      <alignment horizontal="center" vertical="center" shrinkToFit="1"/>
    </xf>
    <xf numFmtId="0" fontId="26" fillId="4" borderId="2" xfId="0" applyFont="1" applyFill="1" applyBorder="1" applyAlignment="1">
      <alignment horizontal="center" vertical="center" wrapText="1"/>
    </xf>
    <xf numFmtId="0" fontId="26" fillId="4" borderId="6" xfId="0" applyFont="1" applyFill="1" applyBorder="1" applyAlignment="1">
      <alignment horizontal="center" vertical="center" wrapText="1"/>
    </xf>
    <xf numFmtId="0" fontId="42" fillId="4" borderId="9" xfId="0" applyFont="1" applyFill="1" applyBorder="1" applyAlignment="1">
      <alignment horizontal="left" vertical="top"/>
    </xf>
    <xf numFmtId="0" fontId="0" fillId="4" borderId="9" xfId="0" applyFill="1" applyBorder="1" applyAlignment="1">
      <alignment horizontal="left" vertical="top"/>
    </xf>
    <xf numFmtId="0" fontId="44" fillId="4" borderId="9" xfId="0" applyFont="1" applyFill="1" applyBorder="1" applyAlignment="1">
      <alignment horizontal="left" vertical="top"/>
    </xf>
    <xf numFmtId="0" fontId="43" fillId="4" borderId="9" xfId="0" applyFont="1" applyFill="1" applyBorder="1" applyAlignment="1">
      <alignment horizontal="right" vertical="top"/>
    </xf>
    <xf numFmtId="0" fontId="28" fillId="7" borderId="7" xfId="0" applyFont="1" applyFill="1" applyBorder="1" applyAlignment="1">
      <alignment vertical="center" wrapText="1"/>
    </xf>
    <xf numFmtId="0" fontId="45" fillId="0" borderId="9" xfId="0" applyFont="1" applyFill="1" applyBorder="1" applyAlignment="1">
      <alignment vertical="center" wrapText="1"/>
    </xf>
    <xf numFmtId="0" fontId="46" fillId="3" borderId="5" xfId="0" applyFont="1" applyFill="1" applyBorder="1" applyAlignment="1">
      <alignment vertical="top" wrapText="1"/>
    </xf>
    <xf numFmtId="0" fontId="43" fillId="9" borderId="9" xfId="0" applyFont="1" applyFill="1" applyBorder="1" applyAlignment="1">
      <alignment horizontal="left" vertical="top" wrapText="1"/>
    </xf>
    <xf numFmtId="0" fontId="24" fillId="9" borderId="9" xfId="0" applyFont="1" applyFill="1" applyBorder="1" applyAlignment="1">
      <alignment horizontal="left" vertical="top"/>
    </xf>
    <xf numFmtId="0" fontId="43" fillId="9" borderId="9" xfId="0" applyFont="1" applyFill="1" applyBorder="1" applyAlignment="1">
      <alignment horizontal="left" vertical="top"/>
    </xf>
    <xf numFmtId="0" fontId="43" fillId="4" borderId="9" xfId="0" applyFont="1" applyFill="1" applyBorder="1" applyAlignment="1">
      <alignment horizontal="left" vertical="top"/>
    </xf>
    <xf numFmtId="0" fontId="21" fillId="11" borderId="9" xfId="0" applyFont="1" applyFill="1" applyBorder="1" applyAlignment="1">
      <alignment horizontal="center" vertical="top" wrapText="1"/>
    </xf>
    <xf numFmtId="0" fontId="38" fillId="11" borderId="5" xfId="0" applyFont="1" applyFill="1" applyBorder="1" applyAlignment="1">
      <alignment horizontal="left" vertical="top" wrapText="1"/>
    </xf>
    <xf numFmtId="0" fontId="38" fillId="11" borderId="5" xfId="0" applyFont="1" applyFill="1" applyBorder="1" applyAlignment="1">
      <alignment horizontal="center" vertical="top" wrapText="1"/>
    </xf>
    <xf numFmtId="0" fontId="0" fillId="4" borderId="0" xfId="0" applyFill="1" applyBorder="1" applyAlignment="1">
      <alignment horizontal="left" vertical="top"/>
    </xf>
    <xf numFmtId="0" fontId="44" fillId="10" borderId="0" xfId="0" applyFont="1" applyFill="1" applyBorder="1" applyAlignment="1">
      <alignment horizontal="left" vertical="top"/>
    </xf>
    <xf numFmtId="0" fontId="44" fillId="10" borderId="9" xfId="0" applyFont="1" applyFill="1" applyBorder="1" applyAlignment="1">
      <alignment horizontal="left" vertical="top"/>
    </xf>
    <xf numFmtId="0" fontId="0" fillId="6" borderId="0" xfId="0" applyFill="1" applyBorder="1" applyAlignment="1">
      <alignment horizontal="left" vertical="top"/>
    </xf>
    <xf numFmtId="0" fontId="20" fillId="5" borderId="0" xfId="0" applyFont="1" applyFill="1" applyBorder="1" applyAlignment="1">
      <alignment horizontal="center" vertical="top"/>
    </xf>
    <xf numFmtId="0" fontId="1" fillId="0" borderId="0" xfId="0" applyFont="1" applyFill="1" applyBorder="1" applyAlignment="1">
      <alignment vertical="center" wrapText="1"/>
    </xf>
    <xf numFmtId="0" fontId="47" fillId="0" borderId="0" xfId="0" applyFont="1" applyFill="1" applyBorder="1" applyAlignment="1">
      <alignment vertical="center"/>
    </xf>
    <xf numFmtId="164" fontId="43" fillId="0" borderId="0" xfId="0" applyNumberFormat="1" applyFont="1" applyFill="1" applyBorder="1" applyAlignment="1">
      <alignment horizontal="right" vertical="top"/>
    </xf>
    <xf numFmtId="164" fontId="43" fillId="9" borderId="9" xfId="0" applyNumberFormat="1" applyFont="1" applyFill="1" applyBorder="1" applyAlignment="1">
      <alignment horizontal="left" vertical="top" wrapText="1"/>
    </xf>
    <xf numFmtId="164" fontId="43" fillId="0" borderId="9" xfId="0" applyNumberFormat="1" applyFont="1" applyFill="1" applyBorder="1" applyAlignment="1">
      <alignment horizontal="right" vertical="top"/>
    </xf>
    <xf numFmtId="164" fontId="43" fillId="4" borderId="9" xfId="0" applyNumberFormat="1" applyFont="1" applyFill="1" applyBorder="1" applyAlignment="1">
      <alignment horizontal="right" vertical="top"/>
    </xf>
    <xf numFmtId="0" fontId="24" fillId="9" borderId="0" xfId="0" applyFont="1" applyFill="1" applyBorder="1" applyAlignment="1">
      <alignment horizontal="left" vertical="top"/>
    </xf>
    <xf numFmtId="0" fontId="0" fillId="0" borderId="0" xfId="0" applyFill="1" applyBorder="1" applyAlignment="1">
      <alignment horizontal="center" vertical="top"/>
    </xf>
    <xf numFmtId="0" fontId="1" fillId="0" borderId="0" xfId="0" applyFont="1" applyFill="1" applyBorder="1" applyAlignment="1">
      <alignment horizontal="center" vertical="center" wrapText="1"/>
    </xf>
    <xf numFmtId="0" fontId="0" fillId="0" borderId="0" xfId="0" applyFill="1" applyBorder="1" applyAlignment="1">
      <alignment horizontal="center" vertical="top" wrapText="1"/>
    </xf>
    <xf numFmtId="0" fontId="0" fillId="0" borderId="1" xfId="0" applyFill="1" applyBorder="1" applyAlignment="1">
      <alignment horizontal="left" vertical="center" wrapText="1"/>
    </xf>
    <xf numFmtId="0" fontId="2" fillId="2" borderId="1" xfId="0" applyFont="1" applyFill="1" applyBorder="1" applyAlignment="1">
      <alignment horizontal="center" vertical="top" wrapText="1"/>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0" fillId="0" borderId="3" xfId="0" applyFill="1" applyBorder="1" applyAlignment="1">
      <alignment horizontal="left" wrapText="1"/>
    </xf>
    <xf numFmtId="0" fontId="0" fillId="0" borderId="4" xfId="0" applyFill="1" applyBorder="1" applyAlignment="1">
      <alignment horizontal="left" wrapText="1"/>
    </xf>
    <xf numFmtId="0" fontId="0" fillId="2" borderId="3" xfId="0" applyFill="1" applyBorder="1" applyAlignment="1">
      <alignment horizontal="left" wrapText="1"/>
    </xf>
    <xf numFmtId="0" fontId="0" fillId="2" borderId="4" xfId="0" applyFill="1" applyBorder="1" applyAlignment="1">
      <alignment horizontal="left" wrapText="1"/>
    </xf>
    <xf numFmtId="1" fontId="4" fillId="0" borderId="0" xfId="0" applyNumberFormat="1" applyFont="1" applyFill="1" applyBorder="1" applyAlignment="1">
      <alignment horizontal="left" vertical="top" indent="2" shrinkToFit="1"/>
    </xf>
    <xf numFmtId="0" fontId="0" fillId="0" borderId="5" xfId="0" applyFill="1" applyBorder="1" applyAlignment="1">
      <alignment horizontal="left" vertical="top" wrapText="1"/>
    </xf>
    <xf numFmtId="0" fontId="5" fillId="0" borderId="4" xfId="0" applyFont="1" applyFill="1" applyBorder="1" applyAlignment="1">
      <alignment horizontal="center" vertical="top" wrapText="1"/>
    </xf>
    <xf numFmtId="0" fontId="5" fillId="0" borderId="5" xfId="0" applyFont="1" applyFill="1" applyBorder="1" applyAlignment="1">
      <alignment horizontal="center" vertical="top" wrapText="1"/>
    </xf>
    <xf numFmtId="0" fontId="5" fillId="2" borderId="4" xfId="0" applyFont="1" applyFill="1" applyBorder="1" applyAlignment="1">
      <alignment horizontal="left" vertical="top" wrapText="1"/>
    </xf>
    <xf numFmtId="0" fontId="5" fillId="2" borderId="5" xfId="0" applyFont="1" applyFill="1" applyBorder="1" applyAlignment="1">
      <alignment horizontal="left" vertical="top" wrapText="1"/>
    </xf>
    <xf numFmtId="0" fontId="3" fillId="0" borderId="6" xfId="0" applyFont="1" applyFill="1" applyBorder="1" applyAlignment="1">
      <alignment horizontal="center" vertical="top" wrapText="1"/>
    </xf>
    <xf numFmtId="0" fontId="3" fillId="0" borderId="7" xfId="0" applyFont="1" applyFill="1" applyBorder="1" applyAlignment="1">
      <alignment horizontal="center" vertical="top" wrapText="1"/>
    </xf>
    <xf numFmtId="0" fontId="3" fillId="0" borderId="8" xfId="0" applyFont="1" applyFill="1" applyBorder="1" applyAlignment="1">
      <alignment horizontal="center" vertical="top" wrapText="1"/>
    </xf>
    <xf numFmtId="0" fontId="43" fillId="0" borderId="12" xfId="0" applyFont="1" applyFill="1" applyBorder="1" applyAlignment="1">
      <alignment horizontal="center" vertical="top"/>
    </xf>
    <xf numFmtId="0" fontId="43" fillId="0" borderId="13" xfId="0" applyFont="1" applyFill="1" applyBorder="1" applyAlignment="1">
      <alignment horizontal="center" vertical="top"/>
    </xf>
    <xf numFmtId="0" fontId="43" fillId="0" borderId="14" xfId="0" applyFont="1" applyFill="1" applyBorder="1" applyAlignment="1">
      <alignment horizontal="center" vertical="top"/>
    </xf>
    <xf numFmtId="1" fontId="20" fillId="0" borderId="3" xfId="0" applyNumberFormat="1" applyFont="1" applyFill="1" applyBorder="1" applyAlignment="1">
      <alignment horizontal="center" vertical="center" shrinkToFit="1"/>
    </xf>
    <xf numFmtId="1" fontId="20" fillId="0" borderId="4" xfId="0" applyNumberFormat="1" applyFont="1" applyFill="1" applyBorder="1" applyAlignment="1">
      <alignment horizontal="center" vertical="center" shrinkToFit="1"/>
    </xf>
    <xf numFmtId="1" fontId="20" fillId="0" borderId="5" xfId="0" applyNumberFormat="1" applyFont="1" applyFill="1" applyBorder="1" applyAlignment="1">
      <alignment horizontal="center" vertical="center" shrinkToFit="1"/>
    </xf>
    <xf numFmtId="0" fontId="29" fillId="0" borderId="3" xfId="0" applyFont="1" applyFill="1" applyBorder="1" applyAlignment="1">
      <alignment wrapText="1"/>
    </xf>
    <xf numFmtId="0" fontId="24" fillId="0" borderId="4" xfId="0" applyFont="1" applyFill="1" applyBorder="1" applyAlignment="1">
      <alignment wrapText="1"/>
    </xf>
    <xf numFmtId="0" fontId="27" fillId="4" borderId="3" xfId="0" applyFont="1" applyFill="1" applyBorder="1" applyAlignment="1">
      <alignment wrapText="1"/>
    </xf>
    <xf numFmtId="0" fontId="20" fillId="4" borderId="4" xfId="0" applyFont="1" applyFill="1" applyBorder="1" applyAlignment="1">
      <alignment wrapText="1"/>
    </xf>
    <xf numFmtId="0" fontId="44" fillId="8" borderId="12" xfId="0" applyFont="1" applyFill="1" applyBorder="1" applyAlignment="1">
      <alignment horizontal="center" vertical="top"/>
    </xf>
    <xf numFmtId="0" fontId="44" fillId="8" borderId="13" xfId="0" applyFont="1" applyFill="1" applyBorder="1" applyAlignment="1">
      <alignment horizontal="center" vertical="top"/>
    </xf>
    <xf numFmtId="0" fontId="44" fillId="8" borderId="14" xfId="0" applyFont="1" applyFill="1" applyBorder="1" applyAlignment="1">
      <alignment horizontal="center" vertical="top"/>
    </xf>
    <xf numFmtId="0" fontId="44" fillId="10" borderId="12" xfId="0" applyFont="1" applyFill="1" applyBorder="1" applyAlignment="1">
      <alignment horizontal="center" vertical="top"/>
    </xf>
    <xf numFmtId="0" fontId="44" fillId="10" borderId="13" xfId="0" applyFont="1" applyFill="1" applyBorder="1" applyAlignment="1">
      <alignment horizontal="center" vertical="top"/>
    </xf>
    <xf numFmtId="0" fontId="44" fillId="10" borderId="14" xfId="0" applyFont="1" applyFill="1" applyBorder="1" applyAlignment="1">
      <alignment horizontal="center" vertical="top"/>
    </xf>
    <xf numFmtId="0" fontId="29" fillId="0" borderId="4" xfId="0" applyFont="1" applyFill="1" applyBorder="1" applyAlignment="1">
      <alignment vertical="top" wrapText="1"/>
    </xf>
    <xf numFmtId="0" fontId="28" fillId="0" borderId="4" xfId="0" applyFont="1" applyFill="1" applyBorder="1" applyAlignment="1">
      <alignment vertical="top" wrapText="1"/>
    </xf>
    <xf numFmtId="0" fontId="28" fillId="0" borderId="5" xfId="0" applyFont="1" applyFill="1" applyBorder="1" applyAlignment="1">
      <alignment vertical="top" wrapText="1"/>
    </xf>
    <xf numFmtId="0" fontId="26" fillId="4" borderId="4" xfId="0" applyFont="1" applyFill="1" applyBorder="1" applyAlignment="1">
      <alignment vertical="top" wrapText="1"/>
    </xf>
    <xf numFmtId="0" fontId="26" fillId="4" borderId="5" xfId="0" applyFont="1" applyFill="1" applyBorder="1" applyAlignment="1">
      <alignment vertical="top" wrapText="1"/>
    </xf>
    <xf numFmtId="0" fontId="21" fillId="5" borderId="9" xfId="0" applyFont="1" applyFill="1" applyBorder="1" applyAlignment="1">
      <alignment horizontal="left" vertical="top" wrapText="1"/>
    </xf>
    <xf numFmtId="0" fontId="25" fillId="0" borderId="3"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5" xfId="0" applyFont="1" applyFill="1" applyBorder="1" applyAlignment="1">
      <alignment horizontal="center" vertical="center" wrapText="1"/>
    </xf>
    <xf numFmtId="0" fontId="0" fillId="0" borderId="12" xfId="0" applyFill="1" applyBorder="1" applyAlignment="1">
      <alignment horizontal="center" vertical="top"/>
    </xf>
    <xf numFmtId="0" fontId="0" fillId="0" borderId="13" xfId="0" applyFill="1" applyBorder="1" applyAlignment="1">
      <alignment horizontal="center" vertical="top"/>
    </xf>
    <xf numFmtId="0" fontId="0" fillId="0" borderId="14" xfId="0" applyFill="1" applyBorder="1" applyAlignment="1">
      <alignment horizontal="center" vertical="top"/>
    </xf>
    <xf numFmtId="164" fontId="43" fillId="0" borderId="12" xfId="0" applyNumberFormat="1" applyFont="1" applyFill="1" applyBorder="1" applyAlignment="1">
      <alignment horizontal="center" vertical="top"/>
    </xf>
    <xf numFmtId="164" fontId="43" fillId="0" borderId="13" xfId="0" applyNumberFormat="1" applyFont="1" applyFill="1" applyBorder="1" applyAlignment="1">
      <alignment horizontal="center" vertical="top"/>
    </xf>
    <xf numFmtId="164" fontId="43" fillId="0" borderId="14" xfId="0" applyNumberFormat="1" applyFont="1" applyFill="1" applyBorder="1" applyAlignment="1">
      <alignment horizontal="center" vertical="top"/>
    </xf>
    <xf numFmtId="0" fontId="26" fillId="0" borderId="3"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26" fillId="0" borderId="5" xfId="0" applyFont="1" applyFill="1" applyBorder="1" applyAlignment="1">
      <alignment horizontal="center" vertical="center"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29" Type="http://schemas.openxmlformats.org/officeDocument/2006/relationships/image" Target="../media/image29.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png"/><Relationship Id="rId27" Type="http://schemas.openxmlformats.org/officeDocument/2006/relationships/image" Target="../media/image27.jpeg"/><Relationship Id="rId30" Type="http://schemas.openxmlformats.org/officeDocument/2006/relationships/image" Target="../media/image30.jpeg"/></Relationships>
</file>

<file path=xl/drawings/_rels/drawing2.xml.rels><?xml version="1.0" encoding="UTF-8" standalone="yes"?>
<Relationships xmlns="http://schemas.openxmlformats.org/package/2006/relationships"><Relationship Id="rId8" Type="http://schemas.openxmlformats.org/officeDocument/2006/relationships/image" Target="../media/image9.jpeg"/><Relationship Id="rId13" Type="http://schemas.openxmlformats.org/officeDocument/2006/relationships/image" Target="../media/image14.jpeg"/><Relationship Id="rId18" Type="http://schemas.openxmlformats.org/officeDocument/2006/relationships/image" Target="../media/image19.jpeg"/><Relationship Id="rId26" Type="http://schemas.openxmlformats.org/officeDocument/2006/relationships/image" Target="../media/image27.jpeg"/><Relationship Id="rId3" Type="http://schemas.openxmlformats.org/officeDocument/2006/relationships/image" Target="../media/image3.jpeg"/><Relationship Id="rId21" Type="http://schemas.openxmlformats.org/officeDocument/2006/relationships/image" Target="../media/image22.png"/><Relationship Id="rId7" Type="http://schemas.openxmlformats.org/officeDocument/2006/relationships/image" Target="../media/image8.jpeg"/><Relationship Id="rId12" Type="http://schemas.openxmlformats.org/officeDocument/2006/relationships/image" Target="../media/image13.jpeg"/><Relationship Id="rId17" Type="http://schemas.openxmlformats.org/officeDocument/2006/relationships/image" Target="../media/image18.jpeg"/><Relationship Id="rId25" Type="http://schemas.openxmlformats.org/officeDocument/2006/relationships/image" Target="../media/image26.jpeg"/><Relationship Id="rId2" Type="http://schemas.openxmlformats.org/officeDocument/2006/relationships/image" Target="../media/image2.jpeg"/><Relationship Id="rId16" Type="http://schemas.openxmlformats.org/officeDocument/2006/relationships/image" Target="../media/image17.jpeg"/><Relationship Id="rId20" Type="http://schemas.openxmlformats.org/officeDocument/2006/relationships/image" Target="../media/image21.jpeg"/><Relationship Id="rId29" Type="http://schemas.openxmlformats.org/officeDocument/2006/relationships/image" Target="../media/image30.jpeg"/><Relationship Id="rId1" Type="http://schemas.openxmlformats.org/officeDocument/2006/relationships/image" Target="../media/image1.jpeg"/><Relationship Id="rId6" Type="http://schemas.openxmlformats.org/officeDocument/2006/relationships/image" Target="../media/image7.jpeg"/><Relationship Id="rId11" Type="http://schemas.openxmlformats.org/officeDocument/2006/relationships/image" Target="../media/image12.jpeg"/><Relationship Id="rId24" Type="http://schemas.openxmlformats.org/officeDocument/2006/relationships/image" Target="../media/image25.jpeg"/><Relationship Id="rId5" Type="http://schemas.openxmlformats.org/officeDocument/2006/relationships/image" Target="../media/image6.jpeg"/><Relationship Id="rId15" Type="http://schemas.openxmlformats.org/officeDocument/2006/relationships/image" Target="../media/image16.jpeg"/><Relationship Id="rId23" Type="http://schemas.openxmlformats.org/officeDocument/2006/relationships/image" Target="../media/image24.jpeg"/><Relationship Id="rId28" Type="http://schemas.openxmlformats.org/officeDocument/2006/relationships/image" Target="../media/image29.jpeg"/><Relationship Id="rId10" Type="http://schemas.openxmlformats.org/officeDocument/2006/relationships/image" Target="../media/image11.jpeg"/><Relationship Id="rId19" Type="http://schemas.openxmlformats.org/officeDocument/2006/relationships/image" Target="../media/image20.jpeg"/><Relationship Id="rId4" Type="http://schemas.openxmlformats.org/officeDocument/2006/relationships/image" Target="../media/image4.jpeg"/><Relationship Id="rId9" Type="http://schemas.openxmlformats.org/officeDocument/2006/relationships/image" Target="../media/image10.jpeg"/><Relationship Id="rId14" Type="http://schemas.openxmlformats.org/officeDocument/2006/relationships/image" Target="../media/image15.jpeg"/><Relationship Id="rId22" Type="http://schemas.openxmlformats.org/officeDocument/2006/relationships/image" Target="../media/image23.jpeg"/><Relationship Id="rId27" Type="http://schemas.openxmlformats.org/officeDocument/2006/relationships/image" Target="../media/image28.jpeg"/><Relationship Id="rId30" Type="http://schemas.openxmlformats.org/officeDocument/2006/relationships/image" Target="../media/image31.jpeg"/></Relationships>
</file>

<file path=xl/drawings/_rels/drawing3.xml.rels><?xml version="1.0" encoding="UTF-8" standalone="yes"?>
<Relationships xmlns="http://schemas.openxmlformats.org/package/2006/relationships"><Relationship Id="rId8" Type="http://schemas.openxmlformats.org/officeDocument/2006/relationships/image" Target="../media/image9.jpeg"/><Relationship Id="rId13" Type="http://schemas.openxmlformats.org/officeDocument/2006/relationships/image" Target="../media/image14.jpeg"/><Relationship Id="rId18" Type="http://schemas.openxmlformats.org/officeDocument/2006/relationships/image" Target="../media/image19.jpeg"/><Relationship Id="rId26" Type="http://schemas.openxmlformats.org/officeDocument/2006/relationships/image" Target="../media/image27.jpeg"/><Relationship Id="rId3" Type="http://schemas.openxmlformats.org/officeDocument/2006/relationships/image" Target="../media/image3.jpeg"/><Relationship Id="rId21" Type="http://schemas.openxmlformats.org/officeDocument/2006/relationships/image" Target="../media/image22.png"/><Relationship Id="rId7" Type="http://schemas.openxmlformats.org/officeDocument/2006/relationships/image" Target="../media/image8.jpeg"/><Relationship Id="rId12" Type="http://schemas.openxmlformats.org/officeDocument/2006/relationships/image" Target="../media/image13.jpeg"/><Relationship Id="rId17" Type="http://schemas.openxmlformats.org/officeDocument/2006/relationships/image" Target="../media/image18.jpeg"/><Relationship Id="rId25" Type="http://schemas.openxmlformats.org/officeDocument/2006/relationships/image" Target="../media/image26.jpeg"/><Relationship Id="rId2" Type="http://schemas.openxmlformats.org/officeDocument/2006/relationships/image" Target="../media/image2.jpeg"/><Relationship Id="rId16" Type="http://schemas.openxmlformats.org/officeDocument/2006/relationships/image" Target="../media/image17.jpeg"/><Relationship Id="rId20" Type="http://schemas.openxmlformats.org/officeDocument/2006/relationships/image" Target="../media/image21.jpeg"/><Relationship Id="rId29" Type="http://schemas.openxmlformats.org/officeDocument/2006/relationships/image" Target="../media/image30.jpeg"/><Relationship Id="rId1" Type="http://schemas.openxmlformats.org/officeDocument/2006/relationships/image" Target="../media/image1.jpeg"/><Relationship Id="rId6" Type="http://schemas.openxmlformats.org/officeDocument/2006/relationships/image" Target="../media/image7.jpeg"/><Relationship Id="rId11" Type="http://schemas.openxmlformats.org/officeDocument/2006/relationships/image" Target="../media/image12.jpeg"/><Relationship Id="rId24" Type="http://schemas.openxmlformats.org/officeDocument/2006/relationships/image" Target="../media/image25.jpeg"/><Relationship Id="rId5" Type="http://schemas.openxmlformats.org/officeDocument/2006/relationships/image" Target="../media/image6.jpeg"/><Relationship Id="rId15" Type="http://schemas.openxmlformats.org/officeDocument/2006/relationships/image" Target="../media/image16.jpeg"/><Relationship Id="rId23" Type="http://schemas.openxmlformats.org/officeDocument/2006/relationships/image" Target="../media/image24.jpeg"/><Relationship Id="rId28" Type="http://schemas.openxmlformats.org/officeDocument/2006/relationships/image" Target="../media/image29.jpeg"/><Relationship Id="rId10" Type="http://schemas.openxmlformats.org/officeDocument/2006/relationships/image" Target="../media/image11.jpeg"/><Relationship Id="rId19" Type="http://schemas.openxmlformats.org/officeDocument/2006/relationships/image" Target="../media/image20.jpeg"/><Relationship Id="rId4" Type="http://schemas.openxmlformats.org/officeDocument/2006/relationships/image" Target="../media/image4.jpeg"/><Relationship Id="rId9" Type="http://schemas.openxmlformats.org/officeDocument/2006/relationships/image" Target="../media/image10.jpeg"/><Relationship Id="rId14" Type="http://schemas.openxmlformats.org/officeDocument/2006/relationships/image" Target="../media/image15.jpeg"/><Relationship Id="rId22" Type="http://schemas.openxmlformats.org/officeDocument/2006/relationships/image" Target="../media/image23.jpeg"/><Relationship Id="rId27" Type="http://schemas.openxmlformats.org/officeDocument/2006/relationships/image" Target="../media/image28.jpeg"/><Relationship Id="rId30" Type="http://schemas.openxmlformats.org/officeDocument/2006/relationships/image" Target="../media/image31.jpeg"/></Relationships>
</file>

<file path=xl/drawings/drawing1.xml><?xml version="1.0" encoding="utf-8"?>
<xdr:wsDr xmlns:xdr="http://schemas.openxmlformats.org/drawingml/2006/spreadsheetDrawing" xmlns:a="http://schemas.openxmlformats.org/drawingml/2006/main">
  <xdr:oneCellAnchor>
    <xdr:from>
      <xdr:col>3</xdr:col>
      <xdr:colOff>136398</xdr:colOff>
      <xdr:row>4</xdr:row>
      <xdr:rowOff>490733</xdr:rowOff>
    </xdr:from>
    <xdr:ext cx="734568" cy="191749"/>
    <xdr:pic>
      <xdr:nvPicPr>
        <xdr:cNvPr id="2" name="image1.jpe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34568" cy="191749"/>
        </a:xfrm>
        <a:prstGeom prst="rect">
          <a:avLst/>
        </a:prstGeom>
      </xdr:spPr>
    </xdr:pic>
    <xdr:clientData/>
  </xdr:oneCellAnchor>
  <xdr:oneCellAnchor>
    <xdr:from>
      <xdr:col>3</xdr:col>
      <xdr:colOff>90677</xdr:colOff>
      <xdr:row>6</xdr:row>
      <xdr:rowOff>183769</xdr:rowOff>
    </xdr:from>
    <xdr:ext cx="766572" cy="655320"/>
    <xdr:pic>
      <xdr:nvPicPr>
        <xdr:cNvPr id="3" name="image2.jpe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66572" cy="655320"/>
        </a:xfrm>
        <a:prstGeom prst="rect">
          <a:avLst/>
        </a:prstGeom>
      </xdr:spPr>
    </xdr:pic>
    <xdr:clientData/>
  </xdr:oneCellAnchor>
  <xdr:oneCellAnchor>
    <xdr:from>
      <xdr:col>3</xdr:col>
      <xdr:colOff>195585</xdr:colOff>
      <xdr:row>7</xdr:row>
      <xdr:rowOff>91247</xdr:rowOff>
    </xdr:from>
    <xdr:ext cx="615944" cy="615591"/>
    <xdr:pic>
      <xdr:nvPicPr>
        <xdr:cNvPr id="4" name="image3.jpe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615944" cy="615591"/>
        </a:xfrm>
        <a:prstGeom prst="rect">
          <a:avLst/>
        </a:prstGeom>
      </xdr:spPr>
    </xdr:pic>
    <xdr:clientData/>
  </xdr:oneCellAnchor>
  <xdr:oneCellAnchor>
    <xdr:from>
      <xdr:col>3</xdr:col>
      <xdr:colOff>195585</xdr:colOff>
      <xdr:row>8</xdr:row>
      <xdr:rowOff>98359</xdr:rowOff>
    </xdr:from>
    <xdr:ext cx="615944" cy="615591"/>
    <xdr:pic>
      <xdr:nvPicPr>
        <xdr:cNvPr id="5" name="image3.jpe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615944" cy="615591"/>
        </a:xfrm>
        <a:prstGeom prst="rect">
          <a:avLst/>
        </a:prstGeom>
      </xdr:spPr>
    </xdr:pic>
    <xdr:clientData/>
  </xdr:oneCellAnchor>
  <xdr:oneCellAnchor>
    <xdr:from>
      <xdr:col>3</xdr:col>
      <xdr:colOff>142494</xdr:colOff>
      <xdr:row>5</xdr:row>
      <xdr:rowOff>546310</xdr:rowOff>
    </xdr:from>
    <xdr:ext cx="710222" cy="487164"/>
    <xdr:pic>
      <xdr:nvPicPr>
        <xdr:cNvPr id="6" name="image4.jpeg"/>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710222" cy="487164"/>
        </a:xfrm>
        <a:prstGeom prst="rect">
          <a:avLst/>
        </a:prstGeom>
      </xdr:spPr>
    </xdr:pic>
    <xdr:clientData/>
  </xdr:oneCellAnchor>
  <xdr:oneCellAnchor>
    <xdr:from>
      <xdr:col>6</xdr:col>
      <xdr:colOff>242887</xdr:colOff>
      <xdr:row>0</xdr:row>
      <xdr:rowOff>507568</xdr:rowOff>
    </xdr:from>
    <xdr:ext cx="958805" cy="493776"/>
    <xdr:pic>
      <xdr:nvPicPr>
        <xdr:cNvPr id="7" name="image5.jpe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0"/>
          <a:ext cx="958805" cy="493776"/>
        </a:xfrm>
        <a:prstGeom prst="rect">
          <a:avLst/>
        </a:prstGeom>
      </xdr:spPr>
    </xdr:pic>
    <xdr:clientData/>
  </xdr:oneCellAnchor>
  <xdr:oneCellAnchor>
    <xdr:from>
      <xdr:col>3</xdr:col>
      <xdr:colOff>206501</xdr:colOff>
      <xdr:row>10</xdr:row>
      <xdr:rowOff>313867</xdr:rowOff>
    </xdr:from>
    <xdr:ext cx="582168" cy="552602"/>
    <xdr:pic>
      <xdr:nvPicPr>
        <xdr:cNvPr id="8" name="image6.jpeg"/>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0"/>
          <a:ext cx="582168" cy="552602"/>
        </a:xfrm>
        <a:prstGeom prst="rect">
          <a:avLst/>
        </a:prstGeom>
      </xdr:spPr>
    </xdr:pic>
    <xdr:clientData/>
  </xdr:oneCellAnchor>
  <xdr:oneCellAnchor>
    <xdr:from>
      <xdr:col>3</xdr:col>
      <xdr:colOff>171450</xdr:colOff>
      <xdr:row>12</xdr:row>
      <xdr:rowOff>74549</xdr:rowOff>
    </xdr:from>
    <xdr:ext cx="620268" cy="556260"/>
    <xdr:pic>
      <xdr:nvPicPr>
        <xdr:cNvPr id="9" name="image7.jpeg"/>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620268" cy="556260"/>
        </a:xfrm>
        <a:prstGeom prst="rect">
          <a:avLst/>
        </a:prstGeom>
      </xdr:spPr>
    </xdr:pic>
    <xdr:clientData/>
  </xdr:oneCellAnchor>
  <xdr:oneCellAnchor>
    <xdr:from>
      <xdr:col>3</xdr:col>
      <xdr:colOff>121157</xdr:colOff>
      <xdr:row>11</xdr:row>
      <xdr:rowOff>100456</xdr:rowOff>
    </xdr:from>
    <xdr:ext cx="819912" cy="445008"/>
    <xdr:pic>
      <xdr:nvPicPr>
        <xdr:cNvPr id="10" name="image8.jpeg"/>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0" y="0"/>
          <a:ext cx="819912" cy="445008"/>
        </a:xfrm>
        <a:prstGeom prst="rect">
          <a:avLst/>
        </a:prstGeom>
      </xdr:spPr>
    </xdr:pic>
    <xdr:clientData/>
  </xdr:oneCellAnchor>
  <xdr:oneCellAnchor>
    <xdr:from>
      <xdr:col>3</xdr:col>
      <xdr:colOff>99504</xdr:colOff>
      <xdr:row>9</xdr:row>
      <xdr:rowOff>1519622</xdr:rowOff>
    </xdr:from>
    <xdr:ext cx="804745" cy="143152"/>
    <xdr:pic>
      <xdr:nvPicPr>
        <xdr:cNvPr id="11" name="image9.jpe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0" y="0"/>
          <a:ext cx="804745" cy="143152"/>
        </a:xfrm>
        <a:prstGeom prst="rect">
          <a:avLst/>
        </a:prstGeom>
      </xdr:spPr>
    </xdr:pic>
    <xdr:clientData/>
  </xdr:oneCellAnchor>
  <xdr:oneCellAnchor>
    <xdr:from>
      <xdr:col>3</xdr:col>
      <xdr:colOff>296417</xdr:colOff>
      <xdr:row>13</xdr:row>
      <xdr:rowOff>48132</xdr:rowOff>
    </xdr:from>
    <xdr:ext cx="403860" cy="691896"/>
    <xdr:pic>
      <xdr:nvPicPr>
        <xdr:cNvPr id="12" name="image10.jpeg"/>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0"/>
          <a:ext cx="403860" cy="691896"/>
        </a:xfrm>
        <a:prstGeom prst="rect">
          <a:avLst/>
        </a:prstGeom>
      </xdr:spPr>
    </xdr:pic>
    <xdr:clientData/>
  </xdr:oneCellAnchor>
  <xdr:oneCellAnchor>
    <xdr:from>
      <xdr:col>3</xdr:col>
      <xdr:colOff>99504</xdr:colOff>
      <xdr:row>14</xdr:row>
      <xdr:rowOff>1522670</xdr:rowOff>
    </xdr:from>
    <xdr:ext cx="804745" cy="143152"/>
    <xdr:pic>
      <xdr:nvPicPr>
        <xdr:cNvPr id="13" name="image9.jpe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0" y="0"/>
          <a:ext cx="804745" cy="143152"/>
        </a:xfrm>
        <a:prstGeom prst="rect">
          <a:avLst/>
        </a:prstGeom>
      </xdr:spPr>
    </xdr:pic>
    <xdr:clientData/>
  </xdr:oneCellAnchor>
  <xdr:oneCellAnchor>
    <xdr:from>
      <xdr:col>3</xdr:col>
      <xdr:colOff>335030</xdr:colOff>
      <xdr:row>16</xdr:row>
      <xdr:rowOff>96394</xdr:rowOff>
    </xdr:from>
    <xdr:ext cx="297162" cy="503639"/>
    <xdr:pic>
      <xdr:nvPicPr>
        <xdr:cNvPr id="14" name="image11.jpeg"/>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0" y="0"/>
          <a:ext cx="297162" cy="503639"/>
        </a:xfrm>
        <a:prstGeom prst="rect">
          <a:avLst/>
        </a:prstGeom>
      </xdr:spPr>
    </xdr:pic>
    <xdr:clientData/>
  </xdr:oneCellAnchor>
  <xdr:oneCellAnchor>
    <xdr:from>
      <xdr:col>3</xdr:col>
      <xdr:colOff>128777</xdr:colOff>
      <xdr:row>20</xdr:row>
      <xdr:rowOff>609600</xdr:rowOff>
    </xdr:from>
    <xdr:ext cx="734568" cy="283463"/>
    <xdr:pic>
      <xdr:nvPicPr>
        <xdr:cNvPr id="15" name="image12.jpeg"/>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0" y="0"/>
          <a:ext cx="734568" cy="283463"/>
        </a:xfrm>
        <a:prstGeom prst="rect">
          <a:avLst/>
        </a:prstGeom>
      </xdr:spPr>
    </xdr:pic>
    <xdr:clientData/>
  </xdr:oneCellAnchor>
  <xdr:oneCellAnchor>
    <xdr:from>
      <xdr:col>3</xdr:col>
      <xdr:colOff>110489</xdr:colOff>
      <xdr:row>17</xdr:row>
      <xdr:rowOff>281178</xdr:rowOff>
    </xdr:from>
    <xdr:ext cx="794004" cy="355092"/>
    <xdr:pic>
      <xdr:nvPicPr>
        <xdr:cNvPr id="16" name="image13.jpeg"/>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0" y="0"/>
          <a:ext cx="794004" cy="355092"/>
        </a:xfrm>
        <a:prstGeom prst="rect">
          <a:avLst/>
        </a:prstGeom>
      </xdr:spPr>
    </xdr:pic>
    <xdr:clientData/>
  </xdr:oneCellAnchor>
  <xdr:oneCellAnchor>
    <xdr:from>
      <xdr:col>3</xdr:col>
      <xdr:colOff>176022</xdr:colOff>
      <xdr:row>18</xdr:row>
      <xdr:rowOff>574699</xdr:rowOff>
    </xdr:from>
    <xdr:ext cx="656844" cy="328879"/>
    <xdr:pic>
      <xdr:nvPicPr>
        <xdr:cNvPr id="17" name="image14.jpeg"/>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0" y="0"/>
          <a:ext cx="656844" cy="328879"/>
        </a:xfrm>
        <a:prstGeom prst="rect">
          <a:avLst/>
        </a:prstGeom>
      </xdr:spPr>
    </xdr:pic>
    <xdr:clientData/>
  </xdr:oneCellAnchor>
  <xdr:oneCellAnchor>
    <xdr:from>
      <xdr:col>3</xdr:col>
      <xdr:colOff>87629</xdr:colOff>
      <xdr:row>21</xdr:row>
      <xdr:rowOff>130302</xdr:rowOff>
    </xdr:from>
    <xdr:ext cx="821436" cy="480060"/>
    <xdr:pic>
      <xdr:nvPicPr>
        <xdr:cNvPr id="18" name="image15.jpeg"/>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0" y="0"/>
          <a:ext cx="821436" cy="480060"/>
        </a:xfrm>
        <a:prstGeom prst="rect">
          <a:avLst/>
        </a:prstGeom>
      </xdr:spPr>
    </xdr:pic>
    <xdr:clientData/>
  </xdr:oneCellAnchor>
  <xdr:oneCellAnchor>
    <xdr:from>
      <xdr:col>3</xdr:col>
      <xdr:colOff>197357</xdr:colOff>
      <xdr:row>22</xdr:row>
      <xdr:rowOff>102870</xdr:rowOff>
    </xdr:from>
    <xdr:ext cx="640080" cy="559307"/>
    <xdr:pic>
      <xdr:nvPicPr>
        <xdr:cNvPr id="19" name="image16.jpeg"/>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0" y="0"/>
          <a:ext cx="640080" cy="559307"/>
        </a:xfrm>
        <a:prstGeom prst="rect">
          <a:avLst/>
        </a:prstGeom>
      </xdr:spPr>
    </xdr:pic>
    <xdr:clientData/>
  </xdr:oneCellAnchor>
  <xdr:oneCellAnchor>
    <xdr:from>
      <xdr:col>3</xdr:col>
      <xdr:colOff>232410</xdr:colOff>
      <xdr:row>24</xdr:row>
      <xdr:rowOff>92202</xdr:rowOff>
    </xdr:from>
    <xdr:ext cx="451104" cy="615695"/>
    <xdr:pic>
      <xdr:nvPicPr>
        <xdr:cNvPr id="20" name="image17.jpeg"/>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0" y="0"/>
          <a:ext cx="451104" cy="615695"/>
        </a:xfrm>
        <a:prstGeom prst="rect">
          <a:avLst/>
        </a:prstGeom>
      </xdr:spPr>
    </xdr:pic>
    <xdr:clientData/>
  </xdr:oneCellAnchor>
  <xdr:oneCellAnchor>
    <xdr:from>
      <xdr:col>3</xdr:col>
      <xdr:colOff>288962</xdr:colOff>
      <xdr:row>23</xdr:row>
      <xdr:rowOff>89708</xdr:rowOff>
    </xdr:from>
    <xdr:ext cx="401466" cy="556691"/>
    <xdr:pic>
      <xdr:nvPicPr>
        <xdr:cNvPr id="21" name="image18.jpeg"/>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0" y="0"/>
          <a:ext cx="401466" cy="556691"/>
        </a:xfrm>
        <a:prstGeom prst="rect">
          <a:avLst/>
        </a:prstGeom>
      </xdr:spPr>
    </xdr:pic>
    <xdr:clientData/>
  </xdr:oneCellAnchor>
  <xdr:oneCellAnchor>
    <xdr:from>
      <xdr:col>3</xdr:col>
      <xdr:colOff>144017</xdr:colOff>
      <xdr:row>15</xdr:row>
      <xdr:rowOff>215645</xdr:rowOff>
    </xdr:from>
    <xdr:ext cx="714756" cy="394716"/>
    <xdr:pic>
      <xdr:nvPicPr>
        <xdr:cNvPr id="22" name="image19.jpeg"/>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0" y="0"/>
          <a:ext cx="714756" cy="394716"/>
        </a:xfrm>
        <a:prstGeom prst="rect">
          <a:avLst/>
        </a:prstGeom>
      </xdr:spPr>
    </xdr:pic>
    <xdr:clientData/>
  </xdr:oneCellAnchor>
  <xdr:oneCellAnchor>
    <xdr:from>
      <xdr:col>3</xdr:col>
      <xdr:colOff>256052</xdr:colOff>
      <xdr:row>30</xdr:row>
      <xdr:rowOff>298863</xdr:rowOff>
    </xdr:from>
    <xdr:ext cx="498472" cy="351351"/>
    <xdr:pic>
      <xdr:nvPicPr>
        <xdr:cNvPr id="23" name="image20.jpeg"/>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0" y="0"/>
          <a:ext cx="498472" cy="351351"/>
        </a:xfrm>
        <a:prstGeom prst="rect">
          <a:avLst/>
        </a:prstGeom>
      </xdr:spPr>
    </xdr:pic>
    <xdr:clientData/>
  </xdr:oneCellAnchor>
  <xdr:oneCellAnchor>
    <xdr:from>
      <xdr:col>3</xdr:col>
      <xdr:colOff>159257</xdr:colOff>
      <xdr:row>35</xdr:row>
      <xdr:rowOff>88265</xdr:rowOff>
    </xdr:from>
    <xdr:ext cx="742188" cy="425195"/>
    <xdr:pic>
      <xdr:nvPicPr>
        <xdr:cNvPr id="24" name="image21.jpeg"/>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0" y="0"/>
          <a:ext cx="742188" cy="425195"/>
        </a:xfrm>
        <a:prstGeom prst="rect">
          <a:avLst/>
        </a:prstGeom>
      </xdr:spPr>
    </xdr:pic>
    <xdr:clientData/>
  </xdr:oneCellAnchor>
  <xdr:oneCellAnchor>
    <xdr:from>
      <xdr:col>3</xdr:col>
      <xdr:colOff>52577</xdr:colOff>
      <xdr:row>32</xdr:row>
      <xdr:rowOff>745617</xdr:rowOff>
    </xdr:from>
    <xdr:ext cx="880872" cy="448055"/>
    <xdr:pic>
      <xdr:nvPicPr>
        <xdr:cNvPr id="25" name="image22.png"/>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0" y="0"/>
          <a:ext cx="880872" cy="448055"/>
        </a:xfrm>
        <a:prstGeom prst="rect">
          <a:avLst/>
        </a:prstGeom>
      </xdr:spPr>
    </xdr:pic>
    <xdr:clientData/>
  </xdr:oneCellAnchor>
  <xdr:oneCellAnchor>
    <xdr:from>
      <xdr:col>3</xdr:col>
      <xdr:colOff>60198</xdr:colOff>
      <xdr:row>31</xdr:row>
      <xdr:rowOff>691769</xdr:rowOff>
    </xdr:from>
    <xdr:ext cx="880871" cy="448055"/>
    <xdr:pic>
      <xdr:nvPicPr>
        <xdr:cNvPr id="26" name="image22.png"/>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0" y="0"/>
          <a:ext cx="880871" cy="448055"/>
        </a:xfrm>
        <a:prstGeom prst="rect">
          <a:avLst/>
        </a:prstGeom>
      </xdr:spPr>
    </xdr:pic>
    <xdr:clientData/>
  </xdr:oneCellAnchor>
  <xdr:oneCellAnchor>
    <xdr:from>
      <xdr:col>3</xdr:col>
      <xdr:colOff>54101</xdr:colOff>
      <xdr:row>34</xdr:row>
      <xdr:rowOff>136526</xdr:rowOff>
    </xdr:from>
    <xdr:ext cx="848868" cy="294131"/>
    <xdr:pic>
      <xdr:nvPicPr>
        <xdr:cNvPr id="27" name="image23.jpeg"/>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0" y="0"/>
          <a:ext cx="848868" cy="294131"/>
        </a:xfrm>
        <a:prstGeom prst="rect">
          <a:avLst/>
        </a:prstGeom>
      </xdr:spPr>
    </xdr:pic>
    <xdr:clientData/>
  </xdr:oneCellAnchor>
  <xdr:oneCellAnchor>
    <xdr:from>
      <xdr:col>3</xdr:col>
      <xdr:colOff>171450</xdr:colOff>
      <xdr:row>33</xdr:row>
      <xdr:rowOff>181832</xdr:rowOff>
    </xdr:from>
    <xdr:ext cx="652271" cy="266333"/>
    <xdr:pic>
      <xdr:nvPicPr>
        <xdr:cNvPr id="28" name="image24.jpeg"/>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0" y="0"/>
          <a:ext cx="652271" cy="266333"/>
        </a:xfrm>
        <a:prstGeom prst="rect">
          <a:avLst/>
        </a:prstGeom>
      </xdr:spPr>
    </xdr:pic>
    <xdr:clientData/>
  </xdr:oneCellAnchor>
  <xdr:oneCellAnchor>
    <xdr:from>
      <xdr:col>3</xdr:col>
      <xdr:colOff>157612</xdr:colOff>
      <xdr:row>26</xdr:row>
      <xdr:rowOff>263910</xdr:rowOff>
    </xdr:from>
    <xdr:ext cx="663183" cy="194584"/>
    <xdr:pic>
      <xdr:nvPicPr>
        <xdr:cNvPr id="29" name="image25.jpeg"/>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0" y="0"/>
          <a:ext cx="663183" cy="194584"/>
        </a:xfrm>
        <a:prstGeom prst="rect">
          <a:avLst/>
        </a:prstGeom>
      </xdr:spPr>
    </xdr:pic>
    <xdr:clientData/>
  </xdr:oneCellAnchor>
  <xdr:oneCellAnchor>
    <xdr:from>
      <xdr:col>3</xdr:col>
      <xdr:colOff>217352</xdr:colOff>
      <xdr:row>27</xdr:row>
      <xdr:rowOff>90377</xdr:rowOff>
    </xdr:from>
    <xdr:ext cx="626851" cy="644530"/>
    <xdr:pic>
      <xdr:nvPicPr>
        <xdr:cNvPr id="30" name="image26.jpeg"/>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0" y="0"/>
          <a:ext cx="626851" cy="644530"/>
        </a:xfrm>
        <a:prstGeom prst="rect">
          <a:avLst/>
        </a:prstGeom>
      </xdr:spPr>
    </xdr:pic>
    <xdr:clientData/>
  </xdr:oneCellAnchor>
  <xdr:oneCellAnchor>
    <xdr:from>
      <xdr:col>3</xdr:col>
      <xdr:colOff>254050</xdr:colOff>
      <xdr:row>28</xdr:row>
      <xdr:rowOff>92330</xdr:rowOff>
    </xdr:from>
    <xdr:ext cx="503834" cy="587806"/>
    <xdr:pic>
      <xdr:nvPicPr>
        <xdr:cNvPr id="31" name="image27.jpeg"/>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0" y="0"/>
          <a:ext cx="503834" cy="587806"/>
        </a:xfrm>
        <a:prstGeom prst="rect">
          <a:avLst/>
        </a:prstGeom>
      </xdr:spPr>
    </xdr:pic>
    <xdr:clientData/>
  </xdr:oneCellAnchor>
  <xdr:oneCellAnchor>
    <xdr:from>
      <xdr:col>3</xdr:col>
      <xdr:colOff>260282</xdr:colOff>
      <xdr:row>29</xdr:row>
      <xdr:rowOff>60989</xdr:rowOff>
    </xdr:from>
    <xdr:ext cx="472105" cy="580604"/>
    <xdr:pic>
      <xdr:nvPicPr>
        <xdr:cNvPr id="32" name="image28.jpeg"/>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0" y="0"/>
          <a:ext cx="472105" cy="580604"/>
        </a:xfrm>
        <a:prstGeom prst="rect">
          <a:avLst/>
        </a:prstGeom>
      </xdr:spPr>
    </xdr:pic>
    <xdr:clientData/>
  </xdr:oneCellAnchor>
  <xdr:oneCellAnchor>
    <xdr:from>
      <xdr:col>3</xdr:col>
      <xdr:colOff>195833</xdr:colOff>
      <xdr:row>38</xdr:row>
      <xdr:rowOff>68961</xdr:rowOff>
    </xdr:from>
    <xdr:ext cx="630936" cy="598931"/>
    <xdr:pic>
      <xdr:nvPicPr>
        <xdr:cNvPr id="33" name="image29.jpeg"/>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0" y="0"/>
          <a:ext cx="630936" cy="598931"/>
        </a:xfrm>
        <a:prstGeom prst="rect">
          <a:avLst/>
        </a:prstGeom>
      </xdr:spPr>
    </xdr:pic>
    <xdr:clientData/>
  </xdr:oneCellAnchor>
  <xdr:oneCellAnchor>
    <xdr:from>
      <xdr:col>3</xdr:col>
      <xdr:colOff>195833</xdr:colOff>
      <xdr:row>37</xdr:row>
      <xdr:rowOff>226481</xdr:rowOff>
    </xdr:from>
    <xdr:ext cx="641604" cy="371246"/>
    <xdr:pic>
      <xdr:nvPicPr>
        <xdr:cNvPr id="34" name="image30.jpeg"/>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0" y="0"/>
          <a:ext cx="641604" cy="371246"/>
        </a:xfrm>
        <a:prstGeom prst="rect">
          <a:avLst/>
        </a:prstGeom>
      </xdr:spPr>
    </xdr:pic>
    <xdr:clientData/>
  </xdr:oneCellAnchor>
  <xdr:oneCellAnchor>
    <xdr:from>
      <xdr:col>3</xdr:col>
      <xdr:colOff>214122</xdr:colOff>
      <xdr:row>36</xdr:row>
      <xdr:rowOff>162764</xdr:rowOff>
    </xdr:from>
    <xdr:ext cx="546598" cy="611356"/>
    <xdr:pic>
      <xdr:nvPicPr>
        <xdr:cNvPr id="35" name="image31.jpeg"/>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0" y="0"/>
          <a:ext cx="546598" cy="61135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3</xdr:col>
      <xdr:colOff>136398</xdr:colOff>
      <xdr:row>3</xdr:row>
      <xdr:rowOff>490733</xdr:rowOff>
    </xdr:from>
    <xdr:ext cx="734568" cy="191749"/>
    <xdr:pic>
      <xdr:nvPicPr>
        <xdr:cNvPr id="2" name="image1.jpe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36648" y="2519558"/>
          <a:ext cx="734568" cy="191749"/>
        </a:xfrm>
        <a:prstGeom prst="rect">
          <a:avLst/>
        </a:prstGeom>
      </xdr:spPr>
    </xdr:pic>
    <xdr:clientData/>
  </xdr:oneCellAnchor>
  <xdr:oneCellAnchor>
    <xdr:from>
      <xdr:col>3</xdr:col>
      <xdr:colOff>90677</xdr:colOff>
      <xdr:row>5</xdr:row>
      <xdr:rowOff>183769</xdr:rowOff>
    </xdr:from>
    <xdr:ext cx="766572" cy="655320"/>
    <xdr:pic>
      <xdr:nvPicPr>
        <xdr:cNvPr id="3" name="image2.jpe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0927" y="4879594"/>
          <a:ext cx="766572" cy="655320"/>
        </a:xfrm>
        <a:prstGeom prst="rect">
          <a:avLst/>
        </a:prstGeom>
      </xdr:spPr>
    </xdr:pic>
    <xdr:clientData/>
  </xdr:oneCellAnchor>
  <xdr:oneCellAnchor>
    <xdr:from>
      <xdr:col>3</xdr:col>
      <xdr:colOff>195585</xdr:colOff>
      <xdr:row>6</xdr:row>
      <xdr:rowOff>91247</xdr:rowOff>
    </xdr:from>
    <xdr:ext cx="615944" cy="615591"/>
    <xdr:pic>
      <xdr:nvPicPr>
        <xdr:cNvPr id="4" name="image3.jpe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195835" y="5749097"/>
          <a:ext cx="615944" cy="615591"/>
        </a:xfrm>
        <a:prstGeom prst="rect">
          <a:avLst/>
        </a:prstGeom>
      </xdr:spPr>
    </xdr:pic>
    <xdr:clientData/>
  </xdr:oneCellAnchor>
  <xdr:oneCellAnchor>
    <xdr:from>
      <xdr:col>3</xdr:col>
      <xdr:colOff>195585</xdr:colOff>
      <xdr:row>7</xdr:row>
      <xdr:rowOff>98359</xdr:rowOff>
    </xdr:from>
    <xdr:ext cx="615944" cy="615591"/>
    <xdr:pic>
      <xdr:nvPicPr>
        <xdr:cNvPr id="5" name="image3.jpe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195835" y="6527734"/>
          <a:ext cx="615944" cy="615591"/>
        </a:xfrm>
        <a:prstGeom prst="rect">
          <a:avLst/>
        </a:prstGeom>
      </xdr:spPr>
    </xdr:pic>
    <xdr:clientData/>
  </xdr:oneCellAnchor>
  <xdr:oneCellAnchor>
    <xdr:from>
      <xdr:col>3</xdr:col>
      <xdr:colOff>142494</xdr:colOff>
      <xdr:row>4</xdr:row>
      <xdr:rowOff>546310</xdr:rowOff>
    </xdr:from>
    <xdr:ext cx="710222" cy="487164"/>
    <xdr:pic>
      <xdr:nvPicPr>
        <xdr:cNvPr id="6" name="image4.jpeg"/>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142744" y="3718135"/>
          <a:ext cx="710222" cy="487164"/>
        </a:xfrm>
        <a:prstGeom prst="rect">
          <a:avLst/>
        </a:prstGeom>
      </xdr:spPr>
    </xdr:pic>
    <xdr:clientData/>
  </xdr:oneCellAnchor>
  <xdr:oneCellAnchor>
    <xdr:from>
      <xdr:col>3</xdr:col>
      <xdr:colOff>206501</xdr:colOff>
      <xdr:row>9</xdr:row>
      <xdr:rowOff>313867</xdr:rowOff>
    </xdr:from>
    <xdr:ext cx="582168" cy="552602"/>
    <xdr:pic>
      <xdr:nvPicPr>
        <xdr:cNvPr id="8" name="image6.jpe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206751" y="10696117"/>
          <a:ext cx="582168" cy="552602"/>
        </a:xfrm>
        <a:prstGeom prst="rect">
          <a:avLst/>
        </a:prstGeom>
      </xdr:spPr>
    </xdr:pic>
    <xdr:clientData/>
  </xdr:oneCellAnchor>
  <xdr:oneCellAnchor>
    <xdr:from>
      <xdr:col>3</xdr:col>
      <xdr:colOff>171450</xdr:colOff>
      <xdr:row>11</xdr:row>
      <xdr:rowOff>74549</xdr:rowOff>
    </xdr:from>
    <xdr:ext cx="620268" cy="556260"/>
    <xdr:pic>
      <xdr:nvPicPr>
        <xdr:cNvPr id="9" name="image7.jpeg"/>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171700" y="12295124"/>
          <a:ext cx="620268" cy="556260"/>
        </a:xfrm>
        <a:prstGeom prst="rect">
          <a:avLst/>
        </a:prstGeom>
      </xdr:spPr>
    </xdr:pic>
    <xdr:clientData/>
  </xdr:oneCellAnchor>
  <xdr:oneCellAnchor>
    <xdr:from>
      <xdr:col>3</xdr:col>
      <xdr:colOff>121157</xdr:colOff>
      <xdr:row>10</xdr:row>
      <xdr:rowOff>100456</xdr:rowOff>
    </xdr:from>
    <xdr:ext cx="819912" cy="445008"/>
    <xdr:pic>
      <xdr:nvPicPr>
        <xdr:cNvPr id="10" name="image8.jpeg"/>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121407" y="11635231"/>
          <a:ext cx="819912" cy="445008"/>
        </a:xfrm>
        <a:prstGeom prst="rect">
          <a:avLst/>
        </a:prstGeom>
      </xdr:spPr>
    </xdr:pic>
    <xdr:clientData/>
  </xdr:oneCellAnchor>
  <xdr:oneCellAnchor>
    <xdr:from>
      <xdr:col>3</xdr:col>
      <xdr:colOff>99504</xdr:colOff>
      <xdr:row>8</xdr:row>
      <xdr:rowOff>1519622</xdr:rowOff>
    </xdr:from>
    <xdr:ext cx="804745" cy="143152"/>
    <xdr:pic>
      <xdr:nvPicPr>
        <xdr:cNvPr id="11" name="image9.jpeg"/>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099754" y="8739572"/>
          <a:ext cx="804745" cy="143152"/>
        </a:xfrm>
        <a:prstGeom prst="rect">
          <a:avLst/>
        </a:prstGeom>
      </xdr:spPr>
    </xdr:pic>
    <xdr:clientData/>
  </xdr:oneCellAnchor>
  <xdr:oneCellAnchor>
    <xdr:from>
      <xdr:col>3</xdr:col>
      <xdr:colOff>296417</xdr:colOff>
      <xdr:row>12</xdr:row>
      <xdr:rowOff>48132</xdr:rowOff>
    </xdr:from>
    <xdr:ext cx="403860" cy="691896"/>
    <xdr:pic>
      <xdr:nvPicPr>
        <xdr:cNvPr id="12" name="image10.jpe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296667" y="13078332"/>
          <a:ext cx="403860" cy="691896"/>
        </a:xfrm>
        <a:prstGeom prst="rect">
          <a:avLst/>
        </a:prstGeom>
      </xdr:spPr>
    </xdr:pic>
    <xdr:clientData/>
  </xdr:oneCellAnchor>
  <xdr:oneCellAnchor>
    <xdr:from>
      <xdr:col>3</xdr:col>
      <xdr:colOff>99504</xdr:colOff>
      <xdr:row>13</xdr:row>
      <xdr:rowOff>1522670</xdr:rowOff>
    </xdr:from>
    <xdr:ext cx="804745" cy="143152"/>
    <xdr:pic>
      <xdr:nvPicPr>
        <xdr:cNvPr id="13" name="image9.jpeg"/>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099754" y="15400595"/>
          <a:ext cx="804745" cy="143152"/>
        </a:xfrm>
        <a:prstGeom prst="rect">
          <a:avLst/>
        </a:prstGeom>
      </xdr:spPr>
    </xdr:pic>
    <xdr:clientData/>
  </xdr:oneCellAnchor>
  <xdr:oneCellAnchor>
    <xdr:from>
      <xdr:col>3</xdr:col>
      <xdr:colOff>335030</xdr:colOff>
      <xdr:row>15</xdr:row>
      <xdr:rowOff>96394</xdr:rowOff>
    </xdr:from>
    <xdr:ext cx="297162" cy="503639"/>
    <xdr:pic>
      <xdr:nvPicPr>
        <xdr:cNvPr id="14" name="image11.jpeg"/>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335280" y="17955769"/>
          <a:ext cx="297162" cy="503639"/>
        </a:xfrm>
        <a:prstGeom prst="rect">
          <a:avLst/>
        </a:prstGeom>
      </xdr:spPr>
    </xdr:pic>
    <xdr:clientData/>
  </xdr:oneCellAnchor>
  <xdr:oneCellAnchor>
    <xdr:from>
      <xdr:col>3</xdr:col>
      <xdr:colOff>128777</xdr:colOff>
      <xdr:row>19</xdr:row>
      <xdr:rowOff>609600</xdr:rowOff>
    </xdr:from>
    <xdr:ext cx="734568" cy="283463"/>
    <xdr:pic>
      <xdr:nvPicPr>
        <xdr:cNvPr id="15" name="image12.jpeg"/>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129027" y="22593300"/>
          <a:ext cx="734568" cy="283463"/>
        </a:xfrm>
        <a:prstGeom prst="rect">
          <a:avLst/>
        </a:prstGeom>
      </xdr:spPr>
    </xdr:pic>
    <xdr:clientData/>
  </xdr:oneCellAnchor>
  <xdr:oneCellAnchor>
    <xdr:from>
      <xdr:col>3</xdr:col>
      <xdr:colOff>110489</xdr:colOff>
      <xdr:row>16</xdr:row>
      <xdr:rowOff>281178</xdr:rowOff>
    </xdr:from>
    <xdr:ext cx="794004" cy="355092"/>
    <xdr:pic>
      <xdr:nvPicPr>
        <xdr:cNvPr id="16" name="image13.jpeg"/>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110739" y="18816828"/>
          <a:ext cx="794004" cy="355092"/>
        </a:xfrm>
        <a:prstGeom prst="rect">
          <a:avLst/>
        </a:prstGeom>
      </xdr:spPr>
    </xdr:pic>
    <xdr:clientData/>
  </xdr:oneCellAnchor>
  <xdr:oneCellAnchor>
    <xdr:from>
      <xdr:col>3</xdr:col>
      <xdr:colOff>176022</xdr:colOff>
      <xdr:row>17</xdr:row>
      <xdr:rowOff>574699</xdr:rowOff>
    </xdr:from>
    <xdr:ext cx="656844" cy="328879"/>
    <xdr:pic>
      <xdr:nvPicPr>
        <xdr:cNvPr id="17" name="image14.jpeg"/>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176272" y="19986649"/>
          <a:ext cx="656844" cy="328879"/>
        </a:xfrm>
        <a:prstGeom prst="rect">
          <a:avLst/>
        </a:prstGeom>
      </xdr:spPr>
    </xdr:pic>
    <xdr:clientData/>
  </xdr:oneCellAnchor>
  <xdr:oneCellAnchor>
    <xdr:from>
      <xdr:col>3</xdr:col>
      <xdr:colOff>87629</xdr:colOff>
      <xdr:row>20</xdr:row>
      <xdr:rowOff>130302</xdr:rowOff>
    </xdr:from>
    <xdr:ext cx="821436" cy="480060"/>
    <xdr:pic>
      <xdr:nvPicPr>
        <xdr:cNvPr id="18" name="image15.jpeg"/>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087879" y="23504652"/>
          <a:ext cx="821436" cy="480060"/>
        </a:xfrm>
        <a:prstGeom prst="rect">
          <a:avLst/>
        </a:prstGeom>
      </xdr:spPr>
    </xdr:pic>
    <xdr:clientData/>
  </xdr:oneCellAnchor>
  <xdr:oneCellAnchor>
    <xdr:from>
      <xdr:col>3</xdr:col>
      <xdr:colOff>197357</xdr:colOff>
      <xdr:row>21</xdr:row>
      <xdr:rowOff>102870</xdr:rowOff>
    </xdr:from>
    <xdr:ext cx="640080" cy="559307"/>
    <xdr:pic>
      <xdr:nvPicPr>
        <xdr:cNvPr id="19" name="image16.jpeg"/>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197607" y="24229695"/>
          <a:ext cx="640080" cy="559307"/>
        </a:xfrm>
        <a:prstGeom prst="rect">
          <a:avLst/>
        </a:prstGeom>
      </xdr:spPr>
    </xdr:pic>
    <xdr:clientData/>
  </xdr:oneCellAnchor>
  <xdr:oneCellAnchor>
    <xdr:from>
      <xdr:col>3</xdr:col>
      <xdr:colOff>232410</xdr:colOff>
      <xdr:row>23</xdr:row>
      <xdr:rowOff>92202</xdr:rowOff>
    </xdr:from>
    <xdr:ext cx="451104" cy="615695"/>
    <xdr:pic>
      <xdr:nvPicPr>
        <xdr:cNvPr id="20" name="image17.jpeg"/>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232660" y="25723977"/>
          <a:ext cx="451104" cy="615695"/>
        </a:xfrm>
        <a:prstGeom prst="rect">
          <a:avLst/>
        </a:prstGeom>
      </xdr:spPr>
    </xdr:pic>
    <xdr:clientData/>
  </xdr:oneCellAnchor>
  <xdr:oneCellAnchor>
    <xdr:from>
      <xdr:col>3</xdr:col>
      <xdr:colOff>288962</xdr:colOff>
      <xdr:row>22</xdr:row>
      <xdr:rowOff>89708</xdr:rowOff>
    </xdr:from>
    <xdr:ext cx="401466" cy="556691"/>
    <xdr:pic>
      <xdr:nvPicPr>
        <xdr:cNvPr id="21" name="image18.jpeg"/>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2289212" y="24969008"/>
          <a:ext cx="401466" cy="556691"/>
        </a:xfrm>
        <a:prstGeom prst="rect">
          <a:avLst/>
        </a:prstGeom>
      </xdr:spPr>
    </xdr:pic>
    <xdr:clientData/>
  </xdr:oneCellAnchor>
  <xdr:oneCellAnchor>
    <xdr:from>
      <xdr:col>3</xdr:col>
      <xdr:colOff>144017</xdr:colOff>
      <xdr:row>14</xdr:row>
      <xdr:rowOff>215645</xdr:rowOff>
    </xdr:from>
    <xdr:ext cx="714756" cy="394716"/>
    <xdr:pic>
      <xdr:nvPicPr>
        <xdr:cNvPr id="22" name="image19.jpeg"/>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144267" y="17255870"/>
          <a:ext cx="714756" cy="394716"/>
        </a:xfrm>
        <a:prstGeom prst="rect">
          <a:avLst/>
        </a:prstGeom>
      </xdr:spPr>
    </xdr:pic>
    <xdr:clientData/>
  </xdr:oneCellAnchor>
  <xdr:oneCellAnchor>
    <xdr:from>
      <xdr:col>3</xdr:col>
      <xdr:colOff>256052</xdr:colOff>
      <xdr:row>28</xdr:row>
      <xdr:rowOff>298863</xdr:rowOff>
    </xdr:from>
    <xdr:ext cx="498472" cy="351351"/>
    <xdr:pic>
      <xdr:nvPicPr>
        <xdr:cNvPr id="23" name="image20.jpeg"/>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256302" y="29864463"/>
          <a:ext cx="498472" cy="351351"/>
        </a:xfrm>
        <a:prstGeom prst="rect">
          <a:avLst/>
        </a:prstGeom>
      </xdr:spPr>
    </xdr:pic>
    <xdr:clientData/>
  </xdr:oneCellAnchor>
  <xdr:oneCellAnchor>
    <xdr:from>
      <xdr:col>3</xdr:col>
      <xdr:colOff>159257</xdr:colOff>
      <xdr:row>33</xdr:row>
      <xdr:rowOff>88265</xdr:rowOff>
    </xdr:from>
    <xdr:ext cx="742188" cy="425195"/>
    <xdr:pic>
      <xdr:nvPicPr>
        <xdr:cNvPr id="24" name="image21.jpeg"/>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2159507" y="35787965"/>
          <a:ext cx="742188" cy="425195"/>
        </a:xfrm>
        <a:prstGeom prst="rect">
          <a:avLst/>
        </a:prstGeom>
      </xdr:spPr>
    </xdr:pic>
    <xdr:clientData/>
  </xdr:oneCellAnchor>
  <xdr:oneCellAnchor>
    <xdr:from>
      <xdr:col>3</xdr:col>
      <xdr:colOff>52577</xdr:colOff>
      <xdr:row>30</xdr:row>
      <xdr:rowOff>745617</xdr:rowOff>
    </xdr:from>
    <xdr:ext cx="880872" cy="448055"/>
    <xdr:pic>
      <xdr:nvPicPr>
        <xdr:cNvPr id="25" name="image22.png"/>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052827" y="33244917"/>
          <a:ext cx="880872" cy="448055"/>
        </a:xfrm>
        <a:prstGeom prst="rect">
          <a:avLst/>
        </a:prstGeom>
      </xdr:spPr>
    </xdr:pic>
    <xdr:clientData/>
  </xdr:oneCellAnchor>
  <xdr:oneCellAnchor>
    <xdr:from>
      <xdr:col>3</xdr:col>
      <xdr:colOff>60198</xdr:colOff>
      <xdr:row>29</xdr:row>
      <xdr:rowOff>691769</xdr:rowOff>
    </xdr:from>
    <xdr:ext cx="880871" cy="448055"/>
    <xdr:pic>
      <xdr:nvPicPr>
        <xdr:cNvPr id="26" name="image22.png"/>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060448" y="31152719"/>
          <a:ext cx="880871" cy="448055"/>
        </a:xfrm>
        <a:prstGeom prst="rect">
          <a:avLst/>
        </a:prstGeom>
      </xdr:spPr>
    </xdr:pic>
    <xdr:clientData/>
  </xdr:oneCellAnchor>
  <xdr:oneCellAnchor>
    <xdr:from>
      <xdr:col>3</xdr:col>
      <xdr:colOff>54101</xdr:colOff>
      <xdr:row>32</xdr:row>
      <xdr:rowOff>136526</xdr:rowOff>
    </xdr:from>
    <xdr:ext cx="848868" cy="294131"/>
    <xdr:pic>
      <xdr:nvPicPr>
        <xdr:cNvPr id="27" name="image23.jpeg"/>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054351" y="35283776"/>
          <a:ext cx="848868" cy="294131"/>
        </a:xfrm>
        <a:prstGeom prst="rect">
          <a:avLst/>
        </a:prstGeom>
      </xdr:spPr>
    </xdr:pic>
    <xdr:clientData/>
  </xdr:oneCellAnchor>
  <xdr:oneCellAnchor>
    <xdr:from>
      <xdr:col>3</xdr:col>
      <xdr:colOff>171450</xdr:colOff>
      <xdr:row>31</xdr:row>
      <xdr:rowOff>181832</xdr:rowOff>
    </xdr:from>
    <xdr:ext cx="652271" cy="266333"/>
    <xdr:pic>
      <xdr:nvPicPr>
        <xdr:cNvPr id="28" name="image24.jpeg"/>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2171700" y="34709957"/>
          <a:ext cx="652271" cy="266333"/>
        </a:xfrm>
        <a:prstGeom prst="rect">
          <a:avLst/>
        </a:prstGeom>
      </xdr:spPr>
    </xdr:pic>
    <xdr:clientData/>
  </xdr:oneCellAnchor>
  <xdr:oneCellAnchor>
    <xdr:from>
      <xdr:col>3</xdr:col>
      <xdr:colOff>157612</xdr:colOff>
      <xdr:row>24</xdr:row>
      <xdr:rowOff>263910</xdr:rowOff>
    </xdr:from>
    <xdr:ext cx="663183" cy="194584"/>
    <xdr:pic>
      <xdr:nvPicPr>
        <xdr:cNvPr id="29" name="image25.jpeg"/>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2157862" y="26800560"/>
          <a:ext cx="663183" cy="194584"/>
        </a:xfrm>
        <a:prstGeom prst="rect">
          <a:avLst/>
        </a:prstGeom>
      </xdr:spPr>
    </xdr:pic>
    <xdr:clientData/>
  </xdr:oneCellAnchor>
  <xdr:oneCellAnchor>
    <xdr:from>
      <xdr:col>3</xdr:col>
      <xdr:colOff>217352</xdr:colOff>
      <xdr:row>25</xdr:row>
      <xdr:rowOff>90377</xdr:rowOff>
    </xdr:from>
    <xdr:ext cx="626851" cy="644530"/>
    <xdr:pic>
      <xdr:nvPicPr>
        <xdr:cNvPr id="30" name="image26.jpeg"/>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2217602" y="27369977"/>
          <a:ext cx="626851" cy="644530"/>
        </a:xfrm>
        <a:prstGeom prst="rect">
          <a:avLst/>
        </a:prstGeom>
      </xdr:spPr>
    </xdr:pic>
    <xdr:clientData/>
  </xdr:oneCellAnchor>
  <xdr:oneCellAnchor>
    <xdr:from>
      <xdr:col>3</xdr:col>
      <xdr:colOff>254050</xdr:colOff>
      <xdr:row>26</xdr:row>
      <xdr:rowOff>92330</xdr:rowOff>
    </xdr:from>
    <xdr:ext cx="503834" cy="587806"/>
    <xdr:pic>
      <xdr:nvPicPr>
        <xdr:cNvPr id="31" name="image27.jpeg"/>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2254300" y="28133930"/>
          <a:ext cx="503834" cy="587806"/>
        </a:xfrm>
        <a:prstGeom prst="rect">
          <a:avLst/>
        </a:prstGeom>
      </xdr:spPr>
    </xdr:pic>
    <xdr:clientData/>
  </xdr:oneCellAnchor>
  <xdr:oneCellAnchor>
    <xdr:from>
      <xdr:col>3</xdr:col>
      <xdr:colOff>260282</xdr:colOff>
      <xdr:row>27</xdr:row>
      <xdr:rowOff>60989</xdr:rowOff>
    </xdr:from>
    <xdr:ext cx="472105" cy="580604"/>
    <xdr:pic>
      <xdr:nvPicPr>
        <xdr:cNvPr id="32" name="image28.jpeg"/>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2260532" y="28864589"/>
          <a:ext cx="472105" cy="580604"/>
        </a:xfrm>
        <a:prstGeom prst="rect">
          <a:avLst/>
        </a:prstGeom>
      </xdr:spPr>
    </xdr:pic>
    <xdr:clientData/>
  </xdr:oneCellAnchor>
  <xdr:oneCellAnchor>
    <xdr:from>
      <xdr:col>3</xdr:col>
      <xdr:colOff>195833</xdr:colOff>
      <xdr:row>36</xdr:row>
      <xdr:rowOff>68961</xdr:rowOff>
    </xdr:from>
    <xdr:ext cx="630936" cy="598931"/>
    <xdr:pic>
      <xdr:nvPicPr>
        <xdr:cNvPr id="33" name="image29.jpeg"/>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2196083" y="38073711"/>
          <a:ext cx="630936" cy="598931"/>
        </a:xfrm>
        <a:prstGeom prst="rect">
          <a:avLst/>
        </a:prstGeom>
      </xdr:spPr>
    </xdr:pic>
    <xdr:clientData/>
  </xdr:oneCellAnchor>
  <xdr:oneCellAnchor>
    <xdr:from>
      <xdr:col>3</xdr:col>
      <xdr:colOff>195833</xdr:colOff>
      <xdr:row>35</xdr:row>
      <xdr:rowOff>226481</xdr:rowOff>
    </xdr:from>
    <xdr:ext cx="641604" cy="371246"/>
    <xdr:pic>
      <xdr:nvPicPr>
        <xdr:cNvPr id="34" name="image30.jpeg"/>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2196083" y="37459706"/>
          <a:ext cx="641604" cy="371246"/>
        </a:xfrm>
        <a:prstGeom prst="rect">
          <a:avLst/>
        </a:prstGeom>
      </xdr:spPr>
    </xdr:pic>
    <xdr:clientData/>
  </xdr:oneCellAnchor>
  <xdr:oneCellAnchor>
    <xdr:from>
      <xdr:col>3</xdr:col>
      <xdr:colOff>214122</xdr:colOff>
      <xdr:row>34</xdr:row>
      <xdr:rowOff>162764</xdr:rowOff>
    </xdr:from>
    <xdr:ext cx="546598" cy="611356"/>
    <xdr:pic>
      <xdr:nvPicPr>
        <xdr:cNvPr id="35" name="image31.jpeg"/>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2214372" y="36462539"/>
          <a:ext cx="546598" cy="611356"/>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3</xdr:col>
      <xdr:colOff>136398</xdr:colOff>
      <xdr:row>3</xdr:row>
      <xdr:rowOff>490733</xdr:rowOff>
    </xdr:from>
    <xdr:ext cx="734568" cy="191749"/>
    <xdr:pic>
      <xdr:nvPicPr>
        <xdr:cNvPr id="2" name="image1.jpe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93948" y="2700533"/>
          <a:ext cx="734568" cy="191749"/>
        </a:xfrm>
        <a:prstGeom prst="rect">
          <a:avLst/>
        </a:prstGeom>
      </xdr:spPr>
    </xdr:pic>
    <xdr:clientData/>
  </xdr:oneCellAnchor>
  <xdr:oneCellAnchor>
    <xdr:from>
      <xdr:col>3</xdr:col>
      <xdr:colOff>90677</xdr:colOff>
      <xdr:row>5</xdr:row>
      <xdr:rowOff>183769</xdr:rowOff>
    </xdr:from>
    <xdr:ext cx="766572" cy="655320"/>
    <xdr:pic>
      <xdr:nvPicPr>
        <xdr:cNvPr id="3" name="image2.jpe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48227" y="5070094"/>
          <a:ext cx="766572" cy="655320"/>
        </a:xfrm>
        <a:prstGeom prst="rect">
          <a:avLst/>
        </a:prstGeom>
      </xdr:spPr>
    </xdr:pic>
    <xdr:clientData/>
  </xdr:oneCellAnchor>
  <xdr:oneCellAnchor>
    <xdr:from>
      <xdr:col>3</xdr:col>
      <xdr:colOff>195585</xdr:colOff>
      <xdr:row>6</xdr:row>
      <xdr:rowOff>91247</xdr:rowOff>
    </xdr:from>
    <xdr:ext cx="615944" cy="615591"/>
    <xdr:pic>
      <xdr:nvPicPr>
        <xdr:cNvPr id="4" name="image3.jpe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453135" y="5939597"/>
          <a:ext cx="615944" cy="615591"/>
        </a:xfrm>
        <a:prstGeom prst="rect">
          <a:avLst/>
        </a:prstGeom>
      </xdr:spPr>
    </xdr:pic>
    <xdr:clientData/>
  </xdr:oneCellAnchor>
  <xdr:oneCellAnchor>
    <xdr:from>
      <xdr:col>3</xdr:col>
      <xdr:colOff>195585</xdr:colOff>
      <xdr:row>7</xdr:row>
      <xdr:rowOff>98359</xdr:rowOff>
    </xdr:from>
    <xdr:ext cx="615944" cy="615591"/>
    <xdr:pic>
      <xdr:nvPicPr>
        <xdr:cNvPr id="5" name="image3.jpe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453135" y="6718234"/>
          <a:ext cx="615944" cy="615591"/>
        </a:xfrm>
        <a:prstGeom prst="rect">
          <a:avLst/>
        </a:prstGeom>
      </xdr:spPr>
    </xdr:pic>
    <xdr:clientData/>
  </xdr:oneCellAnchor>
  <xdr:oneCellAnchor>
    <xdr:from>
      <xdr:col>3</xdr:col>
      <xdr:colOff>142494</xdr:colOff>
      <xdr:row>4</xdr:row>
      <xdr:rowOff>546310</xdr:rowOff>
    </xdr:from>
    <xdr:ext cx="710222" cy="487164"/>
    <xdr:pic>
      <xdr:nvPicPr>
        <xdr:cNvPr id="6" name="image4.jpeg"/>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400044" y="4118185"/>
          <a:ext cx="710222" cy="487164"/>
        </a:xfrm>
        <a:prstGeom prst="rect">
          <a:avLst/>
        </a:prstGeom>
      </xdr:spPr>
    </xdr:pic>
    <xdr:clientData/>
  </xdr:oneCellAnchor>
  <xdr:oneCellAnchor>
    <xdr:from>
      <xdr:col>3</xdr:col>
      <xdr:colOff>206501</xdr:colOff>
      <xdr:row>9</xdr:row>
      <xdr:rowOff>313867</xdr:rowOff>
    </xdr:from>
    <xdr:ext cx="582168" cy="552602"/>
    <xdr:pic>
      <xdr:nvPicPr>
        <xdr:cNvPr id="7" name="image6.jpe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464051" y="11505742"/>
          <a:ext cx="582168" cy="552602"/>
        </a:xfrm>
        <a:prstGeom prst="rect">
          <a:avLst/>
        </a:prstGeom>
      </xdr:spPr>
    </xdr:pic>
    <xdr:clientData/>
  </xdr:oneCellAnchor>
  <xdr:oneCellAnchor>
    <xdr:from>
      <xdr:col>3</xdr:col>
      <xdr:colOff>171450</xdr:colOff>
      <xdr:row>11</xdr:row>
      <xdr:rowOff>74549</xdr:rowOff>
    </xdr:from>
    <xdr:ext cx="620268" cy="556260"/>
    <xdr:pic>
      <xdr:nvPicPr>
        <xdr:cNvPr id="8" name="image7.jpeg"/>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429000" y="13104749"/>
          <a:ext cx="620268" cy="556260"/>
        </a:xfrm>
        <a:prstGeom prst="rect">
          <a:avLst/>
        </a:prstGeom>
      </xdr:spPr>
    </xdr:pic>
    <xdr:clientData/>
  </xdr:oneCellAnchor>
  <xdr:oneCellAnchor>
    <xdr:from>
      <xdr:col>3</xdr:col>
      <xdr:colOff>121157</xdr:colOff>
      <xdr:row>10</xdr:row>
      <xdr:rowOff>100456</xdr:rowOff>
    </xdr:from>
    <xdr:ext cx="819912" cy="445008"/>
    <xdr:pic>
      <xdr:nvPicPr>
        <xdr:cNvPr id="9" name="image8.jpeg"/>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378707" y="12444856"/>
          <a:ext cx="819912" cy="445008"/>
        </a:xfrm>
        <a:prstGeom prst="rect">
          <a:avLst/>
        </a:prstGeom>
      </xdr:spPr>
    </xdr:pic>
    <xdr:clientData/>
  </xdr:oneCellAnchor>
  <xdr:oneCellAnchor>
    <xdr:from>
      <xdr:col>3</xdr:col>
      <xdr:colOff>99504</xdr:colOff>
      <xdr:row>8</xdr:row>
      <xdr:rowOff>1519622</xdr:rowOff>
    </xdr:from>
    <xdr:ext cx="804745" cy="143152"/>
    <xdr:pic>
      <xdr:nvPicPr>
        <xdr:cNvPr id="10" name="image9.jpeg"/>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357054" y="8930072"/>
          <a:ext cx="804745" cy="143152"/>
        </a:xfrm>
        <a:prstGeom prst="rect">
          <a:avLst/>
        </a:prstGeom>
      </xdr:spPr>
    </xdr:pic>
    <xdr:clientData/>
  </xdr:oneCellAnchor>
  <xdr:oneCellAnchor>
    <xdr:from>
      <xdr:col>3</xdr:col>
      <xdr:colOff>296417</xdr:colOff>
      <xdr:row>12</xdr:row>
      <xdr:rowOff>48132</xdr:rowOff>
    </xdr:from>
    <xdr:ext cx="403860" cy="691896"/>
    <xdr:pic>
      <xdr:nvPicPr>
        <xdr:cNvPr id="11" name="image10.jpe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553967" y="13887957"/>
          <a:ext cx="403860" cy="691896"/>
        </a:xfrm>
        <a:prstGeom prst="rect">
          <a:avLst/>
        </a:prstGeom>
      </xdr:spPr>
    </xdr:pic>
    <xdr:clientData/>
  </xdr:oneCellAnchor>
  <xdr:oneCellAnchor>
    <xdr:from>
      <xdr:col>3</xdr:col>
      <xdr:colOff>99504</xdr:colOff>
      <xdr:row>13</xdr:row>
      <xdr:rowOff>1522670</xdr:rowOff>
    </xdr:from>
    <xdr:ext cx="804745" cy="143152"/>
    <xdr:pic>
      <xdr:nvPicPr>
        <xdr:cNvPr id="12" name="image9.jpeg"/>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357054" y="16210220"/>
          <a:ext cx="804745" cy="143152"/>
        </a:xfrm>
        <a:prstGeom prst="rect">
          <a:avLst/>
        </a:prstGeom>
      </xdr:spPr>
    </xdr:pic>
    <xdr:clientData/>
  </xdr:oneCellAnchor>
  <xdr:oneCellAnchor>
    <xdr:from>
      <xdr:col>3</xdr:col>
      <xdr:colOff>335030</xdr:colOff>
      <xdr:row>15</xdr:row>
      <xdr:rowOff>96394</xdr:rowOff>
    </xdr:from>
    <xdr:ext cx="297162" cy="503639"/>
    <xdr:pic>
      <xdr:nvPicPr>
        <xdr:cNvPr id="13" name="image11.jpeg"/>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592580" y="18765394"/>
          <a:ext cx="297162" cy="503639"/>
        </a:xfrm>
        <a:prstGeom prst="rect">
          <a:avLst/>
        </a:prstGeom>
      </xdr:spPr>
    </xdr:pic>
    <xdr:clientData/>
  </xdr:oneCellAnchor>
  <xdr:oneCellAnchor>
    <xdr:from>
      <xdr:col>3</xdr:col>
      <xdr:colOff>128777</xdr:colOff>
      <xdr:row>19</xdr:row>
      <xdr:rowOff>609600</xdr:rowOff>
    </xdr:from>
    <xdr:ext cx="734568" cy="283463"/>
    <xdr:pic>
      <xdr:nvPicPr>
        <xdr:cNvPr id="14" name="image12.jpeg"/>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386327" y="23402925"/>
          <a:ext cx="734568" cy="283463"/>
        </a:xfrm>
        <a:prstGeom prst="rect">
          <a:avLst/>
        </a:prstGeom>
      </xdr:spPr>
    </xdr:pic>
    <xdr:clientData/>
  </xdr:oneCellAnchor>
  <xdr:oneCellAnchor>
    <xdr:from>
      <xdr:col>3</xdr:col>
      <xdr:colOff>110489</xdr:colOff>
      <xdr:row>16</xdr:row>
      <xdr:rowOff>281178</xdr:rowOff>
    </xdr:from>
    <xdr:ext cx="794004" cy="355092"/>
    <xdr:pic>
      <xdr:nvPicPr>
        <xdr:cNvPr id="15" name="image13.jpeg"/>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368039" y="19626453"/>
          <a:ext cx="794004" cy="355092"/>
        </a:xfrm>
        <a:prstGeom prst="rect">
          <a:avLst/>
        </a:prstGeom>
      </xdr:spPr>
    </xdr:pic>
    <xdr:clientData/>
  </xdr:oneCellAnchor>
  <xdr:oneCellAnchor>
    <xdr:from>
      <xdr:col>3</xdr:col>
      <xdr:colOff>176022</xdr:colOff>
      <xdr:row>17</xdr:row>
      <xdr:rowOff>574699</xdr:rowOff>
    </xdr:from>
    <xdr:ext cx="656844" cy="328879"/>
    <xdr:pic>
      <xdr:nvPicPr>
        <xdr:cNvPr id="16" name="image14.jpeg"/>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433572" y="20796274"/>
          <a:ext cx="656844" cy="328879"/>
        </a:xfrm>
        <a:prstGeom prst="rect">
          <a:avLst/>
        </a:prstGeom>
      </xdr:spPr>
    </xdr:pic>
    <xdr:clientData/>
  </xdr:oneCellAnchor>
  <xdr:oneCellAnchor>
    <xdr:from>
      <xdr:col>3</xdr:col>
      <xdr:colOff>87629</xdr:colOff>
      <xdr:row>20</xdr:row>
      <xdr:rowOff>130302</xdr:rowOff>
    </xdr:from>
    <xdr:ext cx="821436" cy="480060"/>
    <xdr:pic>
      <xdr:nvPicPr>
        <xdr:cNvPr id="17" name="image15.jpeg"/>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345179" y="24314277"/>
          <a:ext cx="821436" cy="480060"/>
        </a:xfrm>
        <a:prstGeom prst="rect">
          <a:avLst/>
        </a:prstGeom>
      </xdr:spPr>
    </xdr:pic>
    <xdr:clientData/>
  </xdr:oneCellAnchor>
  <xdr:oneCellAnchor>
    <xdr:from>
      <xdr:col>3</xdr:col>
      <xdr:colOff>197357</xdr:colOff>
      <xdr:row>21</xdr:row>
      <xdr:rowOff>102870</xdr:rowOff>
    </xdr:from>
    <xdr:ext cx="640080" cy="559307"/>
    <xdr:pic>
      <xdr:nvPicPr>
        <xdr:cNvPr id="18" name="image16.jpeg"/>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3454907" y="25039320"/>
          <a:ext cx="640080" cy="559307"/>
        </a:xfrm>
        <a:prstGeom prst="rect">
          <a:avLst/>
        </a:prstGeom>
      </xdr:spPr>
    </xdr:pic>
    <xdr:clientData/>
  </xdr:oneCellAnchor>
  <xdr:oneCellAnchor>
    <xdr:from>
      <xdr:col>3</xdr:col>
      <xdr:colOff>232410</xdr:colOff>
      <xdr:row>23</xdr:row>
      <xdr:rowOff>92202</xdr:rowOff>
    </xdr:from>
    <xdr:ext cx="451104" cy="615695"/>
    <xdr:pic>
      <xdr:nvPicPr>
        <xdr:cNvPr id="19" name="image17.jpeg"/>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489960" y="26533602"/>
          <a:ext cx="451104" cy="615695"/>
        </a:xfrm>
        <a:prstGeom prst="rect">
          <a:avLst/>
        </a:prstGeom>
      </xdr:spPr>
    </xdr:pic>
    <xdr:clientData/>
  </xdr:oneCellAnchor>
  <xdr:oneCellAnchor>
    <xdr:from>
      <xdr:col>3</xdr:col>
      <xdr:colOff>288962</xdr:colOff>
      <xdr:row>22</xdr:row>
      <xdr:rowOff>89708</xdr:rowOff>
    </xdr:from>
    <xdr:ext cx="401466" cy="556691"/>
    <xdr:pic>
      <xdr:nvPicPr>
        <xdr:cNvPr id="20" name="image18.jpeg"/>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3546512" y="25778633"/>
          <a:ext cx="401466" cy="556691"/>
        </a:xfrm>
        <a:prstGeom prst="rect">
          <a:avLst/>
        </a:prstGeom>
      </xdr:spPr>
    </xdr:pic>
    <xdr:clientData/>
  </xdr:oneCellAnchor>
  <xdr:oneCellAnchor>
    <xdr:from>
      <xdr:col>3</xdr:col>
      <xdr:colOff>144017</xdr:colOff>
      <xdr:row>14</xdr:row>
      <xdr:rowOff>215645</xdr:rowOff>
    </xdr:from>
    <xdr:ext cx="714756" cy="394716"/>
    <xdr:pic>
      <xdr:nvPicPr>
        <xdr:cNvPr id="21" name="image19.jpeg"/>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401567" y="18065495"/>
          <a:ext cx="714756" cy="394716"/>
        </a:xfrm>
        <a:prstGeom prst="rect">
          <a:avLst/>
        </a:prstGeom>
      </xdr:spPr>
    </xdr:pic>
    <xdr:clientData/>
  </xdr:oneCellAnchor>
  <xdr:oneCellAnchor>
    <xdr:from>
      <xdr:col>3</xdr:col>
      <xdr:colOff>256052</xdr:colOff>
      <xdr:row>28</xdr:row>
      <xdr:rowOff>298863</xdr:rowOff>
    </xdr:from>
    <xdr:ext cx="498472" cy="351351"/>
    <xdr:pic>
      <xdr:nvPicPr>
        <xdr:cNvPr id="22" name="image20.jpeg"/>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3513602" y="30521688"/>
          <a:ext cx="498472" cy="351351"/>
        </a:xfrm>
        <a:prstGeom prst="rect">
          <a:avLst/>
        </a:prstGeom>
      </xdr:spPr>
    </xdr:pic>
    <xdr:clientData/>
  </xdr:oneCellAnchor>
  <xdr:oneCellAnchor>
    <xdr:from>
      <xdr:col>3</xdr:col>
      <xdr:colOff>159257</xdr:colOff>
      <xdr:row>33</xdr:row>
      <xdr:rowOff>88265</xdr:rowOff>
    </xdr:from>
    <xdr:ext cx="742188" cy="425195"/>
    <xdr:pic>
      <xdr:nvPicPr>
        <xdr:cNvPr id="23" name="image21.jpeg"/>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3416807" y="36445190"/>
          <a:ext cx="742188" cy="425195"/>
        </a:xfrm>
        <a:prstGeom prst="rect">
          <a:avLst/>
        </a:prstGeom>
      </xdr:spPr>
    </xdr:pic>
    <xdr:clientData/>
  </xdr:oneCellAnchor>
  <xdr:oneCellAnchor>
    <xdr:from>
      <xdr:col>3</xdr:col>
      <xdr:colOff>52577</xdr:colOff>
      <xdr:row>30</xdr:row>
      <xdr:rowOff>745617</xdr:rowOff>
    </xdr:from>
    <xdr:ext cx="880872" cy="448055"/>
    <xdr:pic>
      <xdr:nvPicPr>
        <xdr:cNvPr id="24" name="image22.png"/>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310127" y="33902142"/>
          <a:ext cx="880872" cy="448055"/>
        </a:xfrm>
        <a:prstGeom prst="rect">
          <a:avLst/>
        </a:prstGeom>
      </xdr:spPr>
    </xdr:pic>
    <xdr:clientData/>
  </xdr:oneCellAnchor>
  <xdr:oneCellAnchor>
    <xdr:from>
      <xdr:col>3</xdr:col>
      <xdr:colOff>60198</xdr:colOff>
      <xdr:row>29</xdr:row>
      <xdr:rowOff>691769</xdr:rowOff>
    </xdr:from>
    <xdr:ext cx="880871" cy="448055"/>
    <xdr:pic>
      <xdr:nvPicPr>
        <xdr:cNvPr id="25" name="image22.png"/>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317748" y="31809944"/>
          <a:ext cx="880871" cy="448055"/>
        </a:xfrm>
        <a:prstGeom prst="rect">
          <a:avLst/>
        </a:prstGeom>
      </xdr:spPr>
    </xdr:pic>
    <xdr:clientData/>
  </xdr:oneCellAnchor>
  <xdr:oneCellAnchor>
    <xdr:from>
      <xdr:col>3</xdr:col>
      <xdr:colOff>54101</xdr:colOff>
      <xdr:row>32</xdr:row>
      <xdr:rowOff>136526</xdr:rowOff>
    </xdr:from>
    <xdr:ext cx="848868" cy="294131"/>
    <xdr:pic>
      <xdr:nvPicPr>
        <xdr:cNvPr id="26" name="image23.jpeg"/>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3311651" y="35941001"/>
          <a:ext cx="848868" cy="294131"/>
        </a:xfrm>
        <a:prstGeom prst="rect">
          <a:avLst/>
        </a:prstGeom>
      </xdr:spPr>
    </xdr:pic>
    <xdr:clientData/>
  </xdr:oneCellAnchor>
  <xdr:oneCellAnchor>
    <xdr:from>
      <xdr:col>3</xdr:col>
      <xdr:colOff>171450</xdr:colOff>
      <xdr:row>31</xdr:row>
      <xdr:rowOff>181832</xdr:rowOff>
    </xdr:from>
    <xdr:ext cx="652271" cy="266333"/>
    <xdr:pic>
      <xdr:nvPicPr>
        <xdr:cNvPr id="27" name="image24.jpeg"/>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3429000" y="35367182"/>
          <a:ext cx="652271" cy="266333"/>
        </a:xfrm>
        <a:prstGeom prst="rect">
          <a:avLst/>
        </a:prstGeom>
      </xdr:spPr>
    </xdr:pic>
    <xdr:clientData/>
  </xdr:oneCellAnchor>
  <xdr:oneCellAnchor>
    <xdr:from>
      <xdr:col>3</xdr:col>
      <xdr:colOff>157612</xdr:colOff>
      <xdr:row>24</xdr:row>
      <xdr:rowOff>263910</xdr:rowOff>
    </xdr:from>
    <xdr:ext cx="663183" cy="194584"/>
    <xdr:pic>
      <xdr:nvPicPr>
        <xdr:cNvPr id="28" name="image25.jpeg"/>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3415162" y="27457785"/>
          <a:ext cx="663183" cy="194584"/>
        </a:xfrm>
        <a:prstGeom prst="rect">
          <a:avLst/>
        </a:prstGeom>
      </xdr:spPr>
    </xdr:pic>
    <xdr:clientData/>
  </xdr:oneCellAnchor>
  <xdr:oneCellAnchor>
    <xdr:from>
      <xdr:col>3</xdr:col>
      <xdr:colOff>217352</xdr:colOff>
      <xdr:row>25</xdr:row>
      <xdr:rowOff>90377</xdr:rowOff>
    </xdr:from>
    <xdr:ext cx="626851" cy="644530"/>
    <xdr:pic>
      <xdr:nvPicPr>
        <xdr:cNvPr id="29" name="image26.jpeg"/>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3474902" y="28027202"/>
          <a:ext cx="626851" cy="644530"/>
        </a:xfrm>
        <a:prstGeom prst="rect">
          <a:avLst/>
        </a:prstGeom>
      </xdr:spPr>
    </xdr:pic>
    <xdr:clientData/>
  </xdr:oneCellAnchor>
  <xdr:oneCellAnchor>
    <xdr:from>
      <xdr:col>3</xdr:col>
      <xdr:colOff>254050</xdr:colOff>
      <xdr:row>26</xdr:row>
      <xdr:rowOff>92330</xdr:rowOff>
    </xdr:from>
    <xdr:ext cx="503834" cy="587806"/>
    <xdr:pic>
      <xdr:nvPicPr>
        <xdr:cNvPr id="30" name="image27.jpeg"/>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3511600" y="28791155"/>
          <a:ext cx="503834" cy="587806"/>
        </a:xfrm>
        <a:prstGeom prst="rect">
          <a:avLst/>
        </a:prstGeom>
      </xdr:spPr>
    </xdr:pic>
    <xdr:clientData/>
  </xdr:oneCellAnchor>
  <xdr:oneCellAnchor>
    <xdr:from>
      <xdr:col>3</xdr:col>
      <xdr:colOff>260282</xdr:colOff>
      <xdr:row>27</xdr:row>
      <xdr:rowOff>60989</xdr:rowOff>
    </xdr:from>
    <xdr:ext cx="472105" cy="580604"/>
    <xdr:pic>
      <xdr:nvPicPr>
        <xdr:cNvPr id="31" name="image28.jpeg"/>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3517832" y="29521814"/>
          <a:ext cx="472105" cy="580604"/>
        </a:xfrm>
        <a:prstGeom prst="rect">
          <a:avLst/>
        </a:prstGeom>
      </xdr:spPr>
    </xdr:pic>
    <xdr:clientData/>
  </xdr:oneCellAnchor>
  <xdr:oneCellAnchor>
    <xdr:from>
      <xdr:col>3</xdr:col>
      <xdr:colOff>195833</xdr:colOff>
      <xdr:row>36</xdr:row>
      <xdr:rowOff>68961</xdr:rowOff>
    </xdr:from>
    <xdr:ext cx="630936" cy="598931"/>
    <xdr:pic>
      <xdr:nvPicPr>
        <xdr:cNvPr id="32" name="image29.jpeg"/>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3453383" y="38730936"/>
          <a:ext cx="630936" cy="598931"/>
        </a:xfrm>
        <a:prstGeom prst="rect">
          <a:avLst/>
        </a:prstGeom>
      </xdr:spPr>
    </xdr:pic>
    <xdr:clientData/>
  </xdr:oneCellAnchor>
  <xdr:oneCellAnchor>
    <xdr:from>
      <xdr:col>3</xdr:col>
      <xdr:colOff>195833</xdr:colOff>
      <xdr:row>35</xdr:row>
      <xdr:rowOff>226481</xdr:rowOff>
    </xdr:from>
    <xdr:ext cx="641604" cy="371246"/>
    <xdr:pic>
      <xdr:nvPicPr>
        <xdr:cNvPr id="33" name="image30.jpeg"/>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3453383" y="38116931"/>
          <a:ext cx="641604" cy="371246"/>
        </a:xfrm>
        <a:prstGeom prst="rect">
          <a:avLst/>
        </a:prstGeom>
      </xdr:spPr>
    </xdr:pic>
    <xdr:clientData/>
  </xdr:oneCellAnchor>
  <xdr:oneCellAnchor>
    <xdr:from>
      <xdr:col>3</xdr:col>
      <xdr:colOff>214122</xdr:colOff>
      <xdr:row>34</xdr:row>
      <xdr:rowOff>162764</xdr:rowOff>
    </xdr:from>
    <xdr:ext cx="546598" cy="611356"/>
    <xdr:pic>
      <xdr:nvPicPr>
        <xdr:cNvPr id="34" name="image31.jpeg"/>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3471672" y="37119764"/>
          <a:ext cx="546598" cy="611356"/>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kingcctv.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sqref="A1:XFD1048576"/>
    </sheetView>
  </sheetViews>
  <sheetFormatPr defaultRowHeight="12.75" x14ac:dyDescent="0.2"/>
  <cols>
    <col min="1" max="1" width="5.83203125" customWidth="1"/>
    <col min="2" max="2" width="14" customWidth="1"/>
    <col min="3" max="3" width="15.1640625" customWidth="1"/>
    <col min="4" max="4" width="17.33203125" customWidth="1"/>
    <col min="5" max="5" width="40.6640625" customWidth="1"/>
    <col min="6" max="6" width="11.5" customWidth="1"/>
    <col min="7" max="8" width="8" customWidth="1"/>
    <col min="9" max="9" width="11.5" customWidth="1"/>
    <col min="10" max="10" width="3.33203125" customWidth="1"/>
  </cols>
  <sheetData>
    <row r="1" spans="1:10" ht="54" customHeight="1" x14ac:dyDescent="0.2">
      <c r="A1" s="117" t="s">
        <v>0</v>
      </c>
      <c r="B1" s="117"/>
      <c r="C1" s="117"/>
      <c r="D1" s="117"/>
      <c r="E1" s="117"/>
      <c r="F1" s="117"/>
      <c r="G1" s="117"/>
      <c r="H1" s="117"/>
      <c r="I1" s="117"/>
      <c r="J1" s="117"/>
    </row>
    <row r="2" spans="1:10" ht="48.6" customHeight="1" x14ac:dyDescent="0.2">
      <c r="A2" s="118" t="s">
        <v>1</v>
      </c>
      <c r="B2" s="118"/>
      <c r="C2" s="118"/>
      <c r="D2" s="118"/>
      <c r="E2" s="118"/>
      <c r="F2" s="118"/>
      <c r="G2" s="118"/>
      <c r="H2" s="118"/>
      <c r="I2" s="118"/>
      <c r="J2" s="118"/>
    </row>
    <row r="3" spans="1:10" ht="24" customHeight="1" x14ac:dyDescent="0.2">
      <c r="A3" s="119"/>
      <c r="B3" s="119"/>
      <c r="C3" s="120" t="s">
        <v>2</v>
      </c>
      <c r="D3" s="120"/>
      <c r="E3" s="120"/>
      <c r="F3" s="120"/>
      <c r="G3" s="120"/>
      <c r="H3" s="120"/>
      <c r="I3" s="120"/>
      <c r="J3" s="1"/>
    </row>
    <row r="4" spans="1:10" ht="33.950000000000003" customHeight="1" x14ac:dyDescent="0.2">
      <c r="A4" s="2" t="s">
        <v>3</v>
      </c>
      <c r="B4" s="3" t="s">
        <v>4</v>
      </c>
      <c r="C4" s="4" t="s">
        <v>5</v>
      </c>
      <c r="D4" s="5" t="s">
        <v>6</v>
      </c>
      <c r="E4" s="5" t="s">
        <v>7</v>
      </c>
      <c r="F4" s="5" t="s">
        <v>8</v>
      </c>
      <c r="G4" s="6" t="s">
        <v>9</v>
      </c>
      <c r="H4" s="5" t="s">
        <v>10</v>
      </c>
      <c r="I4" s="5" t="s">
        <v>11</v>
      </c>
      <c r="J4" s="7"/>
    </row>
    <row r="5" spans="1:10" ht="90" customHeight="1" x14ac:dyDescent="0.2">
      <c r="A5" s="8">
        <v>1</v>
      </c>
      <c r="B5" s="9" t="s">
        <v>12</v>
      </c>
      <c r="C5" s="10" t="s">
        <v>13</v>
      </c>
      <c r="D5" s="11"/>
      <c r="E5" s="11" t="s">
        <v>14</v>
      </c>
      <c r="F5" s="9" t="s">
        <v>15</v>
      </c>
      <c r="G5" s="12">
        <v>1</v>
      </c>
      <c r="H5" s="9" t="s">
        <v>16</v>
      </c>
      <c r="I5" s="9" t="s">
        <v>15</v>
      </c>
      <c r="J5" s="7"/>
    </row>
    <row r="6" spans="1:10" ht="120" customHeight="1" x14ac:dyDescent="0.2">
      <c r="A6" s="8">
        <v>2</v>
      </c>
      <c r="B6" s="9" t="s">
        <v>17</v>
      </c>
      <c r="C6" s="10" t="s">
        <v>18</v>
      </c>
      <c r="D6" s="11"/>
      <c r="E6" s="11" t="s">
        <v>19</v>
      </c>
      <c r="F6" s="9" t="s">
        <v>20</v>
      </c>
      <c r="G6" s="12">
        <v>2</v>
      </c>
      <c r="H6" s="9" t="s">
        <v>16</v>
      </c>
      <c r="I6" s="9" t="s">
        <v>21</v>
      </c>
      <c r="J6" s="7"/>
    </row>
    <row r="7" spans="1:10" ht="75.95" customHeight="1" x14ac:dyDescent="0.2">
      <c r="A7" s="8">
        <v>3</v>
      </c>
      <c r="B7" s="13" t="s">
        <v>22</v>
      </c>
      <c r="C7" s="10" t="s">
        <v>23</v>
      </c>
      <c r="D7" s="11"/>
      <c r="E7" s="13" t="s">
        <v>24</v>
      </c>
      <c r="F7" s="9" t="s">
        <v>25</v>
      </c>
      <c r="G7" s="12">
        <v>2</v>
      </c>
      <c r="H7" s="9" t="s">
        <v>26</v>
      </c>
      <c r="I7" s="9" t="s">
        <v>27</v>
      </c>
      <c r="J7" s="7"/>
    </row>
    <row r="8" spans="1:10" ht="60.95" customHeight="1" x14ac:dyDescent="0.2">
      <c r="A8" s="8">
        <v>4</v>
      </c>
      <c r="B8" s="14" t="s">
        <v>28</v>
      </c>
      <c r="C8" s="15" t="s">
        <v>29</v>
      </c>
      <c r="D8" s="11"/>
      <c r="E8" s="13" t="s">
        <v>30</v>
      </c>
      <c r="F8" s="9" t="s">
        <v>31</v>
      </c>
      <c r="G8" s="12">
        <v>43</v>
      </c>
      <c r="H8" s="9" t="s">
        <v>16</v>
      </c>
      <c r="I8" s="9" t="s">
        <v>32</v>
      </c>
      <c r="J8" s="7"/>
    </row>
    <row r="9" spans="1:10" ht="62.45" customHeight="1" x14ac:dyDescent="0.2">
      <c r="A9" s="8">
        <v>5</v>
      </c>
      <c r="B9" s="13" t="s">
        <v>33</v>
      </c>
      <c r="C9" s="16" t="s">
        <v>34</v>
      </c>
      <c r="D9" s="11"/>
      <c r="E9" s="13" t="s">
        <v>35</v>
      </c>
      <c r="F9" s="9" t="s">
        <v>36</v>
      </c>
      <c r="G9" s="12">
        <v>3</v>
      </c>
      <c r="H9" s="9" t="s">
        <v>16</v>
      </c>
      <c r="I9" s="9" t="s">
        <v>37</v>
      </c>
      <c r="J9" s="7"/>
    </row>
    <row r="10" spans="1:10" ht="249" customHeight="1" x14ac:dyDescent="0.2">
      <c r="A10" s="8">
        <v>6</v>
      </c>
      <c r="B10" s="17" t="s">
        <v>38</v>
      </c>
      <c r="C10" s="10" t="s">
        <v>39</v>
      </c>
      <c r="D10" s="11"/>
      <c r="E10" s="11" t="s">
        <v>40</v>
      </c>
      <c r="F10" s="9" t="s">
        <v>41</v>
      </c>
      <c r="G10" s="12">
        <v>1</v>
      </c>
      <c r="H10" s="9" t="s">
        <v>16</v>
      </c>
      <c r="I10" s="9" t="s">
        <v>41</v>
      </c>
    </row>
    <row r="11" spans="1:10" ht="90.95" customHeight="1" x14ac:dyDescent="0.2">
      <c r="A11" s="8">
        <v>7</v>
      </c>
      <c r="B11" s="13" t="s">
        <v>42</v>
      </c>
      <c r="C11" s="10" t="s">
        <v>43</v>
      </c>
      <c r="D11" s="11"/>
      <c r="E11" s="11" t="s">
        <v>44</v>
      </c>
      <c r="F11" s="9" t="s">
        <v>45</v>
      </c>
      <c r="G11" s="12">
        <v>8</v>
      </c>
      <c r="H11" s="9" t="s">
        <v>16</v>
      </c>
      <c r="I11" s="9" t="s">
        <v>46</v>
      </c>
    </row>
    <row r="12" spans="1:10" ht="54" customHeight="1" x14ac:dyDescent="0.2">
      <c r="A12" s="8">
        <v>8</v>
      </c>
      <c r="B12" s="18" t="s">
        <v>47</v>
      </c>
      <c r="C12" s="10" t="s">
        <v>48</v>
      </c>
      <c r="D12" s="11"/>
      <c r="E12" s="13" t="s">
        <v>48</v>
      </c>
      <c r="F12" s="9" t="s">
        <v>49</v>
      </c>
      <c r="G12" s="12">
        <v>3</v>
      </c>
      <c r="H12" s="9" t="s">
        <v>16</v>
      </c>
      <c r="I12" s="9" t="s">
        <v>50</v>
      </c>
    </row>
    <row r="13" spans="1:10" ht="63.95" customHeight="1" x14ac:dyDescent="0.2">
      <c r="A13" s="8">
        <v>9</v>
      </c>
      <c r="B13" s="13" t="s">
        <v>51</v>
      </c>
      <c r="C13" s="10" t="s">
        <v>52</v>
      </c>
      <c r="D13" s="11"/>
      <c r="E13" s="13" t="s">
        <v>53</v>
      </c>
      <c r="F13" s="9" t="s">
        <v>54</v>
      </c>
      <c r="G13" s="12">
        <v>866</v>
      </c>
      <c r="H13" s="9" t="s">
        <v>16</v>
      </c>
      <c r="I13" s="9" t="s">
        <v>55</v>
      </c>
    </row>
    <row r="14" spans="1:10" ht="66.95" customHeight="1" x14ac:dyDescent="0.2">
      <c r="A14" s="8">
        <v>10</v>
      </c>
      <c r="B14" s="19" t="s">
        <v>56</v>
      </c>
      <c r="C14" s="10" t="s">
        <v>57</v>
      </c>
      <c r="D14" s="11"/>
      <c r="E14" s="13" t="s">
        <v>57</v>
      </c>
      <c r="F14" s="9" t="s">
        <v>58</v>
      </c>
      <c r="G14" s="12">
        <v>4</v>
      </c>
      <c r="H14" s="9" t="s">
        <v>16</v>
      </c>
      <c r="I14" s="9" t="s">
        <v>59</v>
      </c>
    </row>
    <row r="15" spans="1:10" ht="249.6" customHeight="1" x14ac:dyDescent="0.2">
      <c r="A15" s="8">
        <v>11</v>
      </c>
      <c r="B15" s="17" t="s">
        <v>60</v>
      </c>
      <c r="C15" s="10" t="s">
        <v>39</v>
      </c>
      <c r="D15" s="11"/>
      <c r="E15" s="11" t="s">
        <v>61</v>
      </c>
      <c r="F15" s="9" t="s">
        <v>41</v>
      </c>
      <c r="G15" s="12">
        <v>2</v>
      </c>
      <c r="H15" s="9" t="s">
        <v>16</v>
      </c>
      <c r="I15" s="9" t="s">
        <v>62</v>
      </c>
    </row>
    <row r="16" spans="1:10" ht="64.7" customHeight="1" x14ac:dyDescent="0.2">
      <c r="A16" s="8">
        <v>12</v>
      </c>
      <c r="B16" s="13" t="s">
        <v>63</v>
      </c>
      <c r="C16" s="10" t="s">
        <v>64</v>
      </c>
      <c r="D16" s="11"/>
      <c r="E16" s="11" t="s">
        <v>65</v>
      </c>
      <c r="F16" s="9" t="s">
        <v>66</v>
      </c>
      <c r="G16" s="12">
        <v>5</v>
      </c>
      <c r="H16" s="9" t="s">
        <v>67</v>
      </c>
      <c r="I16" s="9" t="s">
        <v>68</v>
      </c>
    </row>
    <row r="17" spans="1:10" ht="53.45" customHeight="1" x14ac:dyDescent="0.2">
      <c r="A17" s="8">
        <v>13</v>
      </c>
      <c r="B17" s="9" t="s">
        <v>69</v>
      </c>
      <c r="C17" s="10" t="s">
        <v>69</v>
      </c>
      <c r="D17" s="11"/>
      <c r="E17" s="11" t="s">
        <v>70</v>
      </c>
      <c r="F17" s="9" t="s">
        <v>71</v>
      </c>
      <c r="G17" s="12">
        <v>10</v>
      </c>
      <c r="H17" s="9" t="s">
        <v>16</v>
      </c>
      <c r="I17" s="9" t="s">
        <v>72</v>
      </c>
    </row>
    <row r="18" spans="1:10" ht="69" customHeight="1" x14ac:dyDescent="0.2">
      <c r="A18" s="8">
        <v>14</v>
      </c>
      <c r="B18" s="13" t="s">
        <v>73</v>
      </c>
      <c r="C18" s="16" t="s">
        <v>73</v>
      </c>
      <c r="D18" s="11"/>
      <c r="E18" s="11" t="s">
        <v>74</v>
      </c>
      <c r="F18" s="9" t="s">
        <v>75</v>
      </c>
      <c r="G18" s="12">
        <v>1</v>
      </c>
      <c r="H18" s="9" t="s">
        <v>16</v>
      </c>
      <c r="I18" s="9" t="s">
        <v>75</v>
      </c>
    </row>
    <row r="19" spans="1:10" ht="129.19999999999999" customHeight="1" x14ac:dyDescent="0.2">
      <c r="A19" s="8">
        <v>15</v>
      </c>
      <c r="B19" s="9" t="s">
        <v>76</v>
      </c>
      <c r="C19" s="20" t="s">
        <v>77</v>
      </c>
      <c r="D19" s="11"/>
      <c r="E19" s="11" t="s">
        <v>78</v>
      </c>
      <c r="F19" s="9" t="s">
        <v>79</v>
      </c>
      <c r="G19" s="12">
        <v>34</v>
      </c>
      <c r="H19" s="9" t="s">
        <v>16</v>
      </c>
      <c r="I19" s="9" t="s">
        <v>80</v>
      </c>
    </row>
    <row r="20" spans="1:10" ht="73.7" customHeight="1" x14ac:dyDescent="0.2">
      <c r="A20" s="8">
        <v>16</v>
      </c>
      <c r="B20" s="9" t="s">
        <v>81</v>
      </c>
      <c r="C20" s="21"/>
      <c r="D20" s="11"/>
      <c r="E20" s="11"/>
      <c r="F20" s="11"/>
      <c r="G20" s="12">
        <v>7</v>
      </c>
      <c r="H20" s="9" t="s">
        <v>16</v>
      </c>
      <c r="I20" s="9" t="s">
        <v>82</v>
      </c>
    </row>
    <row r="21" spans="1:10" ht="109.7" customHeight="1" x14ac:dyDescent="0.2">
      <c r="A21" s="8">
        <v>17</v>
      </c>
      <c r="B21" s="13" t="s">
        <v>83</v>
      </c>
      <c r="C21" s="22" t="s">
        <v>84</v>
      </c>
      <c r="D21" s="11"/>
      <c r="E21" s="11" t="s">
        <v>85</v>
      </c>
      <c r="F21" s="9" t="s">
        <v>86</v>
      </c>
      <c r="G21" s="12">
        <v>3</v>
      </c>
      <c r="H21" s="9" t="s">
        <v>16</v>
      </c>
      <c r="I21" s="9" t="s">
        <v>87</v>
      </c>
    </row>
    <row r="22" spans="1:10" ht="59.85" customHeight="1" x14ac:dyDescent="0.2">
      <c r="A22" s="121"/>
      <c r="B22" s="123" t="s">
        <v>88</v>
      </c>
      <c r="C22" s="125" t="s">
        <v>89</v>
      </c>
      <c r="D22" s="11"/>
      <c r="E22" s="13" t="s">
        <v>90</v>
      </c>
      <c r="F22" s="9" t="s">
        <v>91</v>
      </c>
      <c r="G22" s="12">
        <v>1</v>
      </c>
      <c r="H22" s="9" t="s">
        <v>16</v>
      </c>
      <c r="I22" s="9" t="s">
        <v>91</v>
      </c>
    </row>
    <row r="23" spans="1:10" ht="59.85" customHeight="1" x14ac:dyDescent="0.2">
      <c r="A23" s="122"/>
      <c r="B23" s="124"/>
      <c r="C23" s="126"/>
      <c r="D23" s="11"/>
      <c r="E23" s="13" t="s">
        <v>92</v>
      </c>
      <c r="F23" s="9" t="s">
        <v>93</v>
      </c>
      <c r="G23" s="12">
        <v>1</v>
      </c>
      <c r="H23" s="9" t="s">
        <v>16</v>
      </c>
      <c r="I23" s="9" t="s">
        <v>93</v>
      </c>
    </row>
    <row r="24" spans="1:10" ht="59.85" customHeight="1" x14ac:dyDescent="0.2">
      <c r="A24" s="122"/>
      <c r="B24" s="124"/>
      <c r="C24" s="126"/>
      <c r="D24" s="11"/>
      <c r="E24" s="13" t="s">
        <v>94</v>
      </c>
      <c r="F24" s="9" t="s">
        <v>95</v>
      </c>
      <c r="G24" s="12">
        <v>1</v>
      </c>
      <c r="H24" s="9" t="s">
        <v>16</v>
      </c>
      <c r="I24" s="9" t="s">
        <v>95</v>
      </c>
    </row>
    <row r="25" spans="1:10" ht="59.85" customHeight="1" x14ac:dyDescent="0.2">
      <c r="A25" s="122"/>
      <c r="B25" s="124"/>
      <c r="C25" s="126"/>
      <c r="D25" s="11"/>
      <c r="E25" s="13" t="s">
        <v>96</v>
      </c>
      <c r="F25" s="9" t="s">
        <v>97</v>
      </c>
      <c r="G25" s="12">
        <v>1</v>
      </c>
      <c r="H25" s="9" t="s">
        <v>16</v>
      </c>
      <c r="I25" s="9" t="s">
        <v>97</v>
      </c>
    </row>
    <row r="26" spans="1:10" ht="12" customHeight="1" x14ac:dyDescent="0.2">
      <c r="A26" s="127">
        <v>18</v>
      </c>
      <c r="B26" s="127"/>
      <c r="C26" s="127"/>
      <c r="D26" s="127"/>
      <c r="E26" s="127"/>
      <c r="F26" s="127"/>
      <c r="G26" s="127"/>
      <c r="H26" s="127"/>
      <c r="I26" s="127"/>
      <c r="J26" s="127"/>
    </row>
    <row r="27" spans="1:10" ht="59.1" customHeight="1" x14ac:dyDescent="0.2">
      <c r="A27" s="122"/>
      <c r="B27" s="129" t="s">
        <v>98</v>
      </c>
      <c r="C27" s="131" t="s">
        <v>99</v>
      </c>
      <c r="D27" s="11"/>
      <c r="E27" s="14" t="s">
        <v>100</v>
      </c>
      <c r="F27" s="9" t="s">
        <v>101</v>
      </c>
      <c r="G27" s="12">
        <v>1</v>
      </c>
      <c r="H27" s="9" t="s">
        <v>16</v>
      </c>
      <c r="I27" s="9" t="s">
        <v>101</v>
      </c>
    </row>
    <row r="28" spans="1:10" ht="60" customHeight="1" x14ac:dyDescent="0.2">
      <c r="A28" s="122"/>
      <c r="B28" s="129"/>
      <c r="C28" s="131"/>
      <c r="D28" s="11"/>
      <c r="E28" s="13" t="s">
        <v>102</v>
      </c>
      <c r="F28" s="9" t="s">
        <v>103</v>
      </c>
      <c r="G28" s="12">
        <v>1</v>
      </c>
      <c r="H28" s="9" t="s">
        <v>16</v>
      </c>
      <c r="I28" s="9" t="s">
        <v>103</v>
      </c>
    </row>
    <row r="29" spans="1:10" ht="60" customHeight="1" x14ac:dyDescent="0.2">
      <c r="A29" s="122"/>
      <c r="B29" s="129"/>
      <c r="C29" s="131"/>
      <c r="D29" s="11"/>
      <c r="E29" s="14" t="s">
        <v>104</v>
      </c>
      <c r="F29" s="9" t="s">
        <v>105</v>
      </c>
      <c r="G29" s="12">
        <v>1</v>
      </c>
      <c r="H29" s="9" t="s">
        <v>16</v>
      </c>
      <c r="I29" s="9" t="s">
        <v>105</v>
      </c>
    </row>
    <row r="30" spans="1:10" ht="60" customHeight="1" x14ac:dyDescent="0.2">
      <c r="A30" s="128"/>
      <c r="B30" s="130"/>
      <c r="C30" s="132"/>
      <c r="D30" s="11"/>
      <c r="E30" s="14" t="s">
        <v>106</v>
      </c>
      <c r="F30" s="9" t="s">
        <v>107</v>
      </c>
      <c r="G30" s="12">
        <v>1</v>
      </c>
      <c r="H30" s="9" t="s">
        <v>16</v>
      </c>
      <c r="I30" s="9" t="s">
        <v>107</v>
      </c>
    </row>
    <row r="31" spans="1:10" ht="71.099999999999994" customHeight="1" x14ac:dyDescent="0.2">
      <c r="A31" s="8">
        <v>19</v>
      </c>
      <c r="B31" s="19" t="s">
        <v>108</v>
      </c>
      <c r="C31" s="10" t="s">
        <v>108</v>
      </c>
      <c r="D31" s="11"/>
      <c r="E31" s="11" t="s">
        <v>109</v>
      </c>
      <c r="F31" s="9" t="s">
        <v>110</v>
      </c>
      <c r="G31" s="12">
        <v>43</v>
      </c>
      <c r="H31" s="9" t="s">
        <v>16</v>
      </c>
      <c r="I31" s="9" t="s">
        <v>111</v>
      </c>
    </row>
    <row r="32" spans="1:10" ht="161.1" customHeight="1" x14ac:dyDescent="0.2">
      <c r="A32" s="8">
        <v>20</v>
      </c>
      <c r="B32" s="9" t="s">
        <v>112</v>
      </c>
      <c r="C32" s="22" t="s">
        <v>113</v>
      </c>
      <c r="D32" s="11"/>
      <c r="E32" s="11" t="s">
        <v>114</v>
      </c>
      <c r="F32" s="9" t="s">
        <v>115</v>
      </c>
      <c r="G32" s="12">
        <v>1</v>
      </c>
      <c r="H32" s="9" t="s">
        <v>116</v>
      </c>
      <c r="I32" s="9" t="s">
        <v>115</v>
      </c>
    </row>
    <row r="33" spans="1:9" ht="159.94999999999999" customHeight="1" x14ac:dyDescent="0.2">
      <c r="A33" s="8">
        <v>21</v>
      </c>
      <c r="B33" s="9" t="s">
        <v>117</v>
      </c>
      <c r="C33" s="22" t="s">
        <v>113</v>
      </c>
      <c r="D33" s="11"/>
      <c r="E33" s="11" t="s">
        <v>114</v>
      </c>
      <c r="F33" s="9" t="s">
        <v>115</v>
      </c>
      <c r="G33" s="12">
        <v>1</v>
      </c>
      <c r="H33" s="9" t="s">
        <v>116</v>
      </c>
      <c r="I33" s="9" t="s">
        <v>115</v>
      </c>
    </row>
    <row r="34" spans="1:9" ht="48.95" customHeight="1" x14ac:dyDescent="0.2">
      <c r="A34" s="8">
        <v>22</v>
      </c>
      <c r="B34" s="23" t="s">
        <v>118</v>
      </c>
      <c r="C34" s="10" t="s">
        <v>119</v>
      </c>
      <c r="D34" s="11"/>
      <c r="E34" s="13" t="s">
        <v>119</v>
      </c>
      <c r="F34" s="9" t="s">
        <v>120</v>
      </c>
      <c r="G34" s="12">
        <v>2</v>
      </c>
      <c r="H34" s="9" t="s">
        <v>16</v>
      </c>
      <c r="I34" s="9" t="s">
        <v>121</v>
      </c>
    </row>
    <row r="35" spans="1:9" ht="44.1" customHeight="1" x14ac:dyDescent="0.2">
      <c r="A35" s="8">
        <v>23</v>
      </c>
      <c r="B35" s="14" t="s">
        <v>122</v>
      </c>
      <c r="C35" s="10" t="s">
        <v>123</v>
      </c>
      <c r="D35" s="11"/>
      <c r="E35" s="13" t="s">
        <v>124</v>
      </c>
      <c r="F35" s="9" t="s">
        <v>125</v>
      </c>
      <c r="G35" s="12">
        <v>2</v>
      </c>
      <c r="H35" s="9" t="s">
        <v>16</v>
      </c>
      <c r="I35" s="9" t="s">
        <v>126</v>
      </c>
    </row>
    <row r="36" spans="1:9" ht="47.85" customHeight="1" x14ac:dyDescent="0.2">
      <c r="A36" s="8">
        <v>24</v>
      </c>
      <c r="B36" s="13" t="s">
        <v>127</v>
      </c>
      <c r="C36" s="10" t="s">
        <v>128</v>
      </c>
      <c r="D36" s="11"/>
      <c r="E36" s="13" t="s">
        <v>129</v>
      </c>
      <c r="F36" s="9" t="s">
        <v>130</v>
      </c>
      <c r="G36" s="12">
        <v>2</v>
      </c>
      <c r="H36" s="9" t="s">
        <v>16</v>
      </c>
      <c r="I36" s="9" t="s">
        <v>131</v>
      </c>
    </row>
    <row r="37" spans="1:9" ht="74.099999999999994" customHeight="1" x14ac:dyDescent="0.2">
      <c r="A37" s="8">
        <v>25</v>
      </c>
      <c r="B37" s="13" t="s">
        <v>132</v>
      </c>
      <c r="C37" s="20" t="s">
        <v>133</v>
      </c>
      <c r="D37" s="11"/>
      <c r="E37" s="11" t="s">
        <v>134</v>
      </c>
      <c r="F37" s="9" t="s">
        <v>135</v>
      </c>
      <c r="G37" s="12">
        <v>13</v>
      </c>
      <c r="H37" s="9" t="s">
        <v>67</v>
      </c>
      <c r="I37" s="9" t="s">
        <v>136</v>
      </c>
    </row>
    <row r="38" spans="1:9" ht="60.95" customHeight="1" x14ac:dyDescent="0.2">
      <c r="A38" s="8">
        <v>26</v>
      </c>
      <c r="B38" s="24" t="s">
        <v>137</v>
      </c>
      <c r="C38" s="10" t="s">
        <v>138</v>
      </c>
      <c r="D38" s="11"/>
      <c r="E38" s="13" t="s">
        <v>138</v>
      </c>
      <c r="F38" s="9" t="s">
        <v>139</v>
      </c>
      <c r="G38" s="12">
        <v>2</v>
      </c>
      <c r="H38" s="9" t="s">
        <v>16</v>
      </c>
      <c r="I38" s="9" t="s">
        <v>140</v>
      </c>
    </row>
    <row r="39" spans="1:9" ht="62.1" customHeight="1" x14ac:dyDescent="0.2">
      <c r="A39" s="8">
        <v>27</v>
      </c>
      <c r="B39" s="13" t="s">
        <v>141</v>
      </c>
      <c r="C39" s="10" t="s">
        <v>142</v>
      </c>
      <c r="D39" s="11"/>
      <c r="E39" s="13" t="s">
        <v>142</v>
      </c>
      <c r="F39" s="9" t="s">
        <v>143</v>
      </c>
      <c r="G39" s="12">
        <v>2</v>
      </c>
      <c r="H39" s="9" t="s">
        <v>16</v>
      </c>
      <c r="I39" s="9" t="s">
        <v>144</v>
      </c>
    </row>
    <row r="40" spans="1:9" ht="15.75" customHeight="1" x14ac:dyDescent="0.2">
      <c r="A40" s="133" t="s">
        <v>11</v>
      </c>
      <c r="B40" s="134"/>
      <c r="C40" s="134"/>
      <c r="D40" s="134"/>
      <c r="E40" s="134"/>
      <c r="F40" s="135"/>
      <c r="G40" s="26">
        <v>1046</v>
      </c>
      <c r="H40" s="17"/>
      <c r="I40" s="2" t="s">
        <v>145</v>
      </c>
    </row>
  </sheetData>
  <mergeCells count="12">
    <mergeCell ref="A26:J26"/>
    <mergeCell ref="A27:A30"/>
    <mergeCell ref="B27:B30"/>
    <mergeCell ref="C27:C30"/>
    <mergeCell ref="A40:F40"/>
    <mergeCell ref="A1:J1"/>
    <mergeCell ref="A2:J2"/>
    <mergeCell ref="A3:B3"/>
    <mergeCell ref="C3:I3"/>
    <mergeCell ref="A22:A25"/>
    <mergeCell ref="B22:B25"/>
    <mergeCell ref="C22:C25"/>
  </mergeCells>
  <hyperlinks>
    <hyperlink ref="A2" r:id="rId1" display="http://www.kingcctv.com/"/>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
  <sheetViews>
    <sheetView zoomScaleNormal="100" workbookViewId="0">
      <selection sqref="A1:XFD1048576"/>
    </sheetView>
  </sheetViews>
  <sheetFormatPr defaultRowHeight="27.75" x14ac:dyDescent="0.2"/>
  <cols>
    <col min="1" max="1" width="8.83203125" style="33" customWidth="1"/>
    <col min="2" max="2" width="25.5" style="43" customWidth="1"/>
    <col min="3" max="3" width="22.6640625" style="38" customWidth="1"/>
    <col min="4" max="4" width="18.33203125" style="30" customWidth="1"/>
    <col min="5" max="5" width="60" style="29" customWidth="1"/>
    <col min="6" max="7" width="12.5" customWidth="1"/>
    <col min="8" max="8" width="11" customWidth="1"/>
    <col min="9" max="9" width="8" customWidth="1"/>
    <col min="10" max="10" width="11.5" customWidth="1"/>
    <col min="11" max="11" width="9.6640625" style="74" customWidth="1"/>
    <col min="13" max="13" width="9.33203125" style="80"/>
    <col min="14" max="14" width="9.33203125" style="105"/>
    <col min="15" max="15" width="15.6640625" style="82" customWidth="1"/>
    <col min="16" max="16" width="14.83203125" style="82" customWidth="1"/>
    <col min="17" max="17" width="16.83203125" style="78" customWidth="1"/>
    <col min="18" max="18" width="17.5" customWidth="1"/>
    <col min="20" max="20" width="11.6640625" customWidth="1"/>
  </cols>
  <sheetData>
    <row r="1" spans="1:18" ht="60.75" customHeight="1" x14ac:dyDescent="0.2">
      <c r="A1" s="109"/>
      <c r="B1" s="110" t="s">
        <v>307</v>
      </c>
      <c r="C1" s="109"/>
      <c r="D1" s="109"/>
      <c r="E1" s="109"/>
      <c r="F1" s="109"/>
      <c r="G1" s="109"/>
      <c r="H1" s="109"/>
      <c r="I1" s="109"/>
      <c r="J1" s="109"/>
      <c r="K1" s="109"/>
    </row>
    <row r="2" spans="1:18" s="33" customFormat="1" ht="79.5" customHeight="1" x14ac:dyDescent="0.2">
      <c r="A2" s="36" t="s">
        <v>149</v>
      </c>
      <c r="B2" s="95" t="s">
        <v>146</v>
      </c>
      <c r="C2" s="157" t="s">
        <v>168</v>
      </c>
      <c r="D2" s="157"/>
      <c r="E2" s="157"/>
      <c r="F2" s="37"/>
      <c r="G2" s="37"/>
      <c r="H2" s="101"/>
      <c r="I2" s="101"/>
      <c r="J2" s="58"/>
      <c r="K2" s="71" t="s">
        <v>277</v>
      </c>
      <c r="L2" s="60"/>
      <c r="M2" s="81"/>
      <c r="N2" s="106" t="s">
        <v>304</v>
      </c>
      <c r="O2" s="97" t="s">
        <v>272</v>
      </c>
      <c r="P2" s="97" t="s">
        <v>273</v>
      </c>
      <c r="Q2" s="99" t="s">
        <v>274</v>
      </c>
      <c r="R2" s="98" t="s">
        <v>275</v>
      </c>
    </row>
    <row r="3" spans="1:18" ht="33.950000000000003" customHeight="1" x14ac:dyDescent="0.2">
      <c r="A3" s="31" t="s">
        <v>147</v>
      </c>
      <c r="B3" s="96" t="s">
        <v>202</v>
      </c>
      <c r="C3" s="57" t="s">
        <v>209</v>
      </c>
      <c r="D3" s="64" t="s">
        <v>213</v>
      </c>
      <c r="E3" s="65" t="s">
        <v>214</v>
      </c>
      <c r="F3" s="62" t="s">
        <v>215</v>
      </c>
      <c r="G3" s="62"/>
      <c r="H3" s="102" t="s">
        <v>212</v>
      </c>
      <c r="I3" s="103" t="s">
        <v>210</v>
      </c>
      <c r="J3" s="63" t="s">
        <v>211</v>
      </c>
      <c r="K3" s="72"/>
      <c r="L3" s="61"/>
      <c r="M3" s="81"/>
      <c r="N3" s="106"/>
      <c r="O3" s="83"/>
      <c r="P3" s="83"/>
      <c r="Q3" s="79"/>
      <c r="R3" s="61"/>
    </row>
    <row r="4" spans="1:18" ht="107.25" customHeight="1" x14ac:dyDescent="0.2">
      <c r="A4" s="32">
        <v>1</v>
      </c>
      <c r="B4" s="56" t="s">
        <v>306</v>
      </c>
      <c r="C4" s="70" t="s">
        <v>276</v>
      </c>
      <c r="D4" s="44"/>
      <c r="E4" s="46" t="s">
        <v>171</v>
      </c>
      <c r="F4" s="66" t="s">
        <v>216</v>
      </c>
      <c r="G4" s="66">
        <v>582</v>
      </c>
      <c r="H4" s="67">
        <v>1</v>
      </c>
      <c r="I4" s="66" t="s">
        <v>217</v>
      </c>
      <c r="J4" s="68" t="s">
        <v>216</v>
      </c>
      <c r="K4" s="72">
        <v>5</v>
      </c>
      <c r="L4" s="61">
        <f>8*K4</f>
        <v>40</v>
      </c>
      <c r="M4" s="81">
        <f>L4+G4</f>
        <v>622</v>
      </c>
      <c r="N4" s="106">
        <v>1.6</v>
      </c>
      <c r="O4" s="83">
        <f>N4*M4</f>
        <v>995.2</v>
      </c>
      <c r="P4" s="83">
        <f>O4*H4</f>
        <v>995.2</v>
      </c>
      <c r="Q4" s="79" t="s">
        <v>280</v>
      </c>
      <c r="R4" s="69"/>
    </row>
    <row r="5" spans="1:18" ht="103.5" customHeight="1" x14ac:dyDescent="0.2">
      <c r="A5" s="32">
        <v>2</v>
      </c>
      <c r="B5" s="39" t="s">
        <v>150</v>
      </c>
      <c r="C5" s="75" t="s">
        <v>278</v>
      </c>
      <c r="D5" s="44"/>
      <c r="E5" s="46" t="s">
        <v>172</v>
      </c>
      <c r="F5" s="66" t="s">
        <v>218</v>
      </c>
      <c r="G5" s="66">
        <v>72</v>
      </c>
      <c r="H5" s="67">
        <v>2</v>
      </c>
      <c r="I5" s="66" t="s">
        <v>217</v>
      </c>
      <c r="J5" s="68" t="s">
        <v>219</v>
      </c>
      <c r="K5" s="72">
        <v>8</v>
      </c>
      <c r="L5" s="61">
        <f t="shared" ref="L5:L37" si="0">8*K5</f>
        <v>64</v>
      </c>
      <c r="M5" s="81">
        <f t="shared" ref="M5:M37" si="1">L5+G5</f>
        <v>136</v>
      </c>
      <c r="N5" s="106">
        <v>2</v>
      </c>
      <c r="O5" s="83">
        <f t="shared" ref="O5:O37" si="2">N5*M5</f>
        <v>272</v>
      </c>
      <c r="P5" s="83">
        <f t="shared" ref="P5:P37" si="3">O5*H5</f>
        <v>544</v>
      </c>
      <c r="Q5" s="79" t="s">
        <v>280</v>
      </c>
      <c r="R5" s="61"/>
    </row>
    <row r="6" spans="1:18" ht="75.95" customHeight="1" x14ac:dyDescent="0.2">
      <c r="A6" s="32">
        <v>3</v>
      </c>
      <c r="B6" s="39" t="s">
        <v>151</v>
      </c>
      <c r="C6" s="50" t="s">
        <v>193</v>
      </c>
      <c r="D6" s="44"/>
      <c r="E6" s="76" t="s">
        <v>279</v>
      </c>
      <c r="F6" s="66" t="s">
        <v>220</v>
      </c>
      <c r="G6" s="66">
        <v>15</v>
      </c>
      <c r="H6" s="67">
        <v>2</v>
      </c>
      <c r="I6" s="66" t="s">
        <v>221</v>
      </c>
      <c r="J6" s="68" t="s">
        <v>222</v>
      </c>
      <c r="K6" s="72">
        <v>0.5</v>
      </c>
      <c r="L6" s="61">
        <f t="shared" si="0"/>
        <v>4</v>
      </c>
      <c r="M6" s="81">
        <f t="shared" si="1"/>
        <v>19</v>
      </c>
      <c r="N6" s="106">
        <v>2</v>
      </c>
      <c r="O6" s="83">
        <f t="shared" si="2"/>
        <v>38</v>
      </c>
      <c r="P6" s="83">
        <f t="shared" si="3"/>
        <v>76</v>
      </c>
      <c r="Q6" s="79" t="s">
        <v>280</v>
      </c>
      <c r="R6" s="61"/>
    </row>
    <row r="7" spans="1:18" ht="60.95" customHeight="1" x14ac:dyDescent="0.2">
      <c r="A7" s="32">
        <v>4</v>
      </c>
      <c r="B7" s="40" t="s">
        <v>152</v>
      </c>
      <c r="C7" s="51" t="s">
        <v>194</v>
      </c>
      <c r="D7" s="44"/>
      <c r="E7" s="47" t="s">
        <v>173</v>
      </c>
      <c r="F7" s="66" t="s">
        <v>223</v>
      </c>
      <c r="G7" s="66">
        <v>1</v>
      </c>
      <c r="H7" s="67">
        <v>43</v>
      </c>
      <c r="I7" s="66" t="s">
        <v>217</v>
      </c>
      <c r="J7" s="68" t="s">
        <v>224</v>
      </c>
      <c r="K7" s="72">
        <v>0.3</v>
      </c>
      <c r="L7" s="61">
        <f t="shared" si="0"/>
        <v>2.4</v>
      </c>
      <c r="M7" s="81">
        <f t="shared" si="1"/>
        <v>3.4</v>
      </c>
      <c r="N7" s="106">
        <v>2</v>
      </c>
      <c r="O7" s="83">
        <f t="shared" si="2"/>
        <v>6.8</v>
      </c>
      <c r="P7" s="83">
        <f t="shared" si="3"/>
        <v>292.39999999999998</v>
      </c>
      <c r="Q7" s="79" t="s">
        <v>280</v>
      </c>
      <c r="R7" s="61"/>
    </row>
    <row r="8" spans="1:18" ht="62.45" customHeight="1" x14ac:dyDescent="0.2">
      <c r="A8" s="32">
        <v>5</v>
      </c>
      <c r="B8" s="39" t="s">
        <v>153</v>
      </c>
      <c r="C8" s="50" t="s">
        <v>195</v>
      </c>
      <c r="D8" s="44"/>
      <c r="E8" s="47" t="s">
        <v>174</v>
      </c>
      <c r="F8" s="66" t="s">
        <v>225</v>
      </c>
      <c r="G8" s="66">
        <v>2.2000000000000002</v>
      </c>
      <c r="H8" s="67">
        <v>3</v>
      </c>
      <c r="I8" s="66" t="s">
        <v>217</v>
      </c>
      <c r="J8" s="68" t="s">
        <v>226</v>
      </c>
      <c r="K8" s="72">
        <v>0.5</v>
      </c>
      <c r="L8" s="61">
        <f t="shared" si="0"/>
        <v>4</v>
      </c>
      <c r="M8" s="81">
        <f t="shared" si="1"/>
        <v>6.2</v>
      </c>
      <c r="N8" s="106">
        <v>2</v>
      </c>
      <c r="O8" s="83">
        <f t="shared" si="2"/>
        <v>12.4</v>
      </c>
      <c r="P8" s="83">
        <f t="shared" si="3"/>
        <v>37.200000000000003</v>
      </c>
      <c r="Q8" s="79" t="s">
        <v>280</v>
      </c>
      <c r="R8" s="61"/>
    </row>
    <row r="9" spans="1:18" ht="297.75" customHeight="1" x14ac:dyDescent="0.2">
      <c r="A9" s="32">
        <v>6</v>
      </c>
      <c r="B9" s="56" t="s">
        <v>207</v>
      </c>
      <c r="C9" s="50" t="s">
        <v>196</v>
      </c>
      <c r="D9" s="44"/>
      <c r="E9" s="77" t="s">
        <v>281</v>
      </c>
      <c r="F9" s="66" t="s">
        <v>227</v>
      </c>
      <c r="G9" s="66">
        <v>169</v>
      </c>
      <c r="H9" s="67">
        <v>1</v>
      </c>
      <c r="I9" s="66" t="s">
        <v>217</v>
      </c>
      <c r="J9" s="68" t="s">
        <v>227</v>
      </c>
      <c r="K9" s="73">
        <v>6</v>
      </c>
      <c r="L9" s="61">
        <f t="shared" si="0"/>
        <v>48</v>
      </c>
      <c r="M9" s="81">
        <f>L9+G9</f>
        <v>217</v>
      </c>
      <c r="N9" s="106">
        <v>2.4</v>
      </c>
      <c r="O9" s="83">
        <f t="shared" si="2"/>
        <v>520.79999999999995</v>
      </c>
      <c r="P9" s="83">
        <f t="shared" si="3"/>
        <v>520.79999999999995</v>
      </c>
      <c r="Q9" s="79" t="s">
        <v>280</v>
      </c>
      <c r="R9" s="61"/>
    </row>
    <row r="10" spans="1:18" ht="90.95" customHeight="1" x14ac:dyDescent="0.2">
      <c r="A10" s="32">
        <v>7</v>
      </c>
      <c r="B10" s="39" t="s">
        <v>154</v>
      </c>
      <c r="C10" s="75" t="s">
        <v>282</v>
      </c>
      <c r="D10" s="44"/>
      <c r="E10" s="46" t="s">
        <v>175</v>
      </c>
      <c r="F10" s="66" t="s">
        <v>228</v>
      </c>
      <c r="G10" s="66">
        <v>82</v>
      </c>
      <c r="H10" s="67">
        <v>8</v>
      </c>
      <c r="I10" s="66" t="s">
        <v>217</v>
      </c>
      <c r="J10" s="68" t="s">
        <v>229</v>
      </c>
      <c r="K10" s="73">
        <v>1</v>
      </c>
      <c r="L10" s="61">
        <f t="shared" si="0"/>
        <v>8</v>
      </c>
      <c r="M10" s="81">
        <f t="shared" si="1"/>
        <v>90</v>
      </c>
      <c r="N10" s="106">
        <v>2</v>
      </c>
      <c r="O10" s="83">
        <f t="shared" si="2"/>
        <v>180</v>
      </c>
      <c r="P10" s="83">
        <f t="shared" si="3"/>
        <v>1440</v>
      </c>
      <c r="Q10" s="79" t="s">
        <v>280</v>
      </c>
      <c r="R10" s="61"/>
    </row>
    <row r="11" spans="1:18" ht="54" customHeight="1" x14ac:dyDescent="0.2">
      <c r="A11" s="32">
        <v>8</v>
      </c>
      <c r="B11" s="41" t="s">
        <v>155</v>
      </c>
      <c r="C11" s="75" t="s">
        <v>283</v>
      </c>
      <c r="D11" s="44"/>
      <c r="E11" s="47" t="s">
        <v>176</v>
      </c>
      <c r="F11" s="66" t="s">
        <v>230</v>
      </c>
      <c r="G11" s="66">
        <v>11</v>
      </c>
      <c r="H11" s="67">
        <v>3</v>
      </c>
      <c r="I11" s="66" t="s">
        <v>217</v>
      </c>
      <c r="J11" s="68" t="s">
        <v>231</v>
      </c>
      <c r="K11" s="73">
        <v>2</v>
      </c>
      <c r="L11" s="61">
        <f t="shared" si="0"/>
        <v>16</v>
      </c>
      <c r="M11" s="81">
        <f t="shared" si="1"/>
        <v>27</v>
      </c>
      <c r="N11" s="106">
        <v>2</v>
      </c>
      <c r="O11" s="83">
        <f t="shared" si="2"/>
        <v>54</v>
      </c>
      <c r="P11" s="83">
        <f t="shared" si="3"/>
        <v>162</v>
      </c>
      <c r="Q11" s="79" t="s">
        <v>280</v>
      </c>
      <c r="R11" s="61"/>
    </row>
    <row r="12" spans="1:18" ht="63.95" customHeight="1" x14ac:dyDescent="0.2">
      <c r="A12" s="32">
        <v>9</v>
      </c>
      <c r="B12" s="39" t="s">
        <v>156</v>
      </c>
      <c r="C12" s="75" t="s">
        <v>285</v>
      </c>
      <c r="D12" s="44"/>
      <c r="E12" s="76" t="s">
        <v>284</v>
      </c>
      <c r="F12" s="66" t="s">
        <v>232</v>
      </c>
      <c r="G12" s="66">
        <v>0.1</v>
      </c>
      <c r="H12" s="67">
        <v>866</v>
      </c>
      <c r="I12" s="66" t="s">
        <v>217</v>
      </c>
      <c r="J12" s="68" t="s">
        <v>233</v>
      </c>
      <c r="K12" s="73">
        <v>0.01</v>
      </c>
      <c r="L12" s="61">
        <f t="shared" si="0"/>
        <v>0.08</v>
      </c>
      <c r="M12" s="81">
        <f>L12+G12</f>
        <v>0.18</v>
      </c>
      <c r="N12" s="106">
        <v>2</v>
      </c>
      <c r="O12" s="83">
        <f t="shared" si="2"/>
        <v>0.36</v>
      </c>
      <c r="P12" s="83">
        <f t="shared" si="3"/>
        <v>311.76</v>
      </c>
      <c r="Q12" s="79" t="s">
        <v>280</v>
      </c>
      <c r="R12" s="61"/>
    </row>
    <row r="13" spans="1:18" ht="66.95" customHeight="1" x14ac:dyDescent="0.2">
      <c r="A13" s="32">
        <v>10</v>
      </c>
      <c r="B13" s="39" t="s">
        <v>157</v>
      </c>
      <c r="C13" s="50" t="s">
        <v>169</v>
      </c>
      <c r="D13" s="44"/>
      <c r="E13" s="76" t="s">
        <v>286</v>
      </c>
      <c r="F13" s="66" t="s">
        <v>234</v>
      </c>
      <c r="G13" s="66">
        <v>166</v>
      </c>
      <c r="H13" s="67">
        <v>4</v>
      </c>
      <c r="I13" s="66" t="s">
        <v>217</v>
      </c>
      <c r="J13" s="68" t="s">
        <v>235</v>
      </c>
      <c r="K13" s="73">
        <v>1</v>
      </c>
      <c r="L13" s="61">
        <f t="shared" si="0"/>
        <v>8</v>
      </c>
      <c r="M13" s="81">
        <f t="shared" si="1"/>
        <v>174</v>
      </c>
      <c r="N13" s="106">
        <v>2</v>
      </c>
      <c r="O13" s="83">
        <f t="shared" si="2"/>
        <v>348</v>
      </c>
      <c r="P13" s="83">
        <f t="shared" si="3"/>
        <v>1392</v>
      </c>
      <c r="Q13" s="79" t="s">
        <v>280</v>
      </c>
      <c r="R13" s="61"/>
    </row>
    <row r="14" spans="1:18" ht="249.6" customHeight="1" x14ac:dyDescent="0.2">
      <c r="A14" s="32">
        <v>11</v>
      </c>
      <c r="B14" s="41" t="s">
        <v>158</v>
      </c>
      <c r="C14" s="50" t="s">
        <v>196</v>
      </c>
      <c r="D14" s="44"/>
      <c r="E14" s="77" t="s">
        <v>287</v>
      </c>
      <c r="F14" s="66" t="s">
        <v>227</v>
      </c>
      <c r="G14" s="66">
        <v>169</v>
      </c>
      <c r="H14" s="67">
        <v>2</v>
      </c>
      <c r="I14" s="66" t="s">
        <v>217</v>
      </c>
      <c r="J14" s="68" t="s">
        <v>236</v>
      </c>
      <c r="K14" s="73">
        <v>6</v>
      </c>
      <c r="L14" s="61">
        <f t="shared" si="0"/>
        <v>48</v>
      </c>
      <c r="M14" s="81">
        <f t="shared" si="1"/>
        <v>217</v>
      </c>
      <c r="N14" s="106">
        <v>2.4</v>
      </c>
      <c r="O14" s="83">
        <f t="shared" si="2"/>
        <v>520.79999999999995</v>
      </c>
      <c r="P14" s="83">
        <f t="shared" si="3"/>
        <v>1041.5999999999999</v>
      </c>
      <c r="Q14" s="79" t="s">
        <v>280</v>
      </c>
      <c r="R14" s="61"/>
    </row>
    <row r="15" spans="1:18" ht="64.7" customHeight="1" x14ac:dyDescent="0.2">
      <c r="A15" s="32">
        <v>12</v>
      </c>
      <c r="B15" s="56" t="s">
        <v>288</v>
      </c>
      <c r="C15" s="50" t="s">
        <v>197</v>
      </c>
      <c r="D15" s="44"/>
      <c r="E15" s="46" t="s">
        <v>177</v>
      </c>
      <c r="F15" s="66" t="s">
        <v>237</v>
      </c>
      <c r="G15" s="66">
        <v>4.3</v>
      </c>
      <c r="H15" s="67">
        <v>5</v>
      </c>
      <c r="I15" s="66" t="s">
        <v>238</v>
      </c>
      <c r="J15" s="68" t="s">
        <v>239</v>
      </c>
      <c r="K15" s="73">
        <v>10.5</v>
      </c>
      <c r="L15" s="61">
        <f t="shared" si="0"/>
        <v>84</v>
      </c>
      <c r="M15" s="81">
        <f t="shared" si="1"/>
        <v>88.3</v>
      </c>
      <c r="N15" s="106">
        <v>2</v>
      </c>
      <c r="O15" s="83">
        <f t="shared" si="2"/>
        <v>176.6</v>
      </c>
      <c r="P15" s="83">
        <f t="shared" si="3"/>
        <v>883</v>
      </c>
      <c r="Q15" s="79" t="s">
        <v>280</v>
      </c>
      <c r="R15" s="61"/>
    </row>
    <row r="16" spans="1:18" ht="53.45" customHeight="1" x14ac:dyDescent="0.2">
      <c r="A16" s="32">
        <v>13</v>
      </c>
      <c r="B16" s="39" t="s">
        <v>159</v>
      </c>
      <c r="C16" s="75" t="s">
        <v>289</v>
      </c>
      <c r="D16" s="44"/>
      <c r="E16" s="46" t="s">
        <v>178</v>
      </c>
      <c r="F16" s="66" t="s">
        <v>240</v>
      </c>
      <c r="G16" s="66">
        <v>16</v>
      </c>
      <c r="H16" s="67">
        <v>10</v>
      </c>
      <c r="I16" s="66" t="s">
        <v>217</v>
      </c>
      <c r="J16" s="68" t="s">
        <v>241</v>
      </c>
      <c r="K16" s="73">
        <v>1.3</v>
      </c>
      <c r="L16" s="61">
        <f t="shared" si="0"/>
        <v>10.4</v>
      </c>
      <c r="M16" s="81">
        <f t="shared" si="1"/>
        <v>26.4</v>
      </c>
      <c r="N16" s="106">
        <v>2</v>
      </c>
      <c r="O16" s="83">
        <f t="shared" si="2"/>
        <v>52.8</v>
      </c>
      <c r="P16" s="83">
        <f t="shared" si="3"/>
        <v>528</v>
      </c>
      <c r="Q16" s="79" t="s">
        <v>280</v>
      </c>
      <c r="R16" s="61"/>
    </row>
    <row r="17" spans="1:20" ht="69" customHeight="1" x14ac:dyDescent="0.2">
      <c r="A17" s="32">
        <v>14</v>
      </c>
      <c r="B17" s="39" t="s">
        <v>160</v>
      </c>
      <c r="C17" s="75" t="s">
        <v>290</v>
      </c>
      <c r="D17" s="44"/>
      <c r="E17" s="46" t="s">
        <v>179</v>
      </c>
      <c r="F17" s="66" t="s">
        <v>242</v>
      </c>
      <c r="G17" s="66">
        <v>311</v>
      </c>
      <c r="H17" s="67">
        <v>1</v>
      </c>
      <c r="I17" s="66" t="s">
        <v>217</v>
      </c>
      <c r="J17" s="68" t="s">
        <v>242</v>
      </c>
      <c r="K17" s="73">
        <v>1.3</v>
      </c>
      <c r="L17" s="61">
        <f t="shared" si="0"/>
        <v>10.4</v>
      </c>
      <c r="M17" s="81">
        <f t="shared" si="1"/>
        <v>321.39999999999998</v>
      </c>
      <c r="N17" s="106">
        <v>2</v>
      </c>
      <c r="O17" s="83">
        <f t="shared" si="2"/>
        <v>642.79999999999995</v>
      </c>
      <c r="P17" s="83">
        <f t="shared" si="3"/>
        <v>642.79999999999995</v>
      </c>
      <c r="Q17" s="79" t="s">
        <v>280</v>
      </c>
      <c r="R17" s="61"/>
    </row>
    <row r="18" spans="1:20" ht="129.19999999999999" customHeight="1" x14ac:dyDescent="0.2">
      <c r="A18" s="32">
        <v>15</v>
      </c>
      <c r="B18" s="39" t="s">
        <v>161</v>
      </c>
      <c r="C18" s="70" t="s">
        <v>291</v>
      </c>
      <c r="D18" s="44"/>
      <c r="E18" s="46" t="s">
        <v>180</v>
      </c>
      <c r="F18" s="66" t="s">
        <v>243</v>
      </c>
      <c r="G18" s="66">
        <v>124</v>
      </c>
      <c r="H18" s="67">
        <v>34</v>
      </c>
      <c r="I18" s="66" t="s">
        <v>217</v>
      </c>
      <c r="J18" s="68" t="s">
        <v>244</v>
      </c>
      <c r="K18" s="73">
        <v>0.9</v>
      </c>
      <c r="L18" s="61">
        <f t="shared" si="0"/>
        <v>7.2</v>
      </c>
      <c r="M18" s="81">
        <f t="shared" si="1"/>
        <v>131.19999999999999</v>
      </c>
      <c r="N18" s="106">
        <v>2</v>
      </c>
      <c r="O18" s="83">
        <f t="shared" si="2"/>
        <v>262.39999999999998</v>
      </c>
      <c r="P18" s="83">
        <f t="shared" si="3"/>
        <v>8921.5999999999985</v>
      </c>
      <c r="Q18" s="79" t="s">
        <v>280</v>
      </c>
      <c r="R18" s="61"/>
    </row>
    <row r="19" spans="1:20" ht="73.7" customHeight="1" x14ac:dyDescent="0.2">
      <c r="A19" s="32">
        <v>16</v>
      </c>
      <c r="B19" s="39" t="s">
        <v>162</v>
      </c>
      <c r="C19" s="52"/>
      <c r="D19" s="44"/>
      <c r="E19" s="46"/>
      <c r="F19" s="44"/>
      <c r="G19" s="44"/>
      <c r="H19" s="67">
        <v>7</v>
      </c>
      <c r="I19" s="66" t="s">
        <v>217</v>
      </c>
      <c r="J19" s="68" t="s">
        <v>245</v>
      </c>
      <c r="K19" s="73"/>
      <c r="L19" s="61">
        <f t="shared" si="0"/>
        <v>0</v>
      </c>
      <c r="M19" s="81">
        <f t="shared" si="1"/>
        <v>0</v>
      </c>
      <c r="N19" s="106">
        <v>2</v>
      </c>
      <c r="O19" s="83">
        <f t="shared" si="2"/>
        <v>0</v>
      </c>
      <c r="P19" s="83">
        <f t="shared" si="3"/>
        <v>0</v>
      </c>
      <c r="Q19" s="79" t="s">
        <v>280</v>
      </c>
      <c r="R19" s="61"/>
    </row>
    <row r="20" spans="1:20" ht="109.7" customHeight="1" x14ac:dyDescent="0.2">
      <c r="A20" s="32">
        <v>17</v>
      </c>
      <c r="B20" s="39" t="s">
        <v>163</v>
      </c>
      <c r="C20" s="70" t="s">
        <v>292</v>
      </c>
      <c r="D20" s="44"/>
      <c r="E20" s="46" t="s">
        <v>181</v>
      </c>
      <c r="F20" s="66" t="s">
        <v>246</v>
      </c>
      <c r="G20" s="66">
        <v>523</v>
      </c>
      <c r="H20" s="67">
        <v>3</v>
      </c>
      <c r="I20" s="66" t="s">
        <v>217</v>
      </c>
      <c r="J20" s="68" t="s">
        <v>247</v>
      </c>
      <c r="K20" s="73">
        <v>2</v>
      </c>
      <c r="L20" s="61">
        <f t="shared" si="0"/>
        <v>16</v>
      </c>
      <c r="M20" s="81">
        <f t="shared" si="1"/>
        <v>539</v>
      </c>
      <c r="N20" s="106">
        <v>2</v>
      </c>
      <c r="O20" s="83">
        <f t="shared" si="2"/>
        <v>1078</v>
      </c>
      <c r="P20" s="83">
        <f t="shared" si="3"/>
        <v>3234</v>
      </c>
      <c r="Q20" s="79" t="s">
        <v>280</v>
      </c>
      <c r="R20" s="61"/>
    </row>
    <row r="21" spans="1:20" ht="59.85" customHeight="1" x14ac:dyDescent="0.2">
      <c r="A21" s="158">
        <v>18</v>
      </c>
      <c r="B21" s="142" t="s">
        <v>208</v>
      </c>
      <c r="C21" s="144" t="s">
        <v>203</v>
      </c>
      <c r="D21" s="44"/>
      <c r="E21" s="76" t="s">
        <v>293</v>
      </c>
      <c r="F21" s="66" t="s">
        <v>248</v>
      </c>
      <c r="G21" s="66">
        <v>80</v>
      </c>
      <c r="H21" s="139">
        <v>2</v>
      </c>
      <c r="I21" s="66" t="s">
        <v>217</v>
      </c>
      <c r="J21" s="68" t="s">
        <v>248</v>
      </c>
      <c r="K21" s="73">
        <v>0.2</v>
      </c>
      <c r="L21" s="61">
        <f t="shared" si="0"/>
        <v>1.6</v>
      </c>
      <c r="M21" s="146">
        <f>S29</f>
        <v>1030.6000000000001</v>
      </c>
      <c r="N21" s="149">
        <v>2.5</v>
      </c>
      <c r="O21" s="136">
        <f t="shared" si="2"/>
        <v>2576.5000000000005</v>
      </c>
      <c r="P21" s="136">
        <f t="shared" si="3"/>
        <v>5153.0000000000009</v>
      </c>
      <c r="Q21" s="79" t="s">
        <v>280</v>
      </c>
      <c r="R21" s="61"/>
      <c r="S21">
        <f>G21+L21</f>
        <v>81.599999999999994</v>
      </c>
      <c r="T21" s="107">
        <f>M21</f>
        <v>1030.6000000000001</v>
      </c>
    </row>
    <row r="22" spans="1:20" ht="59.85" customHeight="1" x14ac:dyDescent="0.2">
      <c r="A22" s="159"/>
      <c r="B22" s="143"/>
      <c r="C22" s="145"/>
      <c r="D22" s="44"/>
      <c r="E22" s="47" t="s">
        <v>182</v>
      </c>
      <c r="F22" s="66" t="s">
        <v>249</v>
      </c>
      <c r="G22" s="66">
        <v>242</v>
      </c>
      <c r="H22" s="140"/>
      <c r="I22" s="66" t="s">
        <v>217</v>
      </c>
      <c r="J22" s="68" t="s">
        <v>249</v>
      </c>
      <c r="K22" s="73">
        <v>0.2</v>
      </c>
      <c r="L22" s="61">
        <f t="shared" si="0"/>
        <v>1.6</v>
      </c>
      <c r="M22" s="147"/>
      <c r="N22" s="150"/>
      <c r="O22" s="137"/>
      <c r="P22" s="137"/>
      <c r="Q22" s="79" t="s">
        <v>280</v>
      </c>
      <c r="R22" s="61"/>
      <c r="S22">
        <f t="shared" ref="S22:S28" si="4">G22+L22</f>
        <v>243.6</v>
      </c>
      <c r="T22" s="107">
        <f t="shared" ref="T22:T28" si="5">M22</f>
        <v>0</v>
      </c>
    </row>
    <row r="23" spans="1:20" ht="59.85" customHeight="1" x14ac:dyDescent="0.2">
      <c r="A23" s="159"/>
      <c r="B23" s="143"/>
      <c r="C23" s="145"/>
      <c r="D23" s="44"/>
      <c r="E23" s="47" t="s">
        <v>183</v>
      </c>
      <c r="F23" s="66" t="s">
        <v>250</v>
      </c>
      <c r="G23" s="66">
        <v>7</v>
      </c>
      <c r="H23" s="140"/>
      <c r="I23" s="66" t="s">
        <v>217</v>
      </c>
      <c r="J23" s="68" t="s">
        <v>250</v>
      </c>
      <c r="K23" s="73">
        <v>0.2</v>
      </c>
      <c r="L23" s="61">
        <f t="shared" si="0"/>
        <v>1.6</v>
      </c>
      <c r="M23" s="147"/>
      <c r="N23" s="150"/>
      <c r="O23" s="137"/>
      <c r="P23" s="137"/>
      <c r="Q23" s="79" t="s">
        <v>280</v>
      </c>
      <c r="R23" s="61"/>
      <c r="S23">
        <f t="shared" si="4"/>
        <v>8.6</v>
      </c>
      <c r="T23" s="107">
        <f t="shared" si="5"/>
        <v>0</v>
      </c>
    </row>
    <row r="24" spans="1:20" ht="59.85" customHeight="1" x14ac:dyDescent="0.2">
      <c r="A24" s="159"/>
      <c r="B24" s="143"/>
      <c r="C24" s="145"/>
      <c r="D24" s="44"/>
      <c r="E24" s="47" t="s">
        <v>184</v>
      </c>
      <c r="F24" s="66" t="s">
        <v>251</v>
      </c>
      <c r="G24" s="66">
        <v>47</v>
      </c>
      <c r="H24" s="140"/>
      <c r="I24" s="66" t="s">
        <v>217</v>
      </c>
      <c r="J24" s="68" t="s">
        <v>251</v>
      </c>
      <c r="K24" s="73">
        <v>0.2</v>
      </c>
      <c r="L24" s="61">
        <f t="shared" si="0"/>
        <v>1.6</v>
      </c>
      <c r="M24" s="147"/>
      <c r="N24" s="150"/>
      <c r="O24" s="137"/>
      <c r="P24" s="137"/>
      <c r="Q24" s="79" t="s">
        <v>280</v>
      </c>
      <c r="R24" s="61"/>
      <c r="S24">
        <f t="shared" si="4"/>
        <v>48.6</v>
      </c>
      <c r="T24" s="107">
        <f t="shared" si="5"/>
        <v>0</v>
      </c>
    </row>
    <row r="25" spans="1:20" ht="59.1" customHeight="1" x14ac:dyDescent="0.2">
      <c r="A25" s="159"/>
      <c r="B25" s="152" t="s">
        <v>148</v>
      </c>
      <c r="C25" s="155" t="s">
        <v>198</v>
      </c>
      <c r="D25" s="44"/>
      <c r="E25" s="48" t="s">
        <v>185</v>
      </c>
      <c r="F25" s="66" t="s">
        <v>252</v>
      </c>
      <c r="G25" s="66">
        <v>35</v>
      </c>
      <c r="H25" s="140"/>
      <c r="I25" s="66" t="s">
        <v>217</v>
      </c>
      <c r="J25" s="68" t="s">
        <v>252</v>
      </c>
      <c r="K25" s="73">
        <v>0.2</v>
      </c>
      <c r="L25" s="61">
        <f t="shared" si="0"/>
        <v>1.6</v>
      </c>
      <c r="M25" s="147"/>
      <c r="N25" s="150"/>
      <c r="O25" s="137"/>
      <c r="P25" s="137"/>
      <c r="Q25" s="79" t="s">
        <v>280</v>
      </c>
      <c r="R25" s="61"/>
      <c r="S25">
        <f t="shared" si="4"/>
        <v>36.6</v>
      </c>
      <c r="T25" s="107">
        <f t="shared" si="5"/>
        <v>0</v>
      </c>
    </row>
    <row r="26" spans="1:20" ht="60" customHeight="1" x14ac:dyDescent="0.2">
      <c r="A26" s="159"/>
      <c r="B26" s="153"/>
      <c r="C26" s="155"/>
      <c r="D26" s="44"/>
      <c r="E26" s="47" t="s">
        <v>186</v>
      </c>
      <c r="F26" s="66" t="s">
        <v>253</v>
      </c>
      <c r="G26" s="66">
        <v>520</v>
      </c>
      <c r="H26" s="140"/>
      <c r="I26" s="66" t="s">
        <v>217</v>
      </c>
      <c r="J26" s="68" t="s">
        <v>253</v>
      </c>
      <c r="K26" s="73">
        <v>0.2</v>
      </c>
      <c r="L26" s="61">
        <f t="shared" si="0"/>
        <v>1.6</v>
      </c>
      <c r="M26" s="147"/>
      <c r="N26" s="150"/>
      <c r="O26" s="137"/>
      <c r="P26" s="137"/>
      <c r="Q26" s="79" t="s">
        <v>280</v>
      </c>
      <c r="R26" s="61"/>
      <c r="S26">
        <f t="shared" si="4"/>
        <v>521.6</v>
      </c>
      <c r="T26" s="107">
        <f t="shared" si="5"/>
        <v>0</v>
      </c>
    </row>
    <row r="27" spans="1:20" ht="60" customHeight="1" x14ac:dyDescent="0.2">
      <c r="A27" s="159"/>
      <c r="B27" s="153"/>
      <c r="C27" s="155"/>
      <c r="D27" s="44"/>
      <c r="E27" s="48" t="s">
        <v>187</v>
      </c>
      <c r="F27" s="66" t="s">
        <v>254</v>
      </c>
      <c r="G27" s="66">
        <v>32</v>
      </c>
      <c r="H27" s="140"/>
      <c r="I27" s="66" t="s">
        <v>217</v>
      </c>
      <c r="J27" s="68" t="s">
        <v>254</v>
      </c>
      <c r="K27" s="73">
        <v>1</v>
      </c>
      <c r="L27" s="61">
        <f t="shared" si="0"/>
        <v>8</v>
      </c>
      <c r="M27" s="147"/>
      <c r="N27" s="150"/>
      <c r="O27" s="137"/>
      <c r="P27" s="137"/>
      <c r="Q27" s="79" t="s">
        <v>280</v>
      </c>
      <c r="R27" s="61"/>
      <c r="S27">
        <f t="shared" si="4"/>
        <v>40</v>
      </c>
      <c r="T27" s="107">
        <f t="shared" si="5"/>
        <v>0</v>
      </c>
    </row>
    <row r="28" spans="1:20" ht="60" customHeight="1" x14ac:dyDescent="0.2">
      <c r="A28" s="160"/>
      <c r="B28" s="154"/>
      <c r="C28" s="156"/>
      <c r="D28" s="44"/>
      <c r="E28" s="48" t="s">
        <v>188</v>
      </c>
      <c r="F28" s="66" t="s">
        <v>255</v>
      </c>
      <c r="G28" s="66">
        <v>34</v>
      </c>
      <c r="H28" s="141"/>
      <c r="I28" s="66" t="s">
        <v>217</v>
      </c>
      <c r="J28" s="68" t="s">
        <v>255</v>
      </c>
      <c r="K28" s="73">
        <v>2</v>
      </c>
      <c r="L28" s="61">
        <f t="shared" si="0"/>
        <v>16</v>
      </c>
      <c r="M28" s="148"/>
      <c r="N28" s="151"/>
      <c r="O28" s="138"/>
      <c r="P28" s="138"/>
      <c r="Q28" s="79" t="s">
        <v>280</v>
      </c>
      <c r="R28" s="61"/>
      <c r="S28">
        <f t="shared" si="4"/>
        <v>50</v>
      </c>
      <c r="T28" s="107">
        <f t="shared" si="5"/>
        <v>0</v>
      </c>
    </row>
    <row r="29" spans="1:20" ht="71.099999999999994" customHeight="1" x14ac:dyDescent="0.2">
      <c r="A29" s="32">
        <v>19</v>
      </c>
      <c r="B29" s="39" t="s">
        <v>164</v>
      </c>
      <c r="C29" s="75" t="s">
        <v>294</v>
      </c>
      <c r="D29" s="44"/>
      <c r="E29" s="46" t="s">
        <v>189</v>
      </c>
      <c r="F29" s="66" t="s">
        <v>256</v>
      </c>
      <c r="G29" s="66">
        <v>5</v>
      </c>
      <c r="H29" s="67">
        <v>43</v>
      </c>
      <c r="I29" s="66" t="s">
        <v>217</v>
      </c>
      <c r="J29" s="68" t="s">
        <v>257</v>
      </c>
      <c r="K29" s="73">
        <v>0.5</v>
      </c>
      <c r="L29" s="61">
        <f t="shared" si="0"/>
        <v>4</v>
      </c>
      <c r="M29" s="81">
        <f t="shared" si="1"/>
        <v>9</v>
      </c>
      <c r="N29" s="106">
        <v>2</v>
      </c>
      <c r="O29" s="83">
        <f t="shared" si="2"/>
        <v>18</v>
      </c>
      <c r="P29" s="83">
        <f t="shared" si="3"/>
        <v>774</v>
      </c>
      <c r="Q29" s="79" t="s">
        <v>280</v>
      </c>
      <c r="R29" s="61"/>
      <c r="S29" s="108">
        <f>SUM(S21:S28)</f>
        <v>1030.6000000000001</v>
      </c>
    </row>
    <row r="30" spans="1:20" ht="161.1" customHeight="1" x14ac:dyDescent="0.2">
      <c r="A30" s="32">
        <v>20</v>
      </c>
      <c r="B30" s="56" t="s">
        <v>296</v>
      </c>
      <c r="C30" s="75" t="s">
        <v>295</v>
      </c>
      <c r="D30" s="44"/>
      <c r="E30" s="46" t="s">
        <v>190</v>
      </c>
      <c r="F30" s="66" t="s">
        <v>258</v>
      </c>
      <c r="G30" s="66">
        <v>28</v>
      </c>
      <c r="H30" s="67">
        <v>1</v>
      </c>
      <c r="I30" s="66" t="s">
        <v>259</v>
      </c>
      <c r="J30" s="68" t="s">
        <v>258</v>
      </c>
      <c r="K30" s="73">
        <v>1</v>
      </c>
      <c r="L30" s="61">
        <f t="shared" si="0"/>
        <v>8</v>
      </c>
      <c r="M30" s="81">
        <f t="shared" si="1"/>
        <v>36</v>
      </c>
      <c r="N30" s="106">
        <v>2</v>
      </c>
      <c r="O30" s="83">
        <f t="shared" si="2"/>
        <v>72</v>
      </c>
      <c r="P30" s="83">
        <f t="shared" si="3"/>
        <v>72</v>
      </c>
      <c r="Q30" s="79" t="s">
        <v>280</v>
      </c>
      <c r="R30" s="61"/>
    </row>
    <row r="31" spans="1:20" ht="159.94999999999999" customHeight="1" x14ac:dyDescent="0.2">
      <c r="A31" s="32">
        <v>21</v>
      </c>
      <c r="B31" s="39" t="s">
        <v>165</v>
      </c>
      <c r="C31" s="53" t="s">
        <v>199</v>
      </c>
      <c r="D31" s="44"/>
      <c r="E31" s="46" t="s">
        <v>190</v>
      </c>
      <c r="F31" s="66" t="s">
        <v>258</v>
      </c>
      <c r="G31" s="66">
        <v>28</v>
      </c>
      <c r="H31" s="67">
        <v>1</v>
      </c>
      <c r="I31" s="66" t="s">
        <v>259</v>
      </c>
      <c r="J31" s="68" t="s">
        <v>258</v>
      </c>
      <c r="K31" s="73">
        <v>1</v>
      </c>
      <c r="L31" s="61">
        <f t="shared" si="0"/>
        <v>8</v>
      </c>
      <c r="M31" s="81">
        <f t="shared" si="1"/>
        <v>36</v>
      </c>
      <c r="N31" s="106">
        <v>2</v>
      </c>
      <c r="O31" s="83">
        <f t="shared" si="2"/>
        <v>72</v>
      </c>
      <c r="P31" s="83">
        <f t="shared" si="3"/>
        <v>72</v>
      </c>
      <c r="Q31" s="79" t="s">
        <v>280</v>
      </c>
      <c r="R31" s="61"/>
    </row>
    <row r="32" spans="1:20" ht="48.95" customHeight="1" x14ac:dyDescent="0.2">
      <c r="A32" s="32">
        <v>22</v>
      </c>
      <c r="B32" s="55" t="s">
        <v>204</v>
      </c>
      <c r="C32" s="75" t="s">
        <v>297</v>
      </c>
      <c r="D32" s="44"/>
      <c r="E32" s="47" t="s">
        <v>191</v>
      </c>
      <c r="F32" s="66" t="s">
        <v>260</v>
      </c>
      <c r="G32" s="66">
        <v>1</v>
      </c>
      <c r="H32" s="67">
        <v>2</v>
      </c>
      <c r="I32" s="66" t="s">
        <v>217</v>
      </c>
      <c r="J32" s="68" t="s">
        <v>261</v>
      </c>
      <c r="K32" s="73">
        <v>0.1</v>
      </c>
      <c r="L32" s="61">
        <f t="shared" si="0"/>
        <v>0.8</v>
      </c>
      <c r="M32" s="81">
        <f t="shared" si="1"/>
        <v>1.8</v>
      </c>
      <c r="N32" s="106">
        <v>2</v>
      </c>
      <c r="O32" s="83">
        <f t="shared" si="2"/>
        <v>3.6</v>
      </c>
      <c r="P32" s="83">
        <f t="shared" si="3"/>
        <v>7.2</v>
      </c>
      <c r="Q32" s="79" t="s">
        <v>280</v>
      </c>
      <c r="R32" s="61"/>
    </row>
    <row r="33" spans="1:18" ht="44.1" customHeight="1" x14ac:dyDescent="0.2">
      <c r="A33" s="32">
        <v>23</v>
      </c>
      <c r="B33" s="40" t="s">
        <v>166</v>
      </c>
      <c r="C33" s="50" t="s">
        <v>200</v>
      </c>
      <c r="D33" s="44"/>
      <c r="E33" s="76" t="s">
        <v>298</v>
      </c>
      <c r="F33" s="66" t="s">
        <v>262</v>
      </c>
      <c r="G33" s="66">
        <v>30</v>
      </c>
      <c r="H33" s="67">
        <v>2</v>
      </c>
      <c r="I33" s="66" t="s">
        <v>217</v>
      </c>
      <c r="J33" s="68" t="s">
        <v>263</v>
      </c>
      <c r="K33" s="73">
        <v>2</v>
      </c>
      <c r="L33" s="61">
        <f t="shared" si="0"/>
        <v>16</v>
      </c>
      <c r="M33" s="81">
        <f t="shared" si="1"/>
        <v>46</v>
      </c>
      <c r="N33" s="106">
        <v>2</v>
      </c>
      <c r="O33" s="83">
        <f t="shared" si="2"/>
        <v>92</v>
      </c>
      <c r="P33" s="83">
        <f t="shared" si="3"/>
        <v>184</v>
      </c>
      <c r="Q33" s="79" t="s">
        <v>280</v>
      </c>
      <c r="R33" s="61"/>
    </row>
    <row r="34" spans="1:18" ht="47.85" customHeight="1" x14ac:dyDescent="0.2">
      <c r="A34" s="32">
        <v>24</v>
      </c>
      <c r="B34" s="56" t="s">
        <v>206</v>
      </c>
      <c r="C34" s="50" t="s">
        <v>201</v>
      </c>
      <c r="D34" s="44"/>
      <c r="E34" s="76" t="s">
        <v>299</v>
      </c>
      <c r="F34" s="66" t="s">
        <v>264</v>
      </c>
      <c r="G34" s="66">
        <v>17</v>
      </c>
      <c r="H34" s="67">
        <v>2</v>
      </c>
      <c r="I34" s="66" t="s">
        <v>217</v>
      </c>
      <c r="J34" s="68" t="s">
        <v>265</v>
      </c>
      <c r="K34" s="73">
        <v>2</v>
      </c>
      <c r="L34" s="61">
        <f t="shared" si="0"/>
        <v>16</v>
      </c>
      <c r="M34" s="81">
        <f t="shared" si="1"/>
        <v>33</v>
      </c>
      <c r="N34" s="106">
        <v>2</v>
      </c>
      <c r="O34" s="83">
        <f t="shared" si="2"/>
        <v>66</v>
      </c>
      <c r="P34" s="83">
        <f t="shared" si="3"/>
        <v>132</v>
      </c>
      <c r="Q34" s="79" t="s">
        <v>280</v>
      </c>
      <c r="R34" s="61"/>
    </row>
    <row r="35" spans="1:18" ht="74.099999999999994" customHeight="1" x14ac:dyDescent="0.2">
      <c r="A35" s="32">
        <v>25</v>
      </c>
      <c r="B35" s="56" t="s">
        <v>300</v>
      </c>
      <c r="C35" s="75" t="s">
        <v>301</v>
      </c>
      <c r="D35" s="44"/>
      <c r="E35" s="46" t="s">
        <v>192</v>
      </c>
      <c r="F35" s="66" t="s">
        <v>266</v>
      </c>
      <c r="G35" s="66">
        <v>15</v>
      </c>
      <c r="H35" s="67">
        <v>13</v>
      </c>
      <c r="I35" s="66" t="s">
        <v>238</v>
      </c>
      <c r="J35" s="68" t="s">
        <v>267</v>
      </c>
      <c r="K35" s="73">
        <v>4</v>
      </c>
      <c r="L35" s="61">
        <f t="shared" si="0"/>
        <v>32</v>
      </c>
      <c r="M35" s="81">
        <f t="shared" si="1"/>
        <v>47</v>
      </c>
      <c r="N35" s="106">
        <v>2</v>
      </c>
      <c r="O35" s="83">
        <f t="shared" si="2"/>
        <v>94</v>
      </c>
      <c r="P35" s="83">
        <f t="shared" si="3"/>
        <v>1222</v>
      </c>
      <c r="Q35" s="79" t="s">
        <v>280</v>
      </c>
      <c r="R35" s="61"/>
    </row>
    <row r="36" spans="1:18" ht="60.95" customHeight="1" x14ac:dyDescent="0.2">
      <c r="A36" s="32">
        <v>26</v>
      </c>
      <c r="B36" s="55" t="s">
        <v>205</v>
      </c>
      <c r="C36" s="50" t="s">
        <v>170</v>
      </c>
      <c r="D36" s="44"/>
      <c r="E36" s="76" t="s">
        <v>302</v>
      </c>
      <c r="F36" s="66" t="s">
        <v>268</v>
      </c>
      <c r="G36" s="66">
        <v>4</v>
      </c>
      <c r="H36" s="67">
        <v>2</v>
      </c>
      <c r="I36" s="66" t="s">
        <v>217</v>
      </c>
      <c r="J36" s="68" t="s">
        <v>269</v>
      </c>
      <c r="K36" s="73">
        <v>2</v>
      </c>
      <c r="L36" s="61">
        <f t="shared" si="0"/>
        <v>16</v>
      </c>
      <c r="M36" s="81">
        <f t="shared" si="1"/>
        <v>20</v>
      </c>
      <c r="N36" s="106">
        <v>2</v>
      </c>
      <c r="O36" s="83">
        <f t="shared" si="2"/>
        <v>40</v>
      </c>
      <c r="P36" s="83">
        <f t="shared" si="3"/>
        <v>80</v>
      </c>
      <c r="Q36" s="79" t="s">
        <v>280</v>
      </c>
      <c r="R36" s="61"/>
    </row>
    <row r="37" spans="1:18" ht="62.1" customHeight="1" x14ac:dyDescent="0.2">
      <c r="A37" s="32">
        <v>27</v>
      </c>
      <c r="B37" s="39" t="s">
        <v>167</v>
      </c>
      <c r="C37" s="75" t="s">
        <v>303</v>
      </c>
      <c r="D37" s="44"/>
      <c r="E37" s="76" t="s">
        <v>303</v>
      </c>
      <c r="F37" s="66" t="s">
        <v>270</v>
      </c>
      <c r="G37" s="66">
        <v>4</v>
      </c>
      <c r="H37" s="67">
        <v>2</v>
      </c>
      <c r="I37" s="66" t="s">
        <v>217</v>
      </c>
      <c r="J37" s="68" t="s">
        <v>271</v>
      </c>
      <c r="K37" s="73">
        <v>0.2</v>
      </c>
      <c r="L37" s="61">
        <f t="shared" si="0"/>
        <v>1.6</v>
      </c>
      <c r="M37" s="81">
        <f t="shared" si="1"/>
        <v>5.6</v>
      </c>
      <c r="N37" s="106">
        <v>2</v>
      </c>
      <c r="O37" s="83">
        <f t="shared" si="2"/>
        <v>11.2</v>
      </c>
      <c r="P37" s="83">
        <f t="shared" si="3"/>
        <v>22.4</v>
      </c>
      <c r="Q37" s="79" t="s">
        <v>280</v>
      </c>
      <c r="R37" s="61"/>
    </row>
    <row r="38" spans="1:18" ht="62.1" customHeight="1" x14ac:dyDescent="0.2">
      <c r="A38" s="34"/>
      <c r="B38" s="94" t="s">
        <v>305</v>
      </c>
      <c r="C38" s="54"/>
      <c r="D38" s="84"/>
      <c r="E38" s="85"/>
      <c r="F38" s="86"/>
      <c r="G38" s="86"/>
      <c r="H38" s="87"/>
      <c r="I38" s="88"/>
      <c r="J38" s="89"/>
      <c r="K38" s="90"/>
      <c r="L38" s="91"/>
      <c r="M38" s="92"/>
      <c r="N38" s="106"/>
      <c r="O38" s="93"/>
      <c r="P38" s="93">
        <f>SUM(P4:P37)</f>
        <v>28740.959999999999</v>
      </c>
      <c r="Q38" s="100"/>
      <c r="R38" s="91"/>
    </row>
    <row r="39" spans="1:18" ht="62.1" customHeight="1" x14ac:dyDescent="0.2">
      <c r="A39" s="34"/>
      <c r="B39" s="42"/>
      <c r="C39" s="54"/>
      <c r="D39" s="45"/>
      <c r="E39" s="49"/>
      <c r="F39" s="35"/>
      <c r="G39" s="35"/>
      <c r="H39" s="12"/>
      <c r="I39" s="9"/>
      <c r="J39" s="59"/>
      <c r="K39" s="73"/>
      <c r="L39" s="61"/>
      <c r="M39" s="81"/>
      <c r="N39" s="106"/>
      <c r="O39" s="83"/>
      <c r="P39" s="83"/>
      <c r="Q39" s="79"/>
      <c r="R39" s="61"/>
    </row>
    <row r="40" spans="1:18" ht="26.25" customHeight="1" x14ac:dyDescent="0.2">
      <c r="A40" s="133" t="s">
        <v>11</v>
      </c>
      <c r="B40" s="134"/>
      <c r="C40" s="134"/>
      <c r="D40" s="134"/>
      <c r="E40" s="134"/>
      <c r="F40" s="135"/>
      <c r="G40" s="28"/>
      <c r="H40" s="26">
        <v>1046</v>
      </c>
      <c r="I40" s="17"/>
      <c r="J40" s="25" t="s">
        <v>145</v>
      </c>
      <c r="K40" s="73"/>
      <c r="L40" s="61"/>
      <c r="M40" s="81"/>
      <c r="N40" s="106"/>
      <c r="O40" s="83"/>
      <c r="P40" s="83"/>
      <c r="Q40" s="79"/>
      <c r="R40" s="61"/>
    </row>
    <row r="41" spans="1:18" x14ac:dyDescent="0.2">
      <c r="K41" s="73"/>
      <c r="L41" s="61"/>
      <c r="M41" s="81"/>
      <c r="N41" s="106"/>
      <c r="O41" s="83"/>
      <c r="P41" s="83"/>
      <c r="Q41" s="79"/>
      <c r="R41" s="61"/>
    </row>
  </sheetData>
  <mergeCells count="12">
    <mergeCell ref="A40:F40"/>
    <mergeCell ref="C2:E2"/>
    <mergeCell ref="A21:A28"/>
    <mergeCell ref="P21:P28"/>
    <mergeCell ref="H21:H28"/>
    <mergeCell ref="B21:B24"/>
    <mergeCell ref="C21:C24"/>
    <mergeCell ref="M21:M28"/>
    <mergeCell ref="O21:O28"/>
    <mergeCell ref="N21:N28"/>
    <mergeCell ref="B25:B28"/>
    <mergeCell ref="C25:C28"/>
  </mergeCells>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1"/>
  <sheetViews>
    <sheetView tabSelected="1" zoomScaleNormal="100" workbookViewId="0">
      <selection activeCell="B1" sqref="B1"/>
    </sheetView>
  </sheetViews>
  <sheetFormatPr defaultRowHeight="27.75" x14ac:dyDescent="0.2"/>
  <cols>
    <col min="1" max="1" width="8.83203125" style="33" customWidth="1"/>
    <col min="2" max="2" width="25.5" style="43" customWidth="1"/>
    <col min="3" max="3" width="22.6640625" style="38" customWidth="1"/>
    <col min="4" max="4" width="18.33203125" style="30" customWidth="1"/>
    <col min="5" max="5" width="60" style="29" customWidth="1"/>
    <col min="6" max="7" width="12.5" hidden="1" customWidth="1"/>
    <col min="8" max="8" width="11" customWidth="1"/>
    <col min="9" max="9" width="8" customWidth="1"/>
    <col min="10" max="10" width="11.5" hidden="1" customWidth="1"/>
    <col min="11" max="11" width="9.6640625" style="74" hidden="1" customWidth="1"/>
    <col min="12" max="12" width="0" hidden="1" customWidth="1"/>
    <col min="13" max="13" width="0" style="80" hidden="1" customWidth="1"/>
    <col min="14" max="14" width="0" style="105" hidden="1" customWidth="1"/>
    <col min="15" max="15" width="15.6640625" style="111" customWidth="1"/>
    <col min="16" max="16" width="14.83203125" style="111" customWidth="1"/>
    <col min="17" max="17" width="16.83203125" style="78" customWidth="1"/>
    <col min="18" max="19" width="17.5" customWidth="1"/>
    <col min="21" max="21" width="11.6640625" customWidth="1"/>
  </cols>
  <sheetData>
    <row r="1" spans="1:19" ht="60.75" customHeight="1" x14ac:dyDescent="0.2">
      <c r="A1" s="109"/>
      <c r="B1" s="110" t="s">
        <v>307</v>
      </c>
      <c r="C1" s="109"/>
      <c r="D1" s="109"/>
      <c r="E1" s="109"/>
      <c r="F1" s="109"/>
      <c r="G1" s="109"/>
      <c r="H1" s="109"/>
      <c r="I1" s="109"/>
      <c r="J1" s="109"/>
      <c r="K1" s="109"/>
    </row>
    <row r="2" spans="1:19" s="33" customFormat="1" ht="79.5" customHeight="1" x14ac:dyDescent="0.2">
      <c r="A2" s="36" t="s">
        <v>149</v>
      </c>
      <c r="B2" s="95" t="s">
        <v>146</v>
      </c>
      <c r="C2" s="157" t="s">
        <v>168</v>
      </c>
      <c r="D2" s="157"/>
      <c r="E2" s="157"/>
      <c r="F2" s="37"/>
      <c r="G2" s="37"/>
      <c r="H2" s="101"/>
      <c r="I2" s="101"/>
      <c r="J2" s="58"/>
      <c r="K2" s="71" t="s">
        <v>277</v>
      </c>
      <c r="L2" s="60"/>
      <c r="M2" s="81"/>
      <c r="N2" s="106" t="s">
        <v>304</v>
      </c>
      <c r="O2" s="112" t="s">
        <v>272</v>
      </c>
      <c r="P2" s="112" t="s">
        <v>273</v>
      </c>
      <c r="Q2" s="99" t="s">
        <v>274</v>
      </c>
      <c r="R2" s="98" t="s">
        <v>275</v>
      </c>
      <c r="S2" s="115"/>
    </row>
    <row r="3" spans="1:19" ht="33.950000000000003" customHeight="1" x14ac:dyDescent="0.2">
      <c r="A3" s="31" t="s">
        <v>147</v>
      </c>
      <c r="B3" s="96" t="s">
        <v>202</v>
      </c>
      <c r="C3" s="57" t="s">
        <v>209</v>
      </c>
      <c r="D3" s="64" t="s">
        <v>213</v>
      </c>
      <c r="E3" s="65" t="s">
        <v>214</v>
      </c>
      <c r="F3" s="62" t="s">
        <v>215</v>
      </c>
      <c r="G3" s="62"/>
      <c r="H3" s="102" t="s">
        <v>212</v>
      </c>
      <c r="I3" s="103" t="s">
        <v>210</v>
      </c>
      <c r="J3" s="63" t="s">
        <v>211</v>
      </c>
      <c r="K3" s="72"/>
      <c r="L3" s="61"/>
      <c r="M3" s="81"/>
      <c r="N3" s="106"/>
      <c r="O3" s="113"/>
      <c r="P3" s="113"/>
      <c r="Q3" s="79"/>
      <c r="R3" s="61"/>
    </row>
    <row r="4" spans="1:19" ht="107.25" customHeight="1" x14ac:dyDescent="0.2">
      <c r="A4" s="32">
        <v>1</v>
      </c>
      <c r="B4" s="56" t="s">
        <v>306</v>
      </c>
      <c r="C4" s="70" t="s">
        <v>276</v>
      </c>
      <c r="D4" s="44"/>
      <c r="E4" s="46" t="s">
        <v>171</v>
      </c>
      <c r="F4" s="66" t="s">
        <v>216</v>
      </c>
      <c r="G4" s="66">
        <v>582</v>
      </c>
      <c r="H4" s="67">
        <v>1</v>
      </c>
      <c r="I4" s="66" t="s">
        <v>217</v>
      </c>
      <c r="J4" s="68" t="s">
        <v>216</v>
      </c>
      <c r="K4" s="72">
        <v>5</v>
      </c>
      <c r="L4" s="61">
        <f>8*K4</f>
        <v>40</v>
      </c>
      <c r="M4" s="81">
        <f>L4+G4</f>
        <v>622</v>
      </c>
      <c r="N4" s="106">
        <v>1.6</v>
      </c>
      <c r="O4" s="113">
        <f>N4*M4</f>
        <v>995.2</v>
      </c>
      <c r="P4" s="113">
        <f>O4*H4</f>
        <v>995.2</v>
      </c>
      <c r="Q4" s="79" t="s">
        <v>280</v>
      </c>
      <c r="R4" s="69"/>
      <c r="S4" s="30"/>
    </row>
    <row r="5" spans="1:19" ht="103.5" customHeight="1" x14ac:dyDescent="0.2">
      <c r="A5" s="32">
        <v>2</v>
      </c>
      <c r="B5" s="39" t="s">
        <v>150</v>
      </c>
      <c r="C5" s="75" t="s">
        <v>278</v>
      </c>
      <c r="D5" s="44"/>
      <c r="E5" s="46" t="s">
        <v>172</v>
      </c>
      <c r="F5" s="66" t="s">
        <v>218</v>
      </c>
      <c r="G5" s="66">
        <v>72</v>
      </c>
      <c r="H5" s="67">
        <v>2</v>
      </c>
      <c r="I5" s="66" t="s">
        <v>217</v>
      </c>
      <c r="J5" s="68" t="s">
        <v>219</v>
      </c>
      <c r="K5" s="72">
        <v>8</v>
      </c>
      <c r="L5" s="61">
        <f t="shared" ref="L5:L37" si="0">8*K5</f>
        <v>64</v>
      </c>
      <c r="M5" s="81">
        <f t="shared" ref="M5:M37" si="1">L5+G5</f>
        <v>136</v>
      </c>
      <c r="N5" s="106">
        <v>2</v>
      </c>
      <c r="O5" s="113">
        <f t="shared" ref="O5:O37" si="2">N5*M5</f>
        <v>272</v>
      </c>
      <c r="P5" s="113">
        <f t="shared" ref="P5:P37" si="3">O5*H5</f>
        <v>544</v>
      </c>
      <c r="Q5" s="79" t="s">
        <v>280</v>
      </c>
      <c r="R5" s="61"/>
    </row>
    <row r="6" spans="1:19" ht="75.95" customHeight="1" x14ac:dyDescent="0.2">
      <c r="A6" s="32">
        <v>3</v>
      </c>
      <c r="B6" s="39" t="s">
        <v>151</v>
      </c>
      <c r="C6" s="50" t="s">
        <v>193</v>
      </c>
      <c r="D6" s="44"/>
      <c r="E6" s="76" t="s">
        <v>279</v>
      </c>
      <c r="F6" s="66" t="s">
        <v>220</v>
      </c>
      <c r="G6" s="66">
        <v>15</v>
      </c>
      <c r="H6" s="67">
        <v>2</v>
      </c>
      <c r="I6" s="66" t="s">
        <v>221</v>
      </c>
      <c r="J6" s="68" t="s">
        <v>222</v>
      </c>
      <c r="K6" s="72">
        <v>0.5</v>
      </c>
      <c r="L6" s="61">
        <f t="shared" si="0"/>
        <v>4</v>
      </c>
      <c r="M6" s="81">
        <f t="shared" si="1"/>
        <v>19</v>
      </c>
      <c r="N6" s="106">
        <v>2</v>
      </c>
      <c r="O6" s="113">
        <f t="shared" si="2"/>
        <v>38</v>
      </c>
      <c r="P6" s="113">
        <f t="shared" si="3"/>
        <v>76</v>
      </c>
      <c r="Q6" s="79" t="s">
        <v>280</v>
      </c>
      <c r="R6" s="61"/>
    </row>
    <row r="7" spans="1:19" ht="60.95" customHeight="1" x14ac:dyDescent="0.2">
      <c r="A7" s="32">
        <v>4</v>
      </c>
      <c r="B7" s="40" t="s">
        <v>152</v>
      </c>
      <c r="C7" s="51" t="s">
        <v>194</v>
      </c>
      <c r="D7" s="44"/>
      <c r="E7" s="47" t="s">
        <v>173</v>
      </c>
      <c r="F7" s="66" t="s">
        <v>223</v>
      </c>
      <c r="G7" s="66">
        <v>1</v>
      </c>
      <c r="H7" s="67">
        <v>43</v>
      </c>
      <c r="I7" s="66" t="s">
        <v>217</v>
      </c>
      <c r="J7" s="68" t="s">
        <v>224</v>
      </c>
      <c r="K7" s="72">
        <v>0.3</v>
      </c>
      <c r="L7" s="61">
        <f t="shared" si="0"/>
        <v>2.4</v>
      </c>
      <c r="M7" s="81">
        <f t="shared" si="1"/>
        <v>3.4</v>
      </c>
      <c r="N7" s="106">
        <v>2</v>
      </c>
      <c r="O7" s="113">
        <f t="shared" si="2"/>
        <v>6.8</v>
      </c>
      <c r="P7" s="113">
        <f t="shared" si="3"/>
        <v>292.39999999999998</v>
      </c>
      <c r="Q7" s="79" t="s">
        <v>280</v>
      </c>
      <c r="R7" s="61"/>
    </row>
    <row r="8" spans="1:19" ht="62.45" customHeight="1" x14ac:dyDescent="0.2">
      <c r="A8" s="32">
        <v>5</v>
      </c>
      <c r="B8" s="39" t="s">
        <v>153</v>
      </c>
      <c r="C8" s="50" t="s">
        <v>195</v>
      </c>
      <c r="D8" s="44"/>
      <c r="E8" s="47" t="s">
        <v>174</v>
      </c>
      <c r="F8" s="66" t="s">
        <v>225</v>
      </c>
      <c r="G8" s="66">
        <v>2.2000000000000002</v>
      </c>
      <c r="H8" s="67">
        <v>3</v>
      </c>
      <c r="I8" s="66" t="s">
        <v>217</v>
      </c>
      <c r="J8" s="68" t="s">
        <v>226</v>
      </c>
      <c r="K8" s="72">
        <v>0.5</v>
      </c>
      <c r="L8" s="61">
        <f t="shared" si="0"/>
        <v>4</v>
      </c>
      <c r="M8" s="81">
        <f t="shared" si="1"/>
        <v>6.2</v>
      </c>
      <c r="N8" s="106">
        <v>2</v>
      </c>
      <c r="O8" s="113">
        <f t="shared" si="2"/>
        <v>12.4</v>
      </c>
      <c r="P8" s="113">
        <f t="shared" si="3"/>
        <v>37.200000000000003</v>
      </c>
      <c r="Q8" s="79" t="s">
        <v>280</v>
      </c>
      <c r="R8" s="61"/>
    </row>
    <row r="9" spans="1:19" ht="297.75" customHeight="1" x14ac:dyDescent="0.2">
      <c r="A9" s="32">
        <v>6</v>
      </c>
      <c r="B9" s="56" t="s">
        <v>207</v>
      </c>
      <c r="C9" s="50" t="s">
        <v>196</v>
      </c>
      <c r="D9" s="44"/>
      <c r="E9" s="77" t="s">
        <v>281</v>
      </c>
      <c r="F9" s="66" t="s">
        <v>227</v>
      </c>
      <c r="G9" s="66">
        <v>169</v>
      </c>
      <c r="H9" s="67">
        <v>1</v>
      </c>
      <c r="I9" s="66" t="s">
        <v>217</v>
      </c>
      <c r="J9" s="68" t="s">
        <v>227</v>
      </c>
      <c r="K9" s="73">
        <v>6</v>
      </c>
      <c r="L9" s="61">
        <f t="shared" si="0"/>
        <v>48</v>
      </c>
      <c r="M9" s="81">
        <f>L9+G9</f>
        <v>217</v>
      </c>
      <c r="N9" s="106">
        <v>2.4</v>
      </c>
      <c r="O9" s="113">
        <f t="shared" si="2"/>
        <v>520.79999999999995</v>
      </c>
      <c r="P9" s="113">
        <f t="shared" si="3"/>
        <v>520.79999999999995</v>
      </c>
      <c r="Q9" s="79" t="s">
        <v>280</v>
      </c>
      <c r="R9" s="61"/>
    </row>
    <row r="10" spans="1:19" ht="90.95" customHeight="1" x14ac:dyDescent="0.2">
      <c r="A10" s="32">
        <v>7</v>
      </c>
      <c r="B10" s="39" t="s">
        <v>154</v>
      </c>
      <c r="C10" s="75" t="s">
        <v>282</v>
      </c>
      <c r="D10" s="44"/>
      <c r="E10" s="46" t="s">
        <v>175</v>
      </c>
      <c r="F10" s="66" t="s">
        <v>228</v>
      </c>
      <c r="G10" s="66">
        <v>82</v>
      </c>
      <c r="H10" s="67">
        <v>8</v>
      </c>
      <c r="I10" s="66" t="s">
        <v>217</v>
      </c>
      <c r="J10" s="68" t="s">
        <v>229</v>
      </c>
      <c r="K10" s="73">
        <v>1</v>
      </c>
      <c r="L10" s="61">
        <f t="shared" si="0"/>
        <v>8</v>
      </c>
      <c r="M10" s="81">
        <f t="shared" si="1"/>
        <v>90</v>
      </c>
      <c r="N10" s="106">
        <v>2</v>
      </c>
      <c r="O10" s="113">
        <f t="shared" si="2"/>
        <v>180</v>
      </c>
      <c r="P10" s="113">
        <f t="shared" si="3"/>
        <v>1440</v>
      </c>
      <c r="Q10" s="79" t="s">
        <v>280</v>
      </c>
      <c r="R10" s="61"/>
    </row>
    <row r="11" spans="1:19" ht="54" customHeight="1" x14ac:dyDescent="0.2">
      <c r="A11" s="32">
        <v>8</v>
      </c>
      <c r="B11" s="41" t="s">
        <v>155</v>
      </c>
      <c r="C11" s="75" t="s">
        <v>283</v>
      </c>
      <c r="D11" s="44"/>
      <c r="E11" s="47" t="s">
        <v>176</v>
      </c>
      <c r="F11" s="66" t="s">
        <v>230</v>
      </c>
      <c r="G11" s="66">
        <v>11</v>
      </c>
      <c r="H11" s="67">
        <v>3</v>
      </c>
      <c r="I11" s="66" t="s">
        <v>217</v>
      </c>
      <c r="J11" s="68" t="s">
        <v>231</v>
      </c>
      <c r="K11" s="73">
        <v>2</v>
      </c>
      <c r="L11" s="61">
        <f t="shared" si="0"/>
        <v>16</v>
      </c>
      <c r="M11" s="81">
        <f t="shared" si="1"/>
        <v>27</v>
      </c>
      <c r="N11" s="106">
        <v>2</v>
      </c>
      <c r="O11" s="113">
        <f t="shared" si="2"/>
        <v>54</v>
      </c>
      <c r="P11" s="113">
        <f t="shared" si="3"/>
        <v>162</v>
      </c>
      <c r="Q11" s="79" t="s">
        <v>280</v>
      </c>
      <c r="R11" s="61"/>
    </row>
    <row r="12" spans="1:19" ht="63.95" customHeight="1" x14ac:dyDescent="0.2">
      <c r="A12" s="32">
        <v>9</v>
      </c>
      <c r="B12" s="39" t="s">
        <v>156</v>
      </c>
      <c r="C12" s="75" t="s">
        <v>285</v>
      </c>
      <c r="D12" s="44"/>
      <c r="E12" s="76" t="s">
        <v>284</v>
      </c>
      <c r="F12" s="66" t="s">
        <v>232</v>
      </c>
      <c r="G12" s="66">
        <v>0.1</v>
      </c>
      <c r="H12" s="67">
        <v>866</v>
      </c>
      <c r="I12" s="66" t="s">
        <v>217</v>
      </c>
      <c r="J12" s="68" t="s">
        <v>233</v>
      </c>
      <c r="K12" s="73">
        <v>0.01</v>
      </c>
      <c r="L12" s="61">
        <f t="shared" si="0"/>
        <v>0.08</v>
      </c>
      <c r="M12" s="81">
        <f>L12+G12</f>
        <v>0.18</v>
      </c>
      <c r="N12" s="106">
        <v>2</v>
      </c>
      <c r="O12" s="113">
        <f t="shared" si="2"/>
        <v>0.36</v>
      </c>
      <c r="P12" s="113">
        <f t="shared" si="3"/>
        <v>311.76</v>
      </c>
      <c r="Q12" s="79" t="s">
        <v>280</v>
      </c>
      <c r="R12" s="61"/>
    </row>
    <row r="13" spans="1:19" ht="66.95" customHeight="1" x14ac:dyDescent="0.2">
      <c r="A13" s="32">
        <v>10</v>
      </c>
      <c r="B13" s="39" t="s">
        <v>157</v>
      </c>
      <c r="C13" s="50" t="s">
        <v>169</v>
      </c>
      <c r="D13" s="44"/>
      <c r="E13" s="76" t="s">
        <v>286</v>
      </c>
      <c r="F13" s="66" t="s">
        <v>234</v>
      </c>
      <c r="G13" s="66">
        <v>166</v>
      </c>
      <c r="H13" s="67">
        <v>4</v>
      </c>
      <c r="I13" s="66" t="s">
        <v>217</v>
      </c>
      <c r="J13" s="68" t="s">
        <v>235</v>
      </c>
      <c r="K13" s="73">
        <v>1</v>
      </c>
      <c r="L13" s="61">
        <f t="shared" si="0"/>
        <v>8</v>
      </c>
      <c r="M13" s="81">
        <f t="shared" si="1"/>
        <v>174</v>
      </c>
      <c r="N13" s="106">
        <v>2</v>
      </c>
      <c r="O13" s="113">
        <f t="shared" si="2"/>
        <v>348</v>
      </c>
      <c r="P13" s="113">
        <f t="shared" si="3"/>
        <v>1392</v>
      </c>
      <c r="Q13" s="79" t="s">
        <v>280</v>
      </c>
      <c r="R13" s="61"/>
    </row>
    <row r="14" spans="1:19" ht="249.6" customHeight="1" x14ac:dyDescent="0.2">
      <c r="A14" s="32">
        <v>11</v>
      </c>
      <c r="B14" s="41" t="s">
        <v>158</v>
      </c>
      <c r="C14" s="50" t="s">
        <v>196</v>
      </c>
      <c r="D14" s="44"/>
      <c r="E14" s="77" t="s">
        <v>287</v>
      </c>
      <c r="F14" s="66" t="s">
        <v>227</v>
      </c>
      <c r="G14" s="66">
        <v>169</v>
      </c>
      <c r="H14" s="67">
        <v>2</v>
      </c>
      <c r="I14" s="66" t="s">
        <v>217</v>
      </c>
      <c r="J14" s="68" t="s">
        <v>236</v>
      </c>
      <c r="K14" s="73">
        <v>6</v>
      </c>
      <c r="L14" s="61">
        <f t="shared" si="0"/>
        <v>48</v>
      </c>
      <c r="M14" s="81">
        <f t="shared" si="1"/>
        <v>217</v>
      </c>
      <c r="N14" s="106">
        <v>2.4</v>
      </c>
      <c r="O14" s="113">
        <f t="shared" si="2"/>
        <v>520.79999999999995</v>
      </c>
      <c r="P14" s="113">
        <f t="shared" si="3"/>
        <v>1041.5999999999999</v>
      </c>
      <c r="Q14" s="79" t="s">
        <v>280</v>
      </c>
      <c r="R14" s="61"/>
    </row>
    <row r="15" spans="1:19" ht="64.7" customHeight="1" x14ac:dyDescent="0.2">
      <c r="A15" s="32">
        <v>12</v>
      </c>
      <c r="B15" s="56" t="s">
        <v>288</v>
      </c>
      <c r="C15" s="50" t="s">
        <v>197</v>
      </c>
      <c r="D15" s="44"/>
      <c r="E15" s="46" t="s">
        <v>177</v>
      </c>
      <c r="F15" s="66" t="s">
        <v>237</v>
      </c>
      <c r="G15" s="66">
        <v>4.3</v>
      </c>
      <c r="H15" s="67">
        <v>5</v>
      </c>
      <c r="I15" s="66" t="s">
        <v>238</v>
      </c>
      <c r="J15" s="68" t="s">
        <v>239</v>
      </c>
      <c r="K15" s="73">
        <v>10.5</v>
      </c>
      <c r="L15" s="61">
        <f t="shared" si="0"/>
        <v>84</v>
      </c>
      <c r="M15" s="81">
        <f t="shared" si="1"/>
        <v>88.3</v>
      </c>
      <c r="N15" s="106">
        <v>2</v>
      </c>
      <c r="O15" s="113">
        <f t="shared" si="2"/>
        <v>176.6</v>
      </c>
      <c r="P15" s="113">
        <f t="shared" si="3"/>
        <v>883</v>
      </c>
      <c r="Q15" s="79" t="s">
        <v>280</v>
      </c>
      <c r="R15" s="61"/>
    </row>
    <row r="16" spans="1:19" ht="53.45" customHeight="1" x14ac:dyDescent="0.2">
      <c r="A16" s="32">
        <v>13</v>
      </c>
      <c r="B16" s="39" t="s">
        <v>159</v>
      </c>
      <c r="C16" s="75" t="s">
        <v>289</v>
      </c>
      <c r="D16" s="44"/>
      <c r="E16" s="46" t="s">
        <v>178</v>
      </c>
      <c r="F16" s="66" t="s">
        <v>240</v>
      </c>
      <c r="G16" s="66">
        <v>16</v>
      </c>
      <c r="H16" s="67">
        <v>10</v>
      </c>
      <c r="I16" s="66" t="s">
        <v>217</v>
      </c>
      <c r="J16" s="68" t="s">
        <v>241</v>
      </c>
      <c r="K16" s="73">
        <v>1.3</v>
      </c>
      <c r="L16" s="61">
        <f t="shared" si="0"/>
        <v>10.4</v>
      </c>
      <c r="M16" s="81">
        <f t="shared" si="1"/>
        <v>26.4</v>
      </c>
      <c r="N16" s="106">
        <v>2</v>
      </c>
      <c r="O16" s="113">
        <f t="shared" si="2"/>
        <v>52.8</v>
      </c>
      <c r="P16" s="113">
        <f t="shared" si="3"/>
        <v>528</v>
      </c>
      <c r="Q16" s="79" t="s">
        <v>280</v>
      </c>
      <c r="R16" s="61"/>
    </row>
    <row r="17" spans="1:21" ht="69" customHeight="1" x14ac:dyDescent="0.2">
      <c r="A17" s="32">
        <v>14</v>
      </c>
      <c r="B17" s="39" t="s">
        <v>160</v>
      </c>
      <c r="C17" s="75" t="s">
        <v>290</v>
      </c>
      <c r="D17" s="44"/>
      <c r="E17" s="46" t="s">
        <v>179</v>
      </c>
      <c r="F17" s="66" t="s">
        <v>242</v>
      </c>
      <c r="G17" s="66">
        <v>311</v>
      </c>
      <c r="H17" s="67">
        <v>1</v>
      </c>
      <c r="I17" s="66" t="s">
        <v>217</v>
      </c>
      <c r="J17" s="68" t="s">
        <v>242</v>
      </c>
      <c r="K17" s="73">
        <v>1.3</v>
      </c>
      <c r="L17" s="61">
        <f t="shared" si="0"/>
        <v>10.4</v>
      </c>
      <c r="M17" s="81">
        <f t="shared" si="1"/>
        <v>321.39999999999998</v>
      </c>
      <c r="N17" s="106">
        <v>2</v>
      </c>
      <c r="O17" s="113">
        <f t="shared" si="2"/>
        <v>642.79999999999995</v>
      </c>
      <c r="P17" s="113">
        <f t="shared" si="3"/>
        <v>642.79999999999995</v>
      </c>
      <c r="Q17" s="79" t="s">
        <v>280</v>
      </c>
      <c r="R17" s="61"/>
    </row>
    <row r="18" spans="1:21" ht="129.19999999999999" customHeight="1" x14ac:dyDescent="0.2">
      <c r="A18" s="32">
        <v>15</v>
      </c>
      <c r="B18" s="39" t="s">
        <v>161</v>
      </c>
      <c r="C18" s="70" t="s">
        <v>291</v>
      </c>
      <c r="D18" s="44"/>
      <c r="E18" s="46" t="s">
        <v>180</v>
      </c>
      <c r="F18" s="66" t="s">
        <v>243</v>
      </c>
      <c r="G18" s="66">
        <v>124</v>
      </c>
      <c r="H18" s="67">
        <v>34</v>
      </c>
      <c r="I18" s="66" t="s">
        <v>217</v>
      </c>
      <c r="J18" s="68" t="s">
        <v>244</v>
      </c>
      <c r="K18" s="73">
        <v>0.9</v>
      </c>
      <c r="L18" s="61">
        <f t="shared" si="0"/>
        <v>7.2</v>
      </c>
      <c r="M18" s="81">
        <f t="shared" si="1"/>
        <v>131.19999999999999</v>
      </c>
      <c r="N18" s="106">
        <v>2</v>
      </c>
      <c r="O18" s="113">
        <f t="shared" si="2"/>
        <v>262.39999999999998</v>
      </c>
      <c r="P18" s="113">
        <f t="shared" si="3"/>
        <v>8921.5999999999985</v>
      </c>
      <c r="Q18" s="79" t="s">
        <v>280</v>
      </c>
      <c r="R18" s="61"/>
    </row>
    <row r="19" spans="1:21" ht="73.7" customHeight="1" x14ac:dyDescent="0.2">
      <c r="A19" s="32">
        <v>16</v>
      </c>
      <c r="B19" s="39" t="s">
        <v>162</v>
      </c>
      <c r="C19" s="52"/>
      <c r="D19" s="44"/>
      <c r="E19" s="46"/>
      <c r="F19" s="44"/>
      <c r="G19" s="44"/>
      <c r="H19" s="67">
        <v>7</v>
      </c>
      <c r="I19" s="66" t="s">
        <v>217</v>
      </c>
      <c r="J19" s="68" t="s">
        <v>245</v>
      </c>
      <c r="K19" s="73"/>
      <c r="L19" s="61">
        <f t="shared" si="0"/>
        <v>0</v>
      </c>
      <c r="M19" s="81">
        <f t="shared" si="1"/>
        <v>0</v>
      </c>
      <c r="N19" s="106">
        <v>2</v>
      </c>
      <c r="O19" s="113">
        <f t="shared" si="2"/>
        <v>0</v>
      </c>
      <c r="P19" s="113">
        <f t="shared" si="3"/>
        <v>0</v>
      </c>
      <c r="Q19" s="79" t="s">
        <v>280</v>
      </c>
      <c r="R19" s="61"/>
    </row>
    <row r="20" spans="1:21" ht="109.7" customHeight="1" x14ac:dyDescent="0.2">
      <c r="A20" s="32">
        <v>17</v>
      </c>
      <c r="B20" s="39" t="s">
        <v>163</v>
      </c>
      <c r="C20" s="70" t="s">
        <v>292</v>
      </c>
      <c r="D20" s="44"/>
      <c r="E20" s="46" t="s">
        <v>181</v>
      </c>
      <c r="F20" s="66" t="s">
        <v>246</v>
      </c>
      <c r="G20" s="66">
        <v>523</v>
      </c>
      <c r="H20" s="67">
        <v>3</v>
      </c>
      <c r="I20" s="66" t="s">
        <v>217</v>
      </c>
      <c r="J20" s="68" t="s">
        <v>247</v>
      </c>
      <c r="K20" s="73">
        <v>2</v>
      </c>
      <c r="L20" s="61">
        <f t="shared" si="0"/>
        <v>16</v>
      </c>
      <c r="M20" s="81">
        <f t="shared" si="1"/>
        <v>539</v>
      </c>
      <c r="N20" s="106">
        <v>2</v>
      </c>
      <c r="O20" s="113">
        <f t="shared" si="2"/>
        <v>1078</v>
      </c>
      <c r="P20" s="113">
        <f t="shared" si="3"/>
        <v>3234</v>
      </c>
      <c r="Q20" s="79" t="s">
        <v>280</v>
      </c>
      <c r="R20" s="61"/>
    </row>
    <row r="21" spans="1:21" ht="59.85" customHeight="1" x14ac:dyDescent="0.2">
      <c r="A21" s="158">
        <v>18</v>
      </c>
      <c r="B21" s="142" t="s">
        <v>208</v>
      </c>
      <c r="C21" s="144" t="s">
        <v>203</v>
      </c>
      <c r="D21" s="44"/>
      <c r="E21" s="76" t="s">
        <v>293</v>
      </c>
      <c r="F21" s="66" t="s">
        <v>248</v>
      </c>
      <c r="G21" s="66">
        <v>80</v>
      </c>
      <c r="H21" s="139">
        <v>2</v>
      </c>
      <c r="I21" s="167" t="s">
        <v>217</v>
      </c>
      <c r="J21" s="68" t="s">
        <v>248</v>
      </c>
      <c r="K21" s="73">
        <v>0.2</v>
      </c>
      <c r="L21" s="61">
        <f t="shared" si="0"/>
        <v>1.6</v>
      </c>
      <c r="M21" s="146">
        <f>T29</f>
        <v>1030.6000000000001</v>
      </c>
      <c r="N21" s="149">
        <v>2.5</v>
      </c>
      <c r="O21" s="164">
        <f t="shared" si="2"/>
        <v>2576.5000000000005</v>
      </c>
      <c r="P21" s="164">
        <f t="shared" si="3"/>
        <v>5153.0000000000009</v>
      </c>
      <c r="Q21" s="136" t="s">
        <v>280</v>
      </c>
      <c r="R21" s="161"/>
      <c r="S21" s="116"/>
      <c r="T21">
        <f>G21+L21</f>
        <v>81.599999999999994</v>
      </c>
      <c r="U21" s="107">
        <f>M21</f>
        <v>1030.6000000000001</v>
      </c>
    </row>
    <row r="22" spans="1:21" ht="59.85" customHeight="1" x14ac:dyDescent="0.2">
      <c r="A22" s="159"/>
      <c r="B22" s="143"/>
      <c r="C22" s="145"/>
      <c r="D22" s="44"/>
      <c r="E22" s="47" t="s">
        <v>182</v>
      </c>
      <c r="F22" s="66" t="s">
        <v>249</v>
      </c>
      <c r="G22" s="66">
        <v>242</v>
      </c>
      <c r="H22" s="140"/>
      <c r="I22" s="168"/>
      <c r="J22" s="68" t="s">
        <v>249</v>
      </c>
      <c r="K22" s="73">
        <v>0.2</v>
      </c>
      <c r="L22" s="61">
        <f t="shared" si="0"/>
        <v>1.6</v>
      </c>
      <c r="M22" s="147"/>
      <c r="N22" s="150"/>
      <c r="O22" s="165"/>
      <c r="P22" s="165"/>
      <c r="Q22" s="137"/>
      <c r="R22" s="162"/>
      <c r="S22" s="116"/>
      <c r="T22">
        <f t="shared" ref="T22:T28" si="4">G22+L22</f>
        <v>243.6</v>
      </c>
      <c r="U22" s="107">
        <f t="shared" ref="U22:U28" si="5">M22</f>
        <v>0</v>
      </c>
    </row>
    <row r="23" spans="1:21" ht="59.85" customHeight="1" x14ac:dyDescent="0.2">
      <c r="A23" s="159"/>
      <c r="B23" s="143"/>
      <c r="C23" s="145"/>
      <c r="D23" s="44"/>
      <c r="E23" s="47" t="s">
        <v>183</v>
      </c>
      <c r="F23" s="66" t="s">
        <v>250</v>
      </c>
      <c r="G23" s="66">
        <v>7</v>
      </c>
      <c r="H23" s="140"/>
      <c r="I23" s="168"/>
      <c r="J23" s="68" t="s">
        <v>250</v>
      </c>
      <c r="K23" s="73">
        <v>0.2</v>
      </c>
      <c r="L23" s="61">
        <f t="shared" si="0"/>
        <v>1.6</v>
      </c>
      <c r="M23" s="147"/>
      <c r="N23" s="150"/>
      <c r="O23" s="165"/>
      <c r="P23" s="165"/>
      <c r="Q23" s="137"/>
      <c r="R23" s="162"/>
      <c r="S23" s="116"/>
      <c r="T23">
        <f t="shared" si="4"/>
        <v>8.6</v>
      </c>
      <c r="U23" s="107">
        <f t="shared" si="5"/>
        <v>0</v>
      </c>
    </row>
    <row r="24" spans="1:21" ht="59.85" customHeight="1" x14ac:dyDescent="0.2">
      <c r="A24" s="159"/>
      <c r="B24" s="143"/>
      <c r="C24" s="145"/>
      <c r="D24" s="44"/>
      <c r="E24" s="47" t="s">
        <v>184</v>
      </c>
      <c r="F24" s="66" t="s">
        <v>251</v>
      </c>
      <c r="G24" s="66">
        <v>47</v>
      </c>
      <c r="H24" s="140"/>
      <c r="I24" s="168"/>
      <c r="J24" s="68" t="s">
        <v>251</v>
      </c>
      <c r="K24" s="73">
        <v>0.2</v>
      </c>
      <c r="L24" s="61">
        <f t="shared" si="0"/>
        <v>1.6</v>
      </c>
      <c r="M24" s="147"/>
      <c r="N24" s="150"/>
      <c r="O24" s="165"/>
      <c r="P24" s="165"/>
      <c r="Q24" s="137"/>
      <c r="R24" s="162"/>
      <c r="S24" s="116"/>
      <c r="T24">
        <f t="shared" si="4"/>
        <v>48.6</v>
      </c>
      <c r="U24" s="107">
        <f t="shared" si="5"/>
        <v>0</v>
      </c>
    </row>
    <row r="25" spans="1:21" ht="59.1" customHeight="1" x14ac:dyDescent="0.2">
      <c r="A25" s="159"/>
      <c r="B25" s="152" t="s">
        <v>148</v>
      </c>
      <c r="C25" s="155" t="s">
        <v>198</v>
      </c>
      <c r="D25" s="44"/>
      <c r="E25" s="48" t="s">
        <v>185</v>
      </c>
      <c r="F25" s="66" t="s">
        <v>252</v>
      </c>
      <c r="G25" s="66">
        <v>35</v>
      </c>
      <c r="H25" s="140"/>
      <c r="I25" s="168"/>
      <c r="J25" s="68" t="s">
        <v>252</v>
      </c>
      <c r="K25" s="73">
        <v>0.2</v>
      </c>
      <c r="L25" s="61">
        <f t="shared" si="0"/>
        <v>1.6</v>
      </c>
      <c r="M25" s="147"/>
      <c r="N25" s="150"/>
      <c r="O25" s="165"/>
      <c r="P25" s="165"/>
      <c r="Q25" s="137"/>
      <c r="R25" s="162"/>
      <c r="S25" s="116"/>
      <c r="T25">
        <f t="shared" si="4"/>
        <v>36.6</v>
      </c>
      <c r="U25" s="107">
        <f t="shared" si="5"/>
        <v>0</v>
      </c>
    </row>
    <row r="26" spans="1:21" ht="60" customHeight="1" x14ac:dyDescent="0.2">
      <c r="A26" s="159"/>
      <c r="B26" s="153"/>
      <c r="C26" s="155"/>
      <c r="D26" s="44"/>
      <c r="E26" s="47" t="s">
        <v>186</v>
      </c>
      <c r="F26" s="66" t="s">
        <v>253</v>
      </c>
      <c r="G26" s="66">
        <v>520</v>
      </c>
      <c r="H26" s="140"/>
      <c r="I26" s="168"/>
      <c r="J26" s="68" t="s">
        <v>253</v>
      </c>
      <c r="K26" s="73">
        <v>0.2</v>
      </c>
      <c r="L26" s="61">
        <f t="shared" si="0"/>
        <v>1.6</v>
      </c>
      <c r="M26" s="147"/>
      <c r="N26" s="150"/>
      <c r="O26" s="165"/>
      <c r="P26" s="165"/>
      <c r="Q26" s="137"/>
      <c r="R26" s="162"/>
      <c r="S26" s="116"/>
      <c r="T26">
        <f t="shared" si="4"/>
        <v>521.6</v>
      </c>
      <c r="U26" s="107">
        <f t="shared" si="5"/>
        <v>0</v>
      </c>
    </row>
    <row r="27" spans="1:21" ht="60" customHeight="1" x14ac:dyDescent="0.2">
      <c r="A27" s="159"/>
      <c r="B27" s="153"/>
      <c r="C27" s="155"/>
      <c r="D27" s="44"/>
      <c r="E27" s="48" t="s">
        <v>187</v>
      </c>
      <c r="F27" s="66" t="s">
        <v>254</v>
      </c>
      <c r="G27" s="66">
        <v>32</v>
      </c>
      <c r="H27" s="140"/>
      <c r="I27" s="168"/>
      <c r="J27" s="68" t="s">
        <v>254</v>
      </c>
      <c r="K27" s="73">
        <v>1</v>
      </c>
      <c r="L27" s="61">
        <f t="shared" si="0"/>
        <v>8</v>
      </c>
      <c r="M27" s="147"/>
      <c r="N27" s="150"/>
      <c r="O27" s="165"/>
      <c r="P27" s="165"/>
      <c r="Q27" s="137"/>
      <c r="R27" s="162"/>
      <c r="S27" s="116"/>
      <c r="T27">
        <f t="shared" si="4"/>
        <v>40</v>
      </c>
      <c r="U27" s="107">
        <f t="shared" si="5"/>
        <v>0</v>
      </c>
    </row>
    <row r="28" spans="1:21" ht="60" customHeight="1" x14ac:dyDescent="0.2">
      <c r="A28" s="160"/>
      <c r="B28" s="154"/>
      <c r="C28" s="156"/>
      <c r="D28" s="44"/>
      <c r="E28" s="48" t="s">
        <v>188</v>
      </c>
      <c r="F28" s="66" t="s">
        <v>255</v>
      </c>
      <c r="G28" s="66">
        <v>34</v>
      </c>
      <c r="H28" s="141"/>
      <c r="I28" s="169"/>
      <c r="J28" s="68" t="s">
        <v>255</v>
      </c>
      <c r="K28" s="73">
        <v>2</v>
      </c>
      <c r="L28" s="61">
        <f t="shared" si="0"/>
        <v>16</v>
      </c>
      <c r="M28" s="148"/>
      <c r="N28" s="151"/>
      <c r="O28" s="166"/>
      <c r="P28" s="166"/>
      <c r="Q28" s="138"/>
      <c r="R28" s="163"/>
      <c r="S28" s="116"/>
      <c r="T28">
        <f t="shared" si="4"/>
        <v>50</v>
      </c>
      <c r="U28" s="107">
        <f t="shared" si="5"/>
        <v>0</v>
      </c>
    </row>
    <row r="29" spans="1:21" ht="71.099999999999994" customHeight="1" x14ac:dyDescent="0.2">
      <c r="A29" s="32">
        <v>19</v>
      </c>
      <c r="B29" s="39" t="s">
        <v>164</v>
      </c>
      <c r="C29" s="75" t="s">
        <v>294</v>
      </c>
      <c r="D29" s="44"/>
      <c r="E29" s="46" t="s">
        <v>189</v>
      </c>
      <c r="F29" s="66" t="s">
        <v>256</v>
      </c>
      <c r="G29" s="66">
        <v>5</v>
      </c>
      <c r="H29" s="67">
        <v>43</v>
      </c>
      <c r="I29" s="66" t="s">
        <v>217</v>
      </c>
      <c r="J29" s="68" t="s">
        <v>257</v>
      </c>
      <c r="K29" s="73">
        <v>0.5</v>
      </c>
      <c r="L29" s="61">
        <f t="shared" si="0"/>
        <v>4</v>
      </c>
      <c r="M29" s="81">
        <f t="shared" si="1"/>
        <v>9</v>
      </c>
      <c r="N29" s="106">
        <v>2</v>
      </c>
      <c r="O29" s="113">
        <f t="shared" si="2"/>
        <v>18</v>
      </c>
      <c r="P29" s="113">
        <f t="shared" si="3"/>
        <v>774</v>
      </c>
      <c r="Q29" s="79" t="s">
        <v>280</v>
      </c>
      <c r="R29" s="61"/>
      <c r="T29" s="108">
        <f>SUM(T21:T28)</f>
        <v>1030.6000000000001</v>
      </c>
    </row>
    <row r="30" spans="1:21" ht="161.1" customHeight="1" x14ac:dyDescent="0.2">
      <c r="A30" s="32">
        <v>20</v>
      </c>
      <c r="B30" s="56" t="s">
        <v>296</v>
      </c>
      <c r="C30" s="75" t="s">
        <v>295</v>
      </c>
      <c r="D30" s="44"/>
      <c r="E30" s="46" t="s">
        <v>190</v>
      </c>
      <c r="F30" s="66" t="s">
        <v>258</v>
      </c>
      <c r="G30" s="66">
        <v>28</v>
      </c>
      <c r="H30" s="67">
        <v>1</v>
      </c>
      <c r="I30" s="66" t="s">
        <v>259</v>
      </c>
      <c r="J30" s="68" t="s">
        <v>258</v>
      </c>
      <c r="K30" s="73">
        <v>1</v>
      </c>
      <c r="L30" s="61">
        <f t="shared" si="0"/>
        <v>8</v>
      </c>
      <c r="M30" s="81">
        <f t="shared" si="1"/>
        <v>36</v>
      </c>
      <c r="N30" s="106">
        <v>2</v>
      </c>
      <c r="O30" s="113">
        <f t="shared" si="2"/>
        <v>72</v>
      </c>
      <c r="P30" s="113">
        <f t="shared" si="3"/>
        <v>72</v>
      </c>
      <c r="Q30" s="79" t="s">
        <v>280</v>
      </c>
      <c r="R30" s="61"/>
    </row>
    <row r="31" spans="1:21" ht="159.94999999999999" customHeight="1" x14ac:dyDescent="0.2">
      <c r="A31" s="32">
        <v>21</v>
      </c>
      <c r="B31" s="39" t="s">
        <v>165</v>
      </c>
      <c r="C31" s="53" t="s">
        <v>199</v>
      </c>
      <c r="D31" s="44"/>
      <c r="E31" s="46" t="s">
        <v>190</v>
      </c>
      <c r="F31" s="66" t="s">
        <v>258</v>
      </c>
      <c r="G31" s="66">
        <v>28</v>
      </c>
      <c r="H31" s="67">
        <v>1</v>
      </c>
      <c r="I31" s="66" t="s">
        <v>259</v>
      </c>
      <c r="J31" s="68" t="s">
        <v>258</v>
      </c>
      <c r="K31" s="73">
        <v>1</v>
      </c>
      <c r="L31" s="61">
        <f t="shared" si="0"/>
        <v>8</v>
      </c>
      <c r="M31" s="81">
        <f t="shared" si="1"/>
        <v>36</v>
      </c>
      <c r="N31" s="106">
        <v>2</v>
      </c>
      <c r="O31" s="113">
        <f t="shared" si="2"/>
        <v>72</v>
      </c>
      <c r="P31" s="113">
        <f t="shared" si="3"/>
        <v>72</v>
      </c>
      <c r="Q31" s="79" t="s">
        <v>280</v>
      </c>
      <c r="R31" s="61"/>
    </row>
    <row r="32" spans="1:21" ht="48.95" customHeight="1" x14ac:dyDescent="0.2">
      <c r="A32" s="32">
        <v>22</v>
      </c>
      <c r="B32" s="55" t="s">
        <v>204</v>
      </c>
      <c r="C32" s="75" t="s">
        <v>297</v>
      </c>
      <c r="D32" s="44"/>
      <c r="E32" s="47" t="s">
        <v>191</v>
      </c>
      <c r="F32" s="66" t="s">
        <v>260</v>
      </c>
      <c r="G32" s="66">
        <v>1</v>
      </c>
      <c r="H32" s="67">
        <v>2</v>
      </c>
      <c r="I32" s="66" t="s">
        <v>217</v>
      </c>
      <c r="J32" s="68" t="s">
        <v>261</v>
      </c>
      <c r="K32" s="73">
        <v>0.1</v>
      </c>
      <c r="L32" s="61">
        <f t="shared" si="0"/>
        <v>0.8</v>
      </c>
      <c r="M32" s="81">
        <f t="shared" si="1"/>
        <v>1.8</v>
      </c>
      <c r="N32" s="106">
        <v>2</v>
      </c>
      <c r="O32" s="113">
        <f t="shared" si="2"/>
        <v>3.6</v>
      </c>
      <c r="P32" s="113">
        <f t="shared" si="3"/>
        <v>7.2</v>
      </c>
      <c r="Q32" s="79" t="s">
        <v>280</v>
      </c>
      <c r="R32" s="61"/>
    </row>
    <row r="33" spans="1:19" ht="44.1" customHeight="1" x14ac:dyDescent="0.2">
      <c r="A33" s="32">
        <v>23</v>
      </c>
      <c r="B33" s="40" t="s">
        <v>166</v>
      </c>
      <c r="C33" s="50" t="s">
        <v>200</v>
      </c>
      <c r="D33" s="44"/>
      <c r="E33" s="76" t="s">
        <v>298</v>
      </c>
      <c r="F33" s="66" t="s">
        <v>262</v>
      </c>
      <c r="G33" s="66">
        <v>30</v>
      </c>
      <c r="H33" s="67">
        <v>2</v>
      </c>
      <c r="I33" s="66" t="s">
        <v>217</v>
      </c>
      <c r="J33" s="68" t="s">
        <v>263</v>
      </c>
      <c r="K33" s="73">
        <v>2</v>
      </c>
      <c r="L33" s="61">
        <f t="shared" si="0"/>
        <v>16</v>
      </c>
      <c r="M33" s="81">
        <f t="shared" si="1"/>
        <v>46</v>
      </c>
      <c r="N33" s="106">
        <v>2</v>
      </c>
      <c r="O33" s="113">
        <f t="shared" si="2"/>
        <v>92</v>
      </c>
      <c r="P33" s="113">
        <f t="shared" si="3"/>
        <v>184</v>
      </c>
      <c r="Q33" s="79" t="s">
        <v>280</v>
      </c>
      <c r="R33" s="61"/>
    </row>
    <row r="34" spans="1:19" ht="47.85" customHeight="1" x14ac:dyDescent="0.2">
      <c r="A34" s="32">
        <v>24</v>
      </c>
      <c r="B34" s="56" t="s">
        <v>206</v>
      </c>
      <c r="C34" s="50" t="s">
        <v>201</v>
      </c>
      <c r="D34" s="44"/>
      <c r="E34" s="76" t="s">
        <v>299</v>
      </c>
      <c r="F34" s="66" t="s">
        <v>264</v>
      </c>
      <c r="G34" s="66">
        <v>17</v>
      </c>
      <c r="H34" s="67">
        <v>2</v>
      </c>
      <c r="I34" s="66" t="s">
        <v>217</v>
      </c>
      <c r="J34" s="68" t="s">
        <v>265</v>
      </c>
      <c r="K34" s="73">
        <v>2</v>
      </c>
      <c r="L34" s="61">
        <f t="shared" si="0"/>
        <v>16</v>
      </c>
      <c r="M34" s="81">
        <f t="shared" si="1"/>
        <v>33</v>
      </c>
      <c r="N34" s="106">
        <v>2</v>
      </c>
      <c r="O34" s="113">
        <f t="shared" si="2"/>
        <v>66</v>
      </c>
      <c r="P34" s="113">
        <f t="shared" si="3"/>
        <v>132</v>
      </c>
      <c r="Q34" s="79" t="s">
        <v>280</v>
      </c>
      <c r="R34" s="61"/>
    </row>
    <row r="35" spans="1:19" ht="74.099999999999994" customHeight="1" x14ac:dyDescent="0.2">
      <c r="A35" s="32">
        <v>25</v>
      </c>
      <c r="B35" s="56" t="s">
        <v>300</v>
      </c>
      <c r="C35" s="75" t="s">
        <v>301</v>
      </c>
      <c r="D35" s="44"/>
      <c r="E35" s="46" t="s">
        <v>192</v>
      </c>
      <c r="F35" s="66" t="s">
        <v>266</v>
      </c>
      <c r="G35" s="66">
        <v>15</v>
      </c>
      <c r="H35" s="67">
        <v>13</v>
      </c>
      <c r="I35" s="66" t="s">
        <v>238</v>
      </c>
      <c r="J35" s="68" t="s">
        <v>267</v>
      </c>
      <c r="K35" s="73">
        <v>4</v>
      </c>
      <c r="L35" s="61">
        <f t="shared" si="0"/>
        <v>32</v>
      </c>
      <c r="M35" s="81">
        <f t="shared" si="1"/>
        <v>47</v>
      </c>
      <c r="N35" s="106">
        <v>2</v>
      </c>
      <c r="O35" s="113">
        <f t="shared" si="2"/>
        <v>94</v>
      </c>
      <c r="P35" s="113">
        <f t="shared" si="3"/>
        <v>1222</v>
      </c>
      <c r="Q35" s="79" t="s">
        <v>280</v>
      </c>
      <c r="R35" s="61"/>
    </row>
    <row r="36" spans="1:19" ht="60.95" customHeight="1" x14ac:dyDescent="0.2">
      <c r="A36" s="32">
        <v>26</v>
      </c>
      <c r="B36" s="55" t="s">
        <v>205</v>
      </c>
      <c r="C36" s="50" t="s">
        <v>170</v>
      </c>
      <c r="D36" s="44"/>
      <c r="E36" s="76" t="s">
        <v>302</v>
      </c>
      <c r="F36" s="66" t="s">
        <v>268</v>
      </c>
      <c r="G36" s="66">
        <v>4</v>
      </c>
      <c r="H36" s="67">
        <v>2</v>
      </c>
      <c r="I36" s="66" t="s">
        <v>217</v>
      </c>
      <c r="J36" s="68" t="s">
        <v>269</v>
      </c>
      <c r="K36" s="73">
        <v>2</v>
      </c>
      <c r="L36" s="61">
        <f t="shared" si="0"/>
        <v>16</v>
      </c>
      <c r="M36" s="81">
        <f t="shared" si="1"/>
        <v>20</v>
      </c>
      <c r="N36" s="106">
        <v>2</v>
      </c>
      <c r="O36" s="113">
        <f t="shared" si="2"/>
        <v>40</v>
      </c>
      <c r="P36" s="113">
        <f t="shared" si="3"/>
        <v>80</v>
      </c>
      <c r="Q36" s="79" t="s">
        <v>280</v>
      </c>
      <c r="R36" s="61"/>
    </row>
    <row r="37" spans="1:19" ht="62.1" customHeight="1" x14ac:dyDescent="0.2">
      <c r="A37" s="32">
        <v>27</v>
      </c>
      <c r="B37" s="39" t="s">
        <v>167</v>
      </c>
      <c r="C37" s="75" t="s">
        <v>303</v>
      </c>
      <c r="D37" s="44"/>
      <c r="E37" s="76" t="s">
        <v>303</v>
      </c>
      <c r="F37" s="66" t="s">
        <v>270</v>
      </c>
      <c r="G37" s="66">
        <v>4</v>
      </c>
      <c r="H37" s="67">
        <v>2</v>
      </c>
      <c r="I37" s="66" t="s">
        <v>217</v>
      </c>
      <c r="J37" s="68" t="s">
        <v>271</v>
      </c>
      <c r="K37" s="73">
        <v>0.2</v>
      </c>
      <c r="L37" s="61">
        <f t="shared" si="0"/>
        <v>1.6</v>
      </c>
      <c r="M37" s="81">
        <f t="shared" si="1"/>
        <v>5.6</v>
      </c>
      <c r="N37" s="106">
        <v>2</v>
      </c>
      <c r="O37" s="113">
        <f t="shared" si="2"/>
        <v>11.2</v>
      </c>
      <c r="P37" s="113">
        <f t="shared" si="3"/>
        <v>22.4</v>
      </c>
      <c r="Q37" s="79" t="s">
        <v>280</v>
      </c>
      <c r="R37" s="61"/>
    </row>
    <row r="38" spans="1:19" ht="62.1" customHeight="1" x14ac:dyDescent="0.2">
      <c r="A38" s="34"/>
      <c r="B38" s="94" t="s">
        <v>305</v>
      </c>
      <c r="C38" s="54"/>
      <c r="D38" s="84"/>
      <c r="E38" s="85"/>
      <c r="F38" s="86"/>
      <c r="G38" s="86"/>
      <c r="H38" s="87"/>
      <c r="I38" s="88"/>
      <c r="J38" s="89"/>
      <c r="K38" s="90"/>
      <c r="L38" s="91"/>
      <c r="M38" s="92"/>
      <c r="N38" s="106"/>
      <c r="O38" s="114"/>
      <c r="P38" s="114">
        <f>SUM(P4:P37)</f>
        <v>28740.959999999999</v>
      </c>
      <c r="Q38" s="100"/>
      <c r="R38" s="91"/>
      <c r="S38" s="104"/>
    </row>
    <row r="39" spans="1:19" ht="62.1" customHeight="1" x14ac:dyDescent="0.2">
      <c r="A39" s="34"/>
      <c r="B39" s="42"/>
      <c r="C39" s="54"/>
      <c r="D39" s="45"/>
      <c r="E39" s="49"/>
      <c r="F39" s="35"/>
      <c r="G39" s="35"/>
      <c r="H39" s="12"/>
      <c r="I39" s="9"/>
      <c r="J39" s="59"/>
      <c r="K39" s="73"/>
      <c r="L39" s="61"/>
      <c r="M39" s="81"/>
      <c r="N39" s="106"/>
      <c r="O39" s="113"/>
      <c r="P39" s="113"/>
      <c r="Q39" s="79"/>
      <c r="R39" s="61"/>
    </row>
    <row r="40" spans="1:19" ht="26.25" customHeight="1" x14ac:dyDescent="0.2">
      <c r="A40" s="133" t="s">
        <v>11</v>
      </c>
      <c r="B40" s="134"/>
      <c r="C40" s="134"/>
      <c r="D40" s="134"/>
      <c r="E40" s="134"/>
      <c r="F40" s="135"/>
      <c r="G40" s="28"/>
      <c r="H40" s="26">
        <v>1046</v>
      </c>
      <c r="I40" s="17"/>
      <c r="J40" s="27" t="s">
        <v>145</v>
      </c>
      <c r="K40" s="73"/>
      <c r="L40" s="61"/>
      <c r="M40" s="81"/>
      <c r="N40" s="106"/>
      <c r="O40" s="113"/>
      <c r="P40" s="113"/>
      <c r="Q40" s="79"/>
      <c r="R40" s="61"/>
    </row>
    <row r="41" spans="1:19" x14ac:dyDescent="0.2">
      <c r="K41" s="73"/>
      <c r="L41" s="61"/>
      <c r="M41" s="81"/>
      <c r="N41" s="106"/>
      <c r="O41" s="113"/>
      <c r="P41" s="113"/>
      <c r="Q41" s="79"/>
      <c r="R41" s="61"/>
    </row>
  </sheetData>
  <mergeCells count="15">
    <mergeCell ref="M21:M28"/>
    <mergeCell ref="B25:B28"/>
    <mergeCell ref="C25:C28"/>
    <mergeCell ref="A40:F40"/>
    <mergeCell ref="I21:I28"/>
    <mergeCell ref="C2:E2"/>
    <mergeCell ref="A21:A28"/>
    <mergeCell ref="B21:B24"/>
    <mergeCell ref="C21:C24"/>
    <mergeCell ref="H21:H28"/>
    <mergeCell ref="Q21:Q28"/>
    <mergeCell ref="R21:R28"/>
    <mergeCell ref="N21:N28"/>
    <mergeCell ref="O21:O28"/>
    <mergeCell ref="P21:P28"/>
  </mergeCells>
  <pageMargins left="0.25" right="0.25" top="0.75" bottom="0.75" header="0.3" footer="0.3"/>
  <pageSetup paperSize="8" scale="62" fitToHeight="0"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Table 1</vt:lpstr>
      <vt:lpstr>Лист1</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dc:creator>
  <dc:description/>
  <cp:lastModifiedBy>Guzarov, Jamshid Q.</cp:lastModifiedBy>
  <cp:lastPrinted>2024-11-25T12:37:09Z</cp:lastPrinted>
  <dcterms:created xsi:type="dcterms:W3CDTF">2024-11-22T11:46:21Z</dcterms:created>
  <dcterms:modified xsi:type="dcterms:W3CDTF">2024-11-25T12:42:16Z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2024-11-06T00:00:00Z</vt:filetime>
  </property>
  <property fmtid="{D5CDD505-2E9C-101B-9397-08002B2CF9AE}" pid="3" name="Creator">
    <vt:lpwstr>WPS 表格</vt:lpwstr>
  </property>
  <property fmtid="{D5CDD505-2E9C-101B-9397-08002B2CF9AE}" pid="4" name="LastSaved">
    <vt:filetime>2024-11-22T00:00:00Z</vt:filetime>
  </property>
  <property fmtid="{D5CDD505-2E9C-101B-9397-08002B2CF9AE}" pid="5" name="SourceModified">
    <vt:lpwstr>D:20241106122741+08'00'</vt:lpwstr>
  </property>
</Properties>
</file>