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20" yWindow="-120" windowWidth="20730" windowHeight="11160" tabRatio="292" activeTab="1"/>
  </bookViews>
  <sheets>
    <sheet name="TDSheet" sheetId="1" r:id="rId1"/>
    <sheet name="103 069" sheetId="2" r:id="rId2"/>
    <sheet name="Лист1" sheetId="3" r:id="rId3"/>
  </sheets>
  <definedNames>
    <definedName name="_xlnm._FilterDatabase" localSheetId="1" hidden="1">'103 069'!$A$1:$Q$37</definedName>
  </definedNames>
  <calcPr calcId="145621"/>
</workbook>
</file>

<file path=xl/calcChain.xml><?xml version="1.0" encoding="utf-8"?>
<calcChain xmlns="http://schemas.openxmlformats.org/spreadsheetml/2006/main">
  <c r="F36" i="1" l="1"/>
  <c r="M3" i="2" l="1"/>
  <c r="N3" i="2" s="1"/>
  <c r="M4" i="2"/>
  <c r="N4" i="2" s="1"/>
  <c r="M5" i="2"/>
  <c r="N5" i="2" s="1"/>
  <c r="M6" i="2"/>
  <c r="N6" i="2" s="1"/>
  <c r="M7" i="2"/>
  <c r="N7" i="2" s="1"/>
  <c r="M8" i="2"/>
  <c r="N8" i="2" s="1"/>
  <c r="M9" i="2"/>
  <c r="N9" i="2" s="1"/>
  <c r="M10" i="2"/>
  <c r="N10" i="2" s="1"/>
  <c r="M11" i="2"/>
  <c r="N11" i="2" s="1"/>
  <c r="M12" i="2"/>
  <c r="N12" i="2" s="1"/>
  <c r="M13" i="2"/>
  <c r="N13" i="2" s="1"/>
  <c r="M14" i="2"/>
  <c r="N14" i="2" s="1"/>
  <c r="M15" i="2"/>
  <c r="N15" i="2" s="1"/>
  <c r="M16" i="2"/>
  <c r="N16" i="2" s="1"/>
  <c r="M17" i="2"/>
  <c r="N17" i="2" s="1"/>
  <c r="M18" i="2"/>
  <c r="N18" i="2" s="1"/>
  <c r="M19" i="2"/>
  <c r="N19" i="2" s="1"/>
  <c r="M20" i="2"/>
  <c r="N20" i="2" s="1"/>
  <c r="M21" i="2"/>
  <c r="N21" i="2" s="1"/>
  <c r="M22" i="2"/>
  <c r="N22" i="2" s="1"/>
  <c r="M23" i="2"/>
  <c r="N23" i="2" s="1"/>
  <c r="M24" i="2"/>
  <c r="N24" i="2" s="1"/>
  <c r="M25" i="2"/>
  <c r="N25" i="2" s="1"/>
  <c r="M26" i="2"/>
  <c r="N26" i="2" s="1"/>
  <c r="M27" i="2"/>
  <c r="N27" i="2" s="1"/>
  <c r="M28" i="2"/>
  <c r="N28" i="2" s="1"/>
  <c r="M29" i="2"/>
  <c r="N29" i="2" s="1"/>
  <c r="M30" i="2"/>
  <c r="N30" i="2" s="1"/>
  <c r="M31" i="2"/>
  <c r="N31" i="2" s="1"/>
  <c r="M32" i="2"/>
  <c r="N32" i="2" s="1"/>
  <c r="M33" i="2"/>
  <c r="N33" i="2" s="1"/>
  <c r="M34" i="2"/>
  <c r="N34" i="2" s="1"/>
  <c r="M35" i="2"/>
  <c r="N35" i="2" s="1"/>
  <c r="M36" i="2"/>
  <c r="N36" i="2" s="1"/>
  <c r="M2" i="2"/>
  <c r="N2" i="2" s="1"/>
  <c r="N37" i="2" l="1"/>
</calcChain>
</file>

<file path=xl/sharedStrings.xml><?xml version="1.0" encoding="utf-8"?>
<sst xmlns="http://schemas.openxmlformats.org/spreadsheetml/2006/main" count="384" uniqueCount="170">
  <si>
    <t>N</t>
  </si>
  <si>
    <t>Заявка</t>
  </si>
  <si>
    <t>Номенклатура</t>
  </si>
  <si>
    <t>ТЭГ номер</t>
  </si>
  <si>
    <t>Ед. изм.</t>
  </si>
  <si>
    <t>Кол-во по заявке</t>
  </si>
  <si>
    <t>Приложения</t>
  </si>
  <si>
    <t>Заявка BCSSG-PR-IT-0004 от 18.07.2024 15:42:55</t>
  </si>
  <si>
    <t>HDMI кабель 10м</t>
  </si>
  <si>
    <t>шт</t>
  </si>
  <si>
    <t>Видеокамера сетевая уличная VCI-130 2688х1520ММ</t>
  </si>
  <si>
    <t>VCI-123</t>
  </si>
  <si>
    <t>Видеорегистратор DS-9664NI-I8 64-канала</t>
  </si>
  <si>
    <t>Диск жесткий WD8001PURP 8ТБ</t>
  </si>
  <si>
    <t>Камера IP DS-2CD1723G0-I</t>
  </si>
  <si>
    <t>Камера IP DS-2CD2H25FHWD-IZS</t>
  </si>
  <si>
    <t>Камера IP DS-2CD4A25FWD-IZHS</t>
  </si>
  <si>
    <t>Камера IP DS-2CD4A25FWD-IZHS 2.8-12ММ</t>
  </si>
  <si>
    <t>Коммутатор DCN-16 U</t>
  </si>
  <si>
    <t>SWU-16</t>
  </si>
  <si>
    <t>Коммутатор взрывозащищенный PSW-2G4F-Ex</t>
  </si>
  <si>
    <t>комп</t>
  </si>
  <si>
    <t>Коммутатор управляемый PSW-2G+UPS-Box</t>
  </si>
  <si>
    <t>Коммутатор управляемый PSW-2G8F+UPS-Box</t>
  </si>
  <si>
    <t>Заявка BCSSG-PR-IT-0003 от 18.07.2024 15:43:00</t>
  </si>
  <si>
    <t>Коммутатор управляемый SNR-S3850G-24FX</t>
  </si>
  <si>
    <t>SW.21.1</t>
  </si>
  <si>
    <t>Коммутатор управляемый уровня 2 SNR-S2985G-24T</t>
  </si>
  <si>
    <t>SW.21.2</t>
  </si>
  <si>
    <t>Кросс оптический ШКОС-Л-1U/2-24</t>
  </si>
  <si>
    <t>Модуль 1000BASE-T SFP</t>
  </si>
  <si>
    <t>Модуль SFP WDM 6ДБ 3КМ 1310НМ SNR-SFP-W35-20-3</t>
  </si>
  <si>
    <t>Модуль SFP WDM 6ДБ 3КМ 1550НМ</t>
  </si>
  <si>
    <t>Модуль оптический SFP TBSF-13-3-12gSC-3i 1310</t>
  </si>
  <si>
    <t>Модуль оптоволоконный SFP WDM SNR-SFP-W53-3</t>
  </si>
  <si>
    <t>Модуль расширения 50006874</t>
  </si>
  <si>
    <t>DDL set 12 DDL 02</t>
  </si>
  <si>
    <t>Монитор C24F396F 24"</t>
  </si>
  <si>
    <t>Монитор U32R590CWI 32"</t>
  </si>
  <si>
    <t>Монтажный к-тлект для цифрового взрывозащищенного и наружного
домофонов 212-237-000 1 AMW 05 A-EM-E0127-007</t>
  </si>
  <si>
    <t>Заявка BCSSG-PR-FA-0003 от 18.07.2024 15:44:28</t>
  </si>
  <si>
    <t>Преобразователь интерфейса 1xRS-422/485 с адаптером питания NPort 5130 RU</t>
  </si>
  <si>
    <t>21-ПИ-001...002</t>
  </si>
  <si>
    <t>АИ ИБЯЛ.426441.006</t>
  </si>
  <si>
    <t>Преобразователь интерфейсов RS-232/RS-485 С2000-ПИ</t>
  </si>
  <si>
    <t>00-ПИ-00-,,,00-ПИ-003</t>
  </si>
  <si>
    <t>Преобразователь напряжения 10 GW 05 DC/DC 40…80В</t>
  </si>
  <si>
    <t>комплект 15 EBS 03</t>
  </si>
  <si>
    <t>Пульт настольный цыфровой 32 DT 705</t>
  </si>
  <si>
    <t>Расширитель адресный С2000-АР8</t>
  </si>
  <si>
    <t>00-AR-xxx</t>
  </si>
  <si>
    <t>РЕГИСТРАТОР PHANTOM ECO ДЛЯ 2А В КОМПЛЕКТЕ С ИНТЕРФЕЙСОМ ПОДКЛЮЧЕНИЯ, КАБЕЛЕМ ПИТАНИЯ И ПО</t>
  </si>
  <si>
    <t>сервером и ОС</t>
  </si>
  <si>
    <t>Сервер</t>
  </si>
  <si>
    <t>SWR.21.1</t>
  </si>
  <si>
    <t>исп. Rack 1U, Intel Xeon bronze 3204, 32Gb, Raid 0, 1, 10. 2TB Sata. Dual port Gigabit 1Gb/s. Блок питания 500W</t>
  </si>
  <si>
    <t>Телефон-IP SIP-T19P E2</t>
  </si>
  <si>
    <t>Усилитель цифровой 500 DVE 13 500ВТ</t>
  </si>
  <si>
    <t>комплект кабель питания 3 NSB 01 - 2 шт</t>
  </si>
  <si>
    <t>Устройство переговорное 2 DX 705</t>
  </si>
  <si>
    <t>80 000 сум</t>
  </si>
  <si>
    <t>16,275,600 UZS</t>
  </si>
  <si>
    <t>Жесткий диск Western Digital HDD 8TB Purple</t>
  </si>
  <si>
    <t>2,877,000 UZS</t>
  </si>
  <si>
    <t>1,147,500 cўм</t>
  </si>
  <si>
    <t xml:space="preserve">$273.99 dan $382.40 </t>
  </si>
  <si>
    <t>BRAND</t>
  </si>
  <si>
    <t>BOLID</t>
  </si>
  <si>
    <t>Hikvision</t>
  </si>
  <si>
    <t>WD</t>
  </si>
  <si>
    <t>Взрывозащищенный уличный коммутатор TFortis PSW-2G4F-Ex</t>
  </si>
  <si>
    <t xml:space="preserve">TFortis </t>
  </si>
  <si>
    <t>37 065 731 сум</t>
  </si>
  <si>
    <t>Взрывозащищенный уличный коммутатор TFortis PSW-2G4F-Ex купить в НАГ: цена, отзывы, характеристики, фото | 39035 (nag.uz)</t>
  </si>
  <si>
    <t>Многофункциональный гигабитный уличный управляемый коммутатор TFortis PSW-2G+UPS-Box</t>
  </si>
  <si>
    <t>12 183 171 сум</t>
  </si>
  <si>
    <t>Многофункциональный гигабитный уличный управляемый коммутатор TFortis PSW-2G+UPS-Box купить в НАГ: цена, отзывы, характеристики, фото | 39032 (nag.uz)</t>
  </si>
  <si>
    <t xml:space="preserve">Многофункциональный гигабитный уличный управляемый коммутатор TFortis PSW-2G8F+UPS-Box
</t>
  </si>
  <si>
    <t>13 532 262 сум</t>
  </si>
  <si>
    <t>Многофункциональный гигабитный уличный управляемый коммутатор TFortis PSW-2G8F+UPS-Box купить в НАГ: цена, отзывы, характеристики, фото | 39034 (nag.uz)</t>
  </si>
  <si>
    <t xml:space="preserve">Управляемый коммутатор уровня 3 SNR-S3850G-24FX
</t>
  </si>
  <si>
    <t>SNR</t>
  </si>
  <si>
    <t>14 304 345 сум//16,899,750 UZS</t>
  </si>
  <si>
    <t>Управляемый коммутатор уровня 2 SNR-S2985G-24T</t>
  </si>
  <si>
    <t>2 977 904 сум// 3,497,400 UZS//3 677 100 сум</t>
  </si>
  <si>
    <t xml:space="preserve">Кросс оптический 19" (ШКОС), до 24 портов, поворотный PXT-ODF-24R-TP </t>
  </si>
  <si>
    <t>235 200 сум</t>
  </si>
  <si>
    <t>Витая пара UTP, SFP 1000Base-T, разъем RJ-45, дальность до 100м.</t>
  </si>
  <si>
    <t>446 250 сум</t>
  </si>
  <si>
    <t>Модуль SFP с интерфейсом RJ45, до 100м - купить в Ташкенте на ITMag.uz</t>
  </si>
  <si>
    <t>Модуль SFP WDM, дальность до 3км (6dB), 1310нм</t>
  </si>
  <si>
    <t>Модуль SFP WDM, дальность до 3км (6dB), 1550нм</t>
  </si>
  <si>
    <t>179 550 сум</t>
  </si>
  <si>
    <t>1,866,150 UZS</t>
  </si>
  <si>
    <t>Модуль расширения ЕХР43 Yealink</t>
  </si>
  <si>
    <t>Монитор Samsung C24F396FHI 23.5"</t>
  </si>
  <si>
    <t>Монитор Samsung C24F396FHI 23.5" в Ташкенте | Купить онлайн в Seventrade.uz</t>
  </si>
  <si>
    <t>2 432 000 сум/шт// 2,740,000 UZS</t>
  </si>
  <si>
    <t>Samsung</t>
  </si>
  <si>
    <t>Монитор Samsung U32R590CWI 31.5"</t>
  </si>
  <si>
    <t xml:space="preserve">6 298 000 сум/шт// 7,809,000 UZS
</t>
  </si>
  <si>
    <t>INDUSTRONIC</t>
  </si>
  <si>
    <t>не найден</t>
  </si>
  <si>
    <t>ПРЕОБРАЗОВАТЕЛЬ NPORT 5130</t>
  </si>
  <si>
    <t>202.14 $</t>
  </si>
  <si>
    <t>Rack 1U, Intel Xeon bronze 3204, 32Gb, Raid 0, 1, 10. 2TB Sata. Dual port Gigabit 1Gb/s. Блок питания 500W</t>
  </si>
  <si>
    <t xml:space="preserve">$2.084.460 </t>
  </si>
  <si>
    <t>MOXA</t>
  </si>
  <si>
    <t>Преобразователь/повторитель С2000-ПИ</t>
  </si>
  <si>
    <t>1 156 500 сум / шт.</t>
  </si>
  <si>
    <t>Преобразователь/повторитель С2000-ПИ, цена 1 156 500 сум от OOO "EVROTEXSERVIS", купить в Ташкенте, Узбекистан - фото и отзывы на Glotr.uz</t>
  </si>
  <si>
    <t>642 500 сум / шт.</t>
  </si>
  <si>
    <t>VDT-Systems
Узбекистан, Ташкент
Узбекистан г.Ташкент ул.Арнасай 27(2-ой этаж)
+998 97344-34-83:+998 97888-78-98
vdtsale@yandex.ru
www.sbp.uz</t>
  </si>
  <si>
    <t>919,372 UZS</t>
  </si>
  <si>
    <t>IP телефон SIP-T31P</t>
  </si>
  <si>
    <t>Коммутатор PoE MikroTik CRS328-24P-4S+RM, память 512 Мб. Порты 24 x Gigabit Ethernet, 4 x SFP+, 1 x Serial RJ-45</t>
  </si>
  <si>
    <r>
      <rPr>
        <sz val="8"/>
        <color rgb="FFFF0000"/>
        <rFont val="Arial"/>
        <family val="2"/>
        <charset val="204"/>
      </rPr>
      <t>Armtel</t>
    </r>
    <r>
      <rPr>
        <sz val="8"/>
        <color rgb="FF333333"/>
        <rFont val="Arial"/>
        <family val="2"/>
      </rPr>
      <t>/ MikroTik</t>
    </r>
  </si>
  <si>
    <t>8,352,000 UZS</t>
  </si>
  <si>
    <t>IP-видеорегистратор Hikvision DS-7608NI-K2/8P</t>
  </si>
  <si>
    <t>30 090 р.=330USD</t>
  </si>
  <si>
    <t>IP-видеорегистратор Hikvision DS-7732NI-I4 (B)</t>
  </si>
  <si>
    <t>Цена в интернет-магазине
90 590 р.///4 548 300 сум</t>
  </si>
  <si>
    <t>BUY PRICE</t>
  </si>
  <si>
    <t>BUY PR USD</t>
  </si>
  <si>
    <t>CF</t>
  </si>
  <si>
    <t>OFFERED
Предлагаемый товар</t>
  </si>
  <si>
    <t>Цена за шт без НДС, USD</t>
  </si>
  <si>
    <t>Цена за СУММ без НДС, USD*</t>
  </si>
  <si>
    <t>LEAD TIME</t>
  </si>
  <si>
    <t>NOTE</t>
  </si>
  <si>
    <t>70-90 дней</t>
  </si>
  <si>
    <t>Видеокамера BOLID VCI-123.TK-Ex-1Н2</t>
  </si>
  <si>
    <t>Кросс ШКОС-Л-1U/2-24-SC-24-SC/APC-24-SC/APC</t>
  </si>
  <si>
    <t>Монтажный комплект для цифровых погодо - и бзрывозащищенных переговорных устройств
1 AMW 05</t>
  </si>
  <si>
    <t>10 GW 05 DC/DC-преооразователь, вход 40V....80V DC, Выход 5 VDC 10А, 3U</t>
  </si>
  <si>
    <t xml:space="preserve">Phantom Регистратор речи 2А в комплкте с ПО, Ключом, серевером и ОС </t>
  </si>
  <si>
    <t>Одноволоконный модуль, SFP WDM 1000Base-BX, разъем SC, рабочая длина волны Tx/Rx: 1550/1310нм, дальность до 3км (6dB)</t>
  </si>
  <si>
    <t>Rack 1U
Intel Xeon Bronze 3204 (1.9 GHz I 6core I 6 + 8.25Mb / 85W / 9.6 GT/s)
32Gb
Raid 0, 1, 10
2TB SATA 6 Gbps 7.2k - 2 шт.
Dual-Port Gigabit Network Adapter 1Gb/s
Блок питания 500W 1x</t>
  </si>
  <si>
    <r>
      <t>Камера IP DS-2CD4A25FWD-IZHS</t>
    </r>
    <r>
      <rPr>
        <sz val="8"/>
        <color rgb="FFFF0000"/>
        <rFont val="Arial"/>
        <family val="2"/>
        <charset val="204"/>
      </rPr>
      <t xml:space="preserve"> 8-32ММ</t>
    </r>
  </si>
  <si>
    <t>81 426,00  /шт=920.11usd</t>
  </si>
  <si>
    <t>90-120 дней</t>
  </si>
  <si>
    <t>flora</t>
  </si>
  <si>
    <t>DS-9664NI-I8 64-channel DVR---2pcs: Discontinued and replaced by DS-9664NI-M8: 2*USD895/pc=USD1790</t>
  </si>
  <si>
    <t>-DS-2CD1723G0-I IP Camera---9pcs: 9*USD65/pc=USD585</t>
  </si>
  <si>
    <t>-DS-2CD2H25FHWD-IZS IP Camera---4pcs: Discontinued and replaced by DS-2CD2H26G2-IZS: 4*USD123/pc=USD492</t>
  </si>
  <si>
    <t>DS-2CD4A25FWD IP Camera-IZHS---19pcs: Not found</t>
  </si>
  <si>
    <t>DS-2CD4A25FWD-IZHS 2.8-12MM IP Camera---5pcs: Not found</t>
  </si>
  <si>
    <t>Шестеркин Сергей</t>
  </si>
  <si>
    <t>чт, 20 февр., 19:31 (2 дня назад)</t>
  </si>
  <si>
    <t>кому: мне</t>
  </si>
  <si>
    <t>Срок поставки 20-30 рабочих дней. Самовывоз г. Москва</t>
  </si>
  <si>
    <t>Стоимость за МЦКРС "Фантом" - 645 600,00 руб. с НДС</t>
  </si>
  <si>
    <t>МЦКРС "Фантом" в составе:</t>
  </si>
  <si>
    <t>- Ключ электронный Phantom v. PH4.L1.CL5.SP1, USB</t>
  </si>
  <si>
    <t>- Плата Phantom Dispatcher 2A</t>
  </si>
  <si>
    <t>- Сервер «Phantom» уровня 5 (2U, 220V)</t>
  </si>
  <si>
    <t>20.02.2025 17:22, JK IAPCS пишет:</t>
  </si>
  <si>
    <t>iDS-2cd7a26g0-izhs</t>
  </si>
  <si>
    <t xml:space="preserve">
iDS-2CD7A26G0-IZHS(8-32mm)(C) 340USD/PCS</t>
  </si>
  <si>
    <r>
      <rPr>
        <i/>
        <sz val="8"/>
        <color rgb="FF333333"/>
        <rFont val="Arial"/>
        <family val="2"/>
        <charset val="204"/>
      </rPr>
      <t>Смотрите</t>
    </r>
    <r>
      <rPr>
        <sz val="8"/>
        <color rgb="FF333333"/>
        <rFont val="Arial"/>
        <family val="2"/>
      </rPr>
      <t xml:space="preserve"> пункты в конце этого списка</t>
    </r>
  </si>
  <si>
    <r>
      <t xml:space="preserve">PA/GA System ‐ PA/GA System 1 шт
В составе:
</t>
    </r>
    <r>
      <rPr>
        <b/>
        <sz val="8"/>
        <color rgb="FF333333"/>
        <rFont val="Arial"/>
        <family val="2"/>
        <charset val="204"/>
      </rPr>
      <t>1 AMW 05</t>
    </r>
    <r>
      <rPr>
        <sz val="8"/>
        <color rgb="FF333333"/>
        <rFont val="Arial"/>
        <family val="2"/>
      </rPr>
      <t xml:space="preserve"> ‐ Монтажный комплект для цифровых погодо‐ и
взрывозащищенных переговорных устройств </t>
    </r>
    <r>
      <rPr>
        <b/>
        <sz val="8"/>
        <color rgb="FF333333"/>
        <rFont val="Arial"/>
        <family val="2"/>
        <charset val="204"/>
      </rPr>
      <t>6 шт</t>
    </r>
    <r>
      <rPr>
        <sz val="8"/>
        <color rgb="FF333333"/>
        <rFont val="Arial"/>
        <family val="2"/>
      </rPr>
      <t xml:space="preserve">
</t>
    </r>
    <r>
      <rPr>
        <b/>
        <sz val="8"/>
        <color rgb="FF333333"/>
        <rFont val="Arial"/>
        <family val="2"/>
        <charset val="204"/>
      </rPr>
      <t>10 GW 05</t>
    </r>
    <r>
      <rPr>
        <sz val="8"/>
        <color rgb="FF333333"/>
        <rFont val="Arial"/>
        <family val="2"/>
      </rPr>
      <t xml:space="preserve"> ‐ DC/DC‐преобразователь, вход 40V...80V DC, вы‐
ход 5 V DC, 10A, 3U</t>
    </r>
    <r>
      <rPr>
        <b/>
        <sz val="8"/>
        <color rgb="FF333333"/>
        <rFont val="Arial"/>
        <family val="2"/>
        <charset val="204"/>
      </rPr>
      <t xml:space="preserve"> 1 компл</t>
    </r>
    <r>
      <rPr>
        <sz val="8"/>
        <color rgb="FF333333"/>
        <rFont val="Arial"/>
        <family val="2"/>
      </rPr>
      <t xml:space="preserve">
В составе:
10 GW 05 ‐ DC/DC‐преобразователь, вход 40V...80V DC, вы‐
ход 5 V DC, 10A, 3U 1 шт
15 EBS 03 ‐ Колодка типа H15 с двумя направляющими 1 шт
</t>
    </r>
    <r>
      <rPr>
        <b/>
        <sz val="8"/>
        <color rgb="FF333333"/>
        <rFont val="Arial"/>
        <family val="2"/>
        <charset val="204"/>
      </rPr>
      <t>32 DT 705</t>
    </r>
    <r>
      <rPr>
        <sz val="8"/>
        <color rgb="FF333333"/>
        <rFont val="Arial"/>
        <family val="2"/>
      </rPr>
      <t xml:space="preserve"> ‐ Настольный цифровой диспетчерский пульт с 32
клавишами прямого набора, светосигнализацией вызова,
включая настенную розетку и кабель 3 м; для работы в со‐
ставе системы INTRON‐D plus </t>
    </r>
    <r>
      <rPr>
        <b/>
        <sz val="8"/>
        <color rgb="FF333333"/>
        <rFont val="Arial"/>
        <family val="2"/>
        <charset val="204"/>
      </rPr>
      <t>1 шт</t>
    </r>
    <r>
      <rPr>
        <sz val="8"/>
        <color rgb="FF333333"/>
        <rFont val="Arial"/>
        <family val="2"/>
      </rPr>
      <t xml:space="preserve">
</t>
    </r>
    <r>
      <rPr>
        <b/>
        <sz val="8"/>
        <color rgb="FF333333"/>
        <rFont val="Arial"/>
        <family val="2"/>
        <charset val="204"/>
      </rPr>
      <t>500 DVE 13</t>
    </r>
    <r>
      <rPr>
        <sz val="8"/>
        <color rgb="FF333333"/>
        <rFont val="Arial"/>
        <family val="2"/>
      </rPr>
      <t xml:space="preserve"> ‐ Цифровой усилитель 500 Вт / 100 В, 7 кГц по‐
лоса пропускания звуковых частот, питание 230 В AC, 50..60
Гц, аварийное питание 42..70 В DC, 19'', 2U, глубина 290 мм
</t>
    </r>
    <r>
      <rPr>
        <b/>
        <sz val="8"/>
        <color rgb="FF333333"/>
        <rFont val="Arial"/>
        <family val="2"/>
        <charset val="204"/>
      </rPr>
      <t>1 компл</t>
    </r>
    <r>
      <rPr>
        <sz val="8"/>
        <color rgb="FF333333"/>
        <rFont val="Arial"/>
        <family val="2"/>
      </rPr>
      <t xml:space="preserve">
В составе:
3 NSB 01 ‐ Основной силовой кабель питания, включая 16A
автомат, для напольных шкафов 2 шт
500 DVE 13 ‐ Цифровой усилитель 500 Вт / 100 В, 7 кГц по‐
лоса пропускания звуковых частот, питание 230 В AC, 50..60
Гц, аварийное питание 42..70 В DC, 19'', 2U, глубина 290 мм
1 шт
</t>
    </r>
    <r>
      <rPr>
        <b/>
        <sz val="8"/>
        <color rgb="FF333333"/>
        <rFont val="Arial"/>
        <family val="2"/>
        <charset val="204"/>
      </rPr>
      <t>2 DX 705</t>
    </r>
    <r>
      <rPr>
        <sz val="8"/>
        <color rgb="FF333333"/>
        <rFont val="Arial"/>
        <family val="2"/>
      </rPr>
      <t xml:space="preserve"> ‐ Устройство переговорное взрывозащищенное с
2 прямыми связями (одна двойная клавиша), цвет оранже‐
вый RAL 2004, степень защиты IP66 </t>
    </r>
    <r>
      <rPr>
        <b/>
        <sz val="8"/>
        <color rgb="FF333333"/>
        <rFont val="Arial"/>
        <family val="2"/>
        <charset val="204"/>
      </rPr>
      <t>6 шт</t>
    </r>
  </si>
  <si>
    <t>1 Kit</t>
  </si>
  <si>
    <t>plus 5000eur yulga</t>
  </si>
  <si>
    <t>16‐20 weeks after receipt of order and clearing up all details/design</t>
  </si>
  <si>
    <t>43359,58eur</t>
  </si>
  <si>
    <t>16‐20 weeks</t>
  </si>
  <si>
    <t>Видеокамера IP взрывозащищенная BOLID VCI-123.TK-Ex-1Н2</t>
  </si>
  <si>
    <t xml:space="preserve">IP-видеорегистратор Hikvision DS-9664NI-M8
</t>
  </si>
  <si>
    <t xml:space="preserve">DS-2CD1723G0-I </t>
  </si>
  <si>
    <t>DS-2CD2H26G2-IZS (2,8-12mm)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</si>
</sst>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р_.;[Red]#,##0.00_р_."/>
    <numFmt numFmtId="165" formatCode="#,##0\ _₽"/>
  </numFmts>
  <fonts count="22" x14ac:knownFonts="1">
    <font>
      <sz val="8"/>
      <name val="Arial"/>
    </font>
    <font>
      <sz val="9"/>
      <color rgb="FF4D4D4D"/>
      <name val="Arial"/>
    </font>
    <font>
      <sz val="8"/>
      <color rgb="FF333333"/>
      <name val="Arial"/>
      <family val="2"/>
    </font>
    <font>
      <sz val="8"/>
      <color rgb="FFFF0000"/>
      <name val="Arial"/>
      <family val="2"/>
    </font>
    <font>
      <u/>
      <sz val="8"/>
      <color theme="10"/>
      <name val="Arial"/>
    </font>
    <font>
      <sz val="8"/>
      <color rgb="FF242424"/>
      <name val="Arial"/>
      <family val="2"/>
      <charset val="204"/>
    </font>
    <font>
      <sz val="8"/>
      <color rgb="FFFF0000"/>
      <name val="Arial"/>
      <family val="2"/>
      <charset val="204"/>
    </font>
    <font>
      <sz val="8"/>
      <color rgb="FF333333"/>
      <name val="Arial"/>
      <family val="2"/>
      <charset val="204"/>
    </font>
    <font>
      <b/>
      <sz val="12"/>
      <color rgb="FF4D4D4D"/>
      <name val="Arial"/>
      <family val="2"/>
      <charset val="204"/>
    </font>
    <font>
      <sz val="12"/>
      <name val="Arial"/>
      <family val="2"/>
      <charset val="204"/>
    </font>
    <font>
      <sz val="8"/>
      <name val="Arial"/>
      <family val="2"/>
      <charset val="204"/>
    </font>
    <font>
      <sz val="11"/>
      <color rgb="FF333333"/>
      <name val="Tahoma"/>
      <family val="2"/>
      <charset val="204"/>
    </font>
    <font>
      <b/>
      <sz val="13.5"/>
      <color rgb="FF1F1F1F"/>
      <name val="Arial"/>
      <family val="2"/>
      <charset val="204"/>
    </font>
    <font>
      <sz val="8"/>
      <color rgb="FF5E5E5E"/>
      <name val="Arial"/>
      <family val="2"/>
      <charset val="204"/>
    </font>
    <font>
      <sz val="8"/>
      <color rgb="FF222222"/>
      <name val="Arial"/>
      <family val="2"/>
      <charset val="204"/>
    </font>
    <font>
      <sz val="8"/>
      <color rgb="FF444444"/>
      <name val="Arial"/>
      <family val="2"/>
      <charset val="204"/>
    </font>
    <font>
      <sz val="12"/>
      <color rgb="FF222222"/>
      <name val="Arial"/>
      <family val="2"/>
      <charset val="204"/>
    </font>
    <font>
      <sz val="14"/>
      <name val="Arial"/>
      <family val="2"/>
      <charset val="204"/>
    </font>
    <font>
      <sz val="18"/>
      <name val="Arial"/>
      <family val="2"/>
      <charset val="204"/>
    </font>
    <font>
      <i/>
      <sz val="8"/>
      <color rgb="FF333333"/>
      <name val="Arial"/>
      <family val="2"/>
      <charset val="204"/>
    </font>
    <font>
      <b/>
      <sz val="8"/>
      <color rgb="FF333333"/>
      <name val="Arial"/>
      <family val="2"/>
      <charset val="204"/>
    </font>
    <font>
      <sz val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2F2F2"/>
        <bgColor auto="1"/>
      </patternFill>
    </fill>
    <fill>
      <patternFill patternType="solid">
        <fgColor rgb="FFFFFFFF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A0A0A0"/>
      </left>
      <right/>
      <top style="thin">
        <color rgb="FFA0A0A0"/>
      </top>
      <bottom style="thin">
        <color rgb="FFA0A0A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left"/>
    </xf>
    <xf numFmtId="0" fontId="1" fillId="2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 wrapText="1"/>
    </xf>
    <xf numFmtId="0" fontId="2" fillId="3" borderId="2" xfId="0" applyNumberFormat="1" applyFont="1" applyFill="1" applyBorder="1" applyAlignment="1">
      <alignment horizontal="center" vertical="center"/>
    </xf>
    <xf numFmtId="0" fontId="0" fillId="0" borderId="1" xfId="0" applyBorder="1"/>
    <xf numFmtId="0" fontId="1" fillId="2" borderId="1" xfId="0" applyNumberFormat="1" applyFont="1" applyFill="1" applyBorder="1" applyAlignment="1">
      <alignment horizontal="left" vertical="center"/>
    </xf>
    <xf numFmtId="0" fontId="1" fillId="2" borderId="2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" fillId="2" borderId="1" xfId="0" applyNumberFormat="1" applyFont="1" applyFill="1" applyBorder="1" applyAlignment="1">
      <alignment vertical="center" wrapText="1"/>
    </xf>
    <xf numFmtId="0" fontId="2" fillId="3" borderId="1" xfId="0" applyNumberFormat="1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3" fillId="3" borderId="1" xfId="0" applyNumberFormat="1" applyFont="1" applyFill="1" applyBorder="1" applyAlignment="1">
      <alignment vertical="center" wrapText="1"/>
    </xf>
    <xf numFmtId="0" fontId="3" fillId="3" borderId="2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vertical="center" wrapText="1"/>
    </xf>
    <xf numFmtId="0" fontId="4" fillId="0" borderId="0" xfId="1"/>
    <xf numFmtId="0" fontId="2" fillId="3" borderId="2" xfId="0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vertical="center" wrapText="1"/>
    </xf>
    <xf numFmtId="0" fontId="2" fillId="6" borderId="1" xfId="0" applyNumberFormat="1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5" fillId="0" borderId="1" xfId="0" applyFont="1" applyBorder="1" applyAlignment="1">
      <alignment vertical="center" wrapText="1"/>
    </xf>
    <xf numFmtId="0" fontId="7" fillId="4" borderId="1" xfId="0" applyNumberFormat="1" applyFont="1" applyFill="1" applyBorder="1" applyAlignment="1">
      <alignment vertical="center" wrapText="1"/>
    </xf>
    <xf numFmtId="0" fontId="3" fillId="3" borderId="2" xfId="0" applyNumberFormat="1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left"/>
    </xf>
    <xf numFmtId="0" fontId="0" fillId="9" borderId="1" xfId="0" applyFill="1" applyBorder="1"/>
    <xf numFmtId="0" fontId="0" fillId="9" borderId="0" xfId="0" applyFill="1"/>
    <xf numFmtId="0" fontId="8" fillId="8" borderId="3" xfId="0" applyNumberFormat="1" applyFont="1" applyFill="1" applyBorder="1" applyAlignment="1">
      <alignment vertical="top" wrapText="1"/>
    </xf>
    <xf numFmtId="164" fontId="9" fillId="0" borderId="1" xfId="0" applyNumberFormat="1" applyFont="1" applyBorder="1" applyAlignment="1">
      <alignment horizontal="left" vertical="top" wrapText="1"/>
    </xf>
    <xf numFmtId="164" fontId="9" fillId="0" borderId="4" xfId="0" applyNumberFormat="1" applyFont="1" applyBorder="1" applyAlignment="1">
      <alignment horizontal="left" vertical="top" wrapText="1"/>
    </xf>
    <xf numFmtId="165" fontId="0" fillId="0" borderId="1" xfId="0" applyNumberFormat="1" applyBorder="1" applyAlignment="1">
      <alignment horizontal="left"/>
    </xf>
    <xf numFmtId="165" fontId="0" fillId="0" borderId="1" xfId="0" applyNumberFormat="1" applyBorder="1"/>
    <xf numFmtId="165" fontId="0" fillId="10" borderId="1" xfId="0" applyNumberFormat="1" applyFill="1" applyBorder="1"/>
    <xf numFmtId="165" fontId="0" fillId="0" borderId="0" xfId="0" applyNumberFormat="1"/>
    <xf numFmtId="0" fontId="10" fillId="0" borderId="1" xfId="0" applyFont="1" applyBorder="1"/>
    <xf numFmtId="0" fontId="6" fillId="3" borderId="1" xfId="0" applyNumberFormat="1" applyFont="1" applyFill="1" applyBorder="1" applyAlignment="1">
      <alignment vertical="center" wrapText="1"/>
    </xf>
    <xf numFmtId="0" fontId="2" fillId="7" borderId="2" xfId="0" applyNumberFormat="1" applyFont="1" applyFill="1" applyBorder="1" applyAlignment="1">
      <alignment horizontal="center" vertical="center"/>
    </xf>
    <xf numFmtId="0" fontId="11" fillId="0" borderId="0" xfId="0" applyFont="1"/>
    <xf numFmtId="0" fontId="0" fillId="0" borderId="0" xfId="0" applyAlignment="1"/>
    <xf numFmtId="0" fontId="0" fillId="0" borderId="0" xfId="0" applyAlignment="1">
      <alignment vertical="center"/>
    </xf>
    <xf numFmtId="0" fontId="16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7" fillId="0" borderId="0" xfId="0" applyFont="1"/>
    <xf numFmtId="0" fontId="18" fillId="0" borderId="0" xfId="0" applyFont="1" applyAlignment="1">
      <alignment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right" vertical="center"/>
    </xf>
    <xf numFmtId="0" fontId="14" fillId="0" borderId="0" xfId="0" applyFont="1" applyAlignment="1">
      <alignment horizontal="right" vertical="top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2" fillId="11" borderId="1" xfId="0" applyNumberFormat="1" applyFont="1" applyFill="1" applyBorder="1" applyAlignment="1">
      <alignment horizontal="center" vertical="center"/>
    </xf>
    <xf numFmtId="0" fontId="7" fillId="3" borderId="1" xfId="0" applyNumberFormat="1" applyFont="1" applyFill="1" applyBorder="1" applyAlignment="1">
      <alignment vertical="center" wrapText="1"/>
    </xf>
    <xf numFmtId="0" fontId="2" fillId="3" borderId="5" xfId="0" applyNumberFormat="1" applyFont="1" applyFill="1" applyBorder="1" applyAlignment="1">
      <alignment horizontal="center" vertical="center" wrapText="1"/>
    </xf>
    <xf numFmtId="0" fontId="2" fillId="3" borderId="6" xfId="0" applyNumberFormat="1" applyFont="1" applyFill="1" applyBorder="1" applyAlignment="1">
      <alignment horizontal="center" vertical="center" wrapText="1"/>
    </xf>
    <xf numFmtId="0" fontId="2" fillId="3" borderId="7" xfId="0" applyNumberFormat="1" applyFont="1" applyFill="1" applyBorder="1" applyAlignment="1">
      <alignment horizontal="center" vertical="center" wrapText="1"/>
    </xf>
    <xf numFmtId="0" fontId="2" fillId="3" borderId="5" xfId="0" applyNumberFormat="1" applyFont="1" applyFill="1" applyBorder="1" applyAlignment="1">
      <alignment horizontal="left" vertical="center" wrapText="1"/>
    </xf>
    <xf numFmtId="0" fontId="2" fillId="3" borderId="6" xfId="0" applyNumberFormat="1" applyFont="1" applyFill="1" applyBorder="1" applyAlignment="1">
      <alignment horizontal="left" vertical="center" wrapText="1"/>
    </xf>
    <xf numFmtId="0" fontId="2" fillId="3" borderId="7" xfId="0" applyNumberFormat="1" applyFont="1" applyFill="1" applyBorder="1" applyAlignment="1">
      <alignment horizontal="left" vertical="center" wrapText="1"/>
    </xf>
    <xf numFmtId="0" fontId="2" fillId="3" borderId="5" xfId="0" applyNumberFormat="1" applyFont="1" applyFill="1" applyBorder="1" applyAlignment="1">
      <alignment horizontal="center" vertical="center"/>
    </xf>
    <xf numFmtId="0" fontId="2" fillId="3" borderId="6" xfId="0" applyNumberFormat="1" applyFont="1" applyFill="1" applyBorder="1" applyAlignment="1">
      <alignment horizontal="center" vertical="center"/>
    </xf>
    <xf numFmtId="0" fontId="2" fillId="3" borderId="7" xfId="0" applyNumberFormat="1" applyFont="1" applyFill="1" applyBorder="1" applyAlignment="1">
      <alignment horizontal="center" vertical="center"/>
    </xf>
    <xf numFmtId="165" fontId="10" fillId="0" borderId="1" xfId="0" applyNumberFormat="1" applyFont="1" applyBorder="1"/>
    <xf numFmtId="165" fontId="10" fillId="0" borderId="1" xfId="0" applyNumberFormat="1" applyFont="1" applyBorder="1" applyAlignment="1">
      <alignment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2" fillId="11" borderId="1" xfId="0" applyNumberFormat="1" applyFont="1" applyFill="1" applyBorder="1" applyAlignment="1">
      <alignment vertical="center" wrapText="1"/>
    </xf>
    <xf numFmtId="0" fontId="0" fillId="11" borderId="1" xfId="0" applyFill="1" applyBorder="1"/>
    <xf numFmtId="0" fontId="21" fillId="11" borderId="1" xfId="0" applyNumberFormat="1" applyFont="1" applyFill="1" applyBorder="1" applyAlignment="1">
      <alignment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armtel.com/ru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</xdr:row>
      <xdr:rowOff>0</xdr:rowOff>
    </xdr:from>
    <xdr:to>
      <xdr:col>5</xdr:col>
      <xdr:colOff>304800</xdr:colOff>
      <xdr:row>9</xdr:row>
      <xdr:rowOff>304800</xdr:rowOff>
    </xdr:to>
    <xdr:sp macro="" textlink="">
      <xdr:nvSpPr>
        <xdr:cNvPr id="2049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838700" y="170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304800</xdr:colOff>
      <xdr:row>24</xdr:row>
      <xdr:rowOff>304800</xdr:rowOff>
    </xdr:to>
    <xdr:sp macro="" textlink="">
      <xdr:nvSpPr>
        <xdr:cNvPr id="3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65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12</xdr:row>
      <xdr:rowOff>304800</xdr:rowOff>
    </xdr:to>
    <xdr:sp macro="" textlink="">
      <xdr:nvSpPr>
        <xdr:cNvPr id="4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65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304800</xdr:colOff>
      <xdr:row>28</xdr:row>
      <xdr:rowOff>19050</xdr:rowOff>
    </xdr:to>
    <xdr:sp macro="" textlink="">
      <xdr:nvSpPr>
        <xdr:cNvPr id="5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65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13</xdr:row>
      <xdr:rowOff>304800</xdr:rowOff>
    </xdr:to>
    <xdr:sp macro="" textlink="">
      <xdr:nvSpPr>
        <xdr:cNvPr id="6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65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304800</xdr:colOff>
      <xdr:row>30</xdr:row>
      <xdr:rowOff>19050</xdr:rowOff>
    </xdr:to>
    <xdr:sp macro="" textlink="">
      <xdr:nvSpPr>
        <xdr:cNvPr id="7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65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304800</xdr:colOff>
      <xdr:row>17</xdr:row>
      <xdr:rowOff>19050</xdr:rowOff>
    </xdr:to>
    <xdr:sp macro="" textlink="">
      <xdr:nvSpPr>
        <xdr:cNvPr id="8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65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304800</xdr:colOff>
      <xdr:row>20</xdr:row>
      <xdr:rowOff>19050</xdr:rowOff>
    </xdr:to>
    <xdr:sp macro="" textlink="">
      <xdr:nvSpPr>
        <xdr:cNvPr id="9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65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304800</xdr:colOff>
      <xdr:row>35</xdr:row>
      <xdr:rowOff>19050</xdr:rowOff>
    </xdr:to>
    <xdr:sp macro="" textlink="">
      <xdr:nvSpPr>
        <xdr:cNvPr id="10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65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304800</xdr:colOff>
      <xdr:row>23</xdr:row>
      <xdr:rowOff>161925</xdr:rowOff>
    </xdr:to>
    <xdr:sp macro="" textlink="">
      <xdr:nvSpPr>
        <xdr:cNvPr id="11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65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304800</xdr:colOff>
      <xdr:row>24</xdr:row>
      <xdr:rowOff>19050</xdr:rowOff>
    </xdr:to>
    <xdr:sp macro="" textlink="">
      <xdr:nvSpPr>
        <xdr:cNvPr id="12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65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304800</xdr:colOff>
      <xdr:row>27</xdr:row>
      <xdr:rowOff>19050</xdr:rowOff>
    </xdr:to>
    <xdr:sp macro="" textlink="">
      <xdr:nvSpPr>
        <xdr:cNvPr id="13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65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304800</xdr:colOff>
      <xdr:row>20</xdr:row>
      <xdr:rowOff>304800</xdr:rowOff>
    </xdr:to>
    <xdr:sp macro="" textlink="">
      <xdr:nvSpPr>
        <xdr:cNvPr id="14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65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35</xdr:row>
      <xdr:rowOff>0</xdr:rowOff>
    </xdr:from>
    <xdr:to>
      <xdr:col>5</xdr:col>
      <xdr:colOff>304800</xdr:colOff>
      <xdr:row>37</xdr:row>
      <xdr:rowOff>0</xdr:rowOff>
    </xdr:to>
    <xdr:sp macro="" textlink="">
      <xdr:nvSpPr>
        <xdr:cNvPr id="15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65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304800</xdr:colOff>
      <xdr:row>24</xdr:row>
      <xdr:rowOff>19050</xdr:rowOff>
    </xdr:to>
    <xdr:sp macro="" textlink="">
      <xdr:nvSpPr>
        <xdr:cNvPr id="16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65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304800</xdr:colOff>
      <xdr:row>24</xdr:row>
      <xdr:rowOff>304800</xdr:rowOff>
    </xdr:to>
    <xdr:sp macro="" textlink="">
      <xdr:nvSpPr>
        <xdr:cNvPr id="17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65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304800</xdr:colOff>
      <xdr:row>28</xdr:row>
      <xdr:rowOff>19050</xdr:rowOff>
    </xdr:to>
    <xdr:sp macro="" textlink="">
      <xdr:nvSpPr>
        <xdr:cNvPr id="18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65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304800</xdr:colOff>
      <xdr:row>31</xdr:row>
      <xdr:rowOff>19050</xdr:rowOff>
    </xdr:to>
    <xdr:sp macro="" textlink="">
      <xdr:nvSpPr>
        <xdr:cNvPr id="19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65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304800</xdr:colOff>
      <xdr:row>34</xdr:row>
      <xdr:rowOff>161925</xdr:rowOff>
    </xdr:to>
    <xdr:sp macro="" textlink="">
      <xdr:nvSpPr>
        <xdr:cNvPr id="20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65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304800</xdr:colOff>
      <xdr:row>35</xdr:row>
      <xdr:rowOff>19050</xdr:rowOff>
    </xdr:to>
    <xdr:sp macro="" textlink="">
      <xdr:nvSpPr>
        <xdr:cNvPr id="21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65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438150</xdr:colOff>
      <xdr:row>13</xdr:row>
      <xdr:rowOff>38100</xdr:rowOff>
    </xdr:from>
    <xdr:to>
      <xdr:col>24</xdr:col>
      <xdr:colOff>228600</xdr:colOff>
      <xdr:row>17</xdr:row>
      <xdr:rowOff>78922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2228850"/>
          <a:ext cx="11525250" cy="1809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3" name="Рисунок 2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4333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9525</xdr:colOff>
      <xdr:row>29</xdr:row>
      <xdr:rowOff>9525</xdr:rowOff>
    </xdr:to>
    <xdr:pic>
      <xdr:nvPicPr>
        <xdr:cNvPr id="4" name="Рисунок 3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44767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9525</xdr:colOff>
      <xdr:row>30</xdr:row>
      <xdr:rowOff>9525</xdr:rowOff>
    </xdr:to>
    <xdr:pic>
      <xdr:nvPicPr>
        <xdr:cNvPr id="5" name="Рисунок 4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4619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9525</xdr:colOff>
      <xdr:row>31</xdr:row>
      <xdr:rowOff>9525</xdr:rowOff>
    </xdr:to>
    <xdr:pic>
      <xdr:nvPicPr>
        <xdr:cNvPr id="6" name="Рисунок 5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" y="476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shop.nag.uz/catalog/00001.kommutatory/40213.fiksirovannye-kommutatory/39034.psw-2g8fups-box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shop.nag.uz/catalog/00001.kommutatory/40213.fiksirovannye-kommutatory/39032.psw-2gups-box" TargetMode="External"/><Relationship Id="rId1" Type="http://schemas.openxmlformats.org/officeDocument/2006/relationships/hyperlink" Target="https://shop.nag.uz/catalog/00001.kommutatory/40213.fiksirovannye-kommutatory/39035.psw-2g4f-ex" TargetMode="External"/><Relationship Id="rId6" Type="http://schemas.openxmlformats.org/officeDocument/2006/relationships/hyperlink" Target="https://glotr.uz/preobrazovatelpovtoritel-s2000-pi-p455511/" TargetMode="External"/><Relationship Id="rId5" Type="http://schemas.openxmlformats.org/officeDocument/2006/relationships/hyperlink" Target="https://seventrade.uz/catalog/noutbuki-kompyuternaya-tekhnika/monitory/962/" TargetMode="External"/><Relationship Id="rId4" Type="http://schemas.openxmlformats.org/officeDocument/2006/relationships/hyperlink" Target="https://itmag.uz/catalog/moduli-sfp/moduli-sfp-moduli-sfp-2/modul-sfp-s-interfeysom-rj45-do-100m/?srsltid=AfmBOorHLL2xaIRejxqfqcSwGWCo4XDBAlHLQO0HabzdYO_W72pla8Fj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G36"/>
  <sheetViews>
    <sheetView topLeftCell="C1" zoomScaleNormal="100" workbookViewId="0">
      <selection activeCell="C33" sqref="A33:XFD33"/>
    </sheetView>
  </sheetViews>
  <sheetFormatPr defaultColWidth="10.5" defaultRowHeight="12.75" customHeight="1" x14ac:dyDescent="0.2"/>
  <cols>
    <col min="1" max="1" width="3.1640625" style="1" bestFit="1" customWidth="1"/>
    <col min="2" max="2" width="45.1640625" style="1" bestFit="1" customWidth="1"/>
    <col min="3" max="3" width="103.33203125" style="1" bestFit="1" customWidth="1"/>
    <col min="4" max="4" width="20.6640625" style="1" bestFit="1" customWidth="1"/>
    <col min="5" max="5" width="8.83203125" style="1" bestFit="1" customWidth="1"/>
    <col min="6" max="6" width="17.6640625" style="1" bestFit="1" customWidth="1"/>
    <col min="7" max="7" width="96.6640625" style="1" bestFit="1" customWidth="1"/>
  </cols>
  <sheetData>
    <row r="1" spans="1:7" ht="12.7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2.75" customHeight="1" x14ac:dyDescent="0.2">
      <c r="A2" s="3">
        <v>1</v>
      </c>
      <c r="B2" s="3" t="s">
        <v>7</v>
      </c>
      <c r="C2" s="3" t="s">
        <v>8</v>
      </c>
      <c r="D2" s="3"/>
      <c r="E2" s="3" t="s">
        <v>9</v>
      </c>
      <c r="F2" s="3">
        <v>3</v>
      </c>
      <c r="G2" s="3"/>
    </row>
    <row r="3" spans="1:7" ht="12.75" customHeight="1" x14ac:dyDescent="0.2">
      <c r="A3" s="3">
        <v>2</v>
      </c>
      <c r="B3" s="3" t="s">
        <v>7</v>
      </c>
      <c r="C3" s="3" t="s">
        <v>10</v>
      </c>
      <c r="D3" s="3"/>
      <c r="E3" s="3" t="s">
        <v>9</v>
      </c>
      <c r="F3" s="3">
        <v>16</v>
      </c>
      <c r="G3" s="3" t="s">
        <v>11</v>
      </c>
    </row>
    <row r="4" spans="1:7" ht="12.75" customHeight="1" x14ac:dyDescent="0.2">
      <c r="A4" s="3">
        <v>3</v>
      </c>
      <c r="B4" s="3" t="s">
        <v>7</v>
      </c>
      <c r="C4" s="3" t="s">
        <v>12</v>
      </c>
      <c r="D4" s="3"/>
      <c r="E4" s="3" t="s">
        <v>9</v>
      </c>
      <c r="F4" s="3">
        <v>2</v>
      </c>
      <c r="G4" s="3"/>
    </row>
    <row r="5" spans="1:7" ht="12.75" customHeight="1" x14ac:dyDescent="0.2">
      <c r="A5" s="3">
        <v>4</v>
      </c>
      <c r="B5" s="3" t="s">
        <v>7</v>
      </c>
      <c r="C5" s="3" t="s">
        <v>13</v>
      </c>
      <c r="D5" s="3"/>
      <c r="E5" s="3" t="s">
        <v>9</v>
      </c>
      <c r="F5" s="3">
        <v>10</v>
      </c>
      <c r="G5" s="3"/>
    </row>
    <row r="6" spans="1:7" ht="12.75" customHeight="1" x14ac:dyDescent="0.2">
      <c r="A6" s="3">
        <v>5</v>
      </c>
      <c r="B6" s="3" t="s">
        <v>7</v>
      </c>
      <c r="C6" s="3" t="s">
        <v>14</v>
      </c>
      <c r="D6" s="3"/>
      <c r="E6" s="3" t="s">
        <v>9</v>
      </c>
      <c r="F6" s="3">
        <v>9</v>
      </c>
      <c r="G6" s="3"/>
    </row>
    <row r="7" spans="1:7" ht="12.75" customHeight="1" x14ac:dyDescent="0.2">
      <c r="A7" s="3">
        <v>6</v>
      </c>
      <c r="B7" s="3" t="s">
        <v>7</v>
      </c>
      <c r="C7" s="3" t="s">
        <v>15</v>
      </c>
      <c r="D7" s="3"/>
      <c r="E7" s="3" t="s">
        <v>9</v>
      </c>
      <c r="F7" s="3">
        <v>4</v>
      </c>
      <c r="G7" s="3"/>
    </row>
    <row r="8" spans="1:7" ht="12.75" customHeight="1" x14ac:dyDescent="0.2">
      <c r="A8" s="3">
        <v>7</v>
      </c>
      <c r="B8" s="3" t="s">
        <v>7</v>
      </c>
      <c r="C8" s="3" t="s">
        <v>16</v>
      </c>
      <c r="D8" s="3"/>
      <c r="E8" s="3" t="s">
        <v>9</v>
      </c>
      <c r="F8" s="3">
        <v>19</v>
      </c>
      <c r="G8" s="3"/>
    </row>
    <row r="9" spans="1:7" ht="12.75" customHeight="1" x14ac:dyDescent="0.2">
      <c r="A9" s="3">
        <v>8</v>
      </c>
      <c r="B9" s="3" t="s">
        <v>7</v>
      </c>
      <c r="C9" s="3" t="s">
        <v>17</v>
      </c>
      <c r="D9" s="3"/>
      <c r="E9" s="3" t="s">
        <v>9</v>
      </c>
      <c r="F9" s="3">
        <v>5</v>
      </c>
      <c r="G9" s="3"/>
    </row>
    <row r="10" spans="1:7" ht="12.75" customHeight="1" x14ac:dyDescent="0.2">
      <c r="A10" s="3">
        <v>9</v>
      </c>
      <c r="B10" s="3" t="s">
        <v>7</v>
      </c>
      <c r="C10" s="3" t="s">
        <v>18</v>
      </c>
      <c r="D10" s="3"/>
      <c r="E10" s="3" t="s">
        <v>9</v>
      </c>
      <c r="F10" s="3">
        <v>2</v>
      </c>
      <c r="G10" s="3" t="s">
        <v>19</v>
      </c>
    </row>
    <row r="11" spans="1:7" ht="12.75" customHeight="1" x14ac:dyDescent="0.2">
      <c r="A11" s="3">
        <v>10</v>
      </c>
      <c r="B11" s="3" t="s">
        <v>7</v>
      </c>
      <c r="C11" s="3" t="s">
        <v>20</v>
      </c>
      <c r="D11" s="3"/>
      <c r="E11" s="3" t="s">
        <v>21</v>
      </c>
      <c r="F11" s="3">
        <v>4</v>
      </c>
      <c r="G11" s="3"/>
    </row>
    <row r="12" spans="1:7" ht="12.75" customHeight="1" x14ac:dyDescent="0.2">
      <c r="A12" s="3">
        <v>11</v>
      </c>
      <c r="B12" s="3" t="s">
        <v>7</v>
      </c>
      <c r="C12" s="3" t="s">
        <v>22</v>
      </c>
      <c r="D12" s="3"/>
      <c r="E12" s="3" t="s">
        <v>21</v>
      </c>
      <c r="F12" s="3">
        <v>5</v>
      </c>
      <c r="G12" s="3"/>
    </row>
    <row r="13" spans="1:7" ht="12.75" customHeight="1" x14ac:dyDescent="0.2">
      <c r="A13" s="3">
        <v>12</v>
      </c>
      <c r="B13" s="3" t="s">
        <v>7</v>
      </c>
      <c r="C13" s="3" t="s">
        <v>23</v>
      </c>
      <c r="D13" s="3"/>
      <c r="E13" s="3" t="s">
        <v>21</v>
      </c>
      <c r="F13" s="3">
        <v>1</v>
      </c>
      <c r="G13" s="3"/>
    </row>
    <row r="14" spans="1:7" ht="12.75" customHeight="1" x14ac:dyDescent="0.2">
      <c r="A14" s="3">
        <v>13</v>
      </c>
      <c r="B14" s="3" t="s">
        <v>24</v>
      </c>
      <c r="C14" s="3" t="s">
        <v>25</v>
      </c>
      <c r="D14" s="3" t="s">
        <v>26</v>
      </c>
      <c r="E14" s="3" t="s">
        <v>9</v>
      </c>
      <c r="F14" s="3">
        <v>1</v>
      </c>
      <c r="G14" s="3"/>
    </row>
    <row r="15" spans="1:7" ht="12.75" customHeight="1" x14ac:dyDescent="0.2">
      <c r="A15" s="3">
        <v>14</v>
      </c>
      <c r="B15" s="3" t="s">
        <v>24</v>
      </c>
      <c r="C15" s="3" t="s">
        <v>27</v>
      </c>
      <c r="D15" s="3" t="s">
        <v>28</v>
      </c>
      <c r="E15" s="3" t="s">
        <v>9</v>
      </c>
      <c r="F15" s="3">
        <v>2</v>
      </c>
      <c r="G15" s="3"/>
    </row>
    <row r="16" spans="1:7" ht="12.75" customHeight="1" x14ac:dyDescent="0.2">
      <c r="A16" s="3">
        <v>15</v>
      </c>
      <c r="B16" s="3" t="s">
        <v>7</v>
      </c>
      <c r="C16" s="3" t="s">
        <v>29</v>
      </c>
      <c r="D16" s="3"/>
      <c r="E16" s="3" t="s">
        <v>9</v>
      </c>
      <c r="F16" s="3">
        <v>2</v>
      </c>
      <c r="G16" s="3"/>
    </row>
    <row r="17" spans="1:7" ht="12.75" customHeight="1" x14ac:dyDescent="0.2">
      <c r="A17" s="3">
        <v>16</v>
      </c>
      <c r="B17" s="3" t="s">
        <v>7</v>
      </c>
      <c r="C17" s="3" t="s">
        <v>30</v>
      </c>
      <c r="D17" s="3"/>
      <c r="E17" s="3" t="s">
        <v>9</v>
      </c>
      <c r="F17" s="3">
        <v>9</v>
      </c>
      <c r="G17" s="3"/>
    </row>
    <row r="18" spans="1:7" ht="12.75" customHeight="1" x14ac:dyDescent="0.2">
      <c r="A18" s="3">
        <v>17</v>
      </c>
      <c r="B18" s="3" t="s">
        <v>24</v>
      </c>
      <c r="C18" s="3" t="s">
        <v>31</v>
      </c>
      <c r="D18" s="3"/>
      <c r="E18" s="3" t="s">
        <v>9</v>
      </c>
      <c r="F18" s="3">
        <v>6</v>
      </c>
      <c r="G18" s="3"/>
    </row>
    <row r="19" spans="1:7" ht="12.75" customHeight="1" x14ac:dyDescent="0.2">
      <c r="A19" s="3">
        <v>18</v>
      </c>
      <c r="B19" s="3" t="s">
        <v>7</v>
      </c>
      <c r="C19" s="3" t="s">
        <v>32</v>
      </c>
      <c r="D19" s="3"/>
      <c r="E19" s="3" t="s">
        <v>9</v>
      </c>
      <c r="F19" s="3">
        <v>16</v>
      </c>
      <c r="G19" s="3"/>
    </row>
    <row r="20" spans="1:7" ht="12.75" customHeight="1" x14ac:dyDescent="0.2">
      <c r="A20" s="3">
        <v>19</v>
      </c>
      <c r="B20" s="3" t="s">
        <v>7</v>
      </c>
      <c r="C20" s="3" t="s">
        <v>33</v>
      </c>
      <c r="D20" s="3"/>
      <c r="E20" s="3" t="s">
        <v>9</v>
      </c>
      <c r="F20" s="3">
        <v>16</v>
      </c>
      <c r="G20" s="3"/>
    </row>
    <row r="21" spans="1:7" ht="12.75" customHeight="1" x14ac:dyDescent="0.2">
      <c r="A21" s="3">
        <v>20</v>
      </c>
      <c r="B21" s="3" t="s">
        <v>24</v>
      </c>
      <c r="C21" s="3" t="s">
        <v>34</v>
      </c>
      <c r="D21" s="3"/>
      <c r="E21" s="3" t="s">
        <v>9</v>
      </c>
      <c r="F21" s="3">
        <v>6</v>
      </c>
      <c r="G21" s="3"/>
    </row>
    <row r="22" spans="1:7" ht="12.75" customHeight="1" x14ac:dyDescent="0.2">
      <c r="A22" s="3">
        <v>21</v>
      </c>
      <c r="B22" s="3" t="s">
        <v>7</v>
      </c>
      <c r="C22" s="3" t="s">
        <v>35</v>
      </c>
      <c r="D22" s="3"/>
      <c r="E22" s="3" t="s">
        <v>9</v>
      </c>
      <c r="F22" s="3">
        <v>2</v>
      </c>
      <c r="G22" s="3" t="s">
        <v>36</v>
      </c>
    </row>
    <row r="23" spans="1:7" ht="12.75" customHeight="1" x14ac:dyDescent="0.2">
      <c r="A23" s="3">
        <v>22</v>
      </c>
      <c r="B23" s="3" t="s">
        <v>7</v>
      </c>
      <c r="C23" s="3" t="s">
        <v>37</v>
      </c>
      <c r="D23" s="3"/>
      <c r="E23" s="3" t="s">
        <v>9</v>
      </c>
      <c r="F23" s="3">
        <v>1</v>
      </c>
      <c r="G23" s="3"/>
    </row>
    <row r="24" spans="1:7" ht="12.75" customHeight="1" x14ac:dyDescent="0.2">
      <c r="A24" s="3">
        <v>23</v>
      </c>
      <c r="B24" s="3" t="s">
        <v>7</v>
      </c>
      <c r="C24" s="3" t="s">
        <v>38</v>
      </c>
      <c r="D24" s="3"/>
      <c r="E24" s="3" t="s">
        <v>9</v>
      </c>
      <c r="F24" s="3">
        <v>2</v>
      </c>
      <c r="G24" s="3"/>
    </row>
    <row r="25" spans="1:7" ht="23.25" customHeight="1" x14ac:dyDescent="0.2">
      <c r="A25" s="3">
        <v>24</v>
      </c>
      <c r="B25" s="3" t="s">
        <v>7</v>
      </c>
      <c r="C25" s="4" t="s">
        <v>39</v>
      </c>
      <c r="D25" s="3"/>
      <c r="E25" s="3" t="s">
        <v>9</v>
      </c>
      <c r="F25" s="3">
        <v>6</v>
      </c>
      <c r="G25" s="3"/>
    </row>
    <row r="26" spans="1:7" ht="12.75" customHeight="1" x14ac:dyDescent="0.2">
      <c r="A26" s="3">
        <v>25</v>
      </c>
      <c r="B26" s="3" t="s">
        <v>40</v>
      </c>
      <c r="C26" s="3" t="s">
        <v>41</v>
      </c>
      <c r="D26" s="3" t="s">
        <v>42</v>
      </c>
      <c r="E26" s="3" t="s">
        <v>9</v>
      </c>
      <c r="F26" s="3">
        <v>2</v>
      </c>
      <c r="G26" s="3" t="s">
        <v>43</v>
      </c>
    </row>
    <row r="27" spans="1:7" ht="12.75" customHeight="1" x14ac:dyDescent="0.2">
      <c r="A27" s="3">
        <v>26</v>
      </c>
      <c r="B27" s="3" t="s">
        <v>40</v>
      </c>
      <c r="C27" s="3" t="s">
        <v>44</v>
      </c>
      <c r="D27" s="3" t="s">
        <v>45</v>
      </c>
      <c r="E27" s="3" t="s">
        <v>9</v>
      </c>
      <c r="F27" s="3">
        <v>3</v>
      </c>
      <c r="G27" s="3"/>
    </row>
    <row r="28" spans="1:7" ht="12.75" customHeight="1" x14ac:dyDescent="0.2">
      <c r="A28" s="3">
        <v>27</v>
      </c>
      <c r="B28" s="3" t="s">
        <v>7</v>
      </c>
      <c r="C28" s="3" t="s">
        <v>46</v>
      </c>
      <c r="D28" s="3"/>
      <c r="E28" s="3" t="s">
        <v>9</v>
      </c>
      <c r="F28" s="3">
        <v>1</v>
      </c>
      <c r="G28" s="3" t="s">
        <v>47</v>
      </c>
    </row>
    <row r="29" spans="1:7" ht="12.75" customHeight="1" x14ac:dyDescent="0.2">
      <c r="A29" s="3">
        <v>28</v>
      </c>
      <c r="B29" s="3" t="s">
        <v>7</v>
      </c>
      <c r="C29" s="3" t="s">
        <v>48</v>
      </c>
      <c r="D29" s="3"/>
      <c r="E29" s="3" t="s">
        <v>9</v>
      </c>
      <c r="F29" s="3">
        <v>1</v>
      </c>
      <c r="G29" s="3"/>
    </row>
    <row r="30" spans="1:7" ht="12.75" customHeight="1" x14ac:dyDescent="0.2">
      <c r="A30" s="3">
        <v>29</v>
      </c>
      <c r="B30" s="3" t="s">
        <v>40</v>
      </c>
      <c r="C30" s="3" t="s">
        <v>49</v>
      </c>
      <c r="D30" s="3" t="s">
        <v>50</v>
      </c>
      <c r="E30" s="3" t="s">
        <v>9</v>
      </c>
      <c r="F30" s="3">
        <v>5</v>
      </c>
      <c r="G30" s="3"/>
    </row>
    <row r="31" spans="1:7" ht="12.75" customHeight="1" x14ac:dyDescent="0.2">
      <c r="A31" s="3">
        <v>30</v>
      </c>
      <c r="B31" s="3" t="s">
        <v>7</v>
      </c>
      <c r="C31" s="3" t="s">
        <v>51</v>
      </c>
      <c r="D31" s="3"/>
      <c r="E31" s="3" t="s">
        <v>21</v>
      </c>
      <c r="F31" s="3">
        <v>1</v>
      </c>
      <c r="G31" s="3" t="s">
        <v>52</v>
      </c>
    </row>
    <row r="32" spans="1:7" ht="12.75" customHeight="1" x14ac:dyDescent="0.2">
      <c r="A32" s="3">
        <v>31</v>
      </c>
      <c r="B32" s="3" t="s">
        <v>24</v>
      </c>
      <c r="C32" s="3" t="s">
        <v>53</v>
      </c>
      <c r="D32" s="3" t="s">
        <v>54</v>
      </c>
      <c r="E32" s="3" t="s">
        <v>9</v>
      </c>
      <c r="F32" s="3">
        <v>1</v>
      </c>
      <c r="G32" s="3" t="s">
        <v>55</v>
      </c>
    </row>
    <row r="33" spans="1:7" ht="12.75" customHeight="1" x14ac:dyDescent="0.2">
      <c r="A33" s="3">
        <v>32</v>
      </c>
      <c r="B33" s="3" t="s">
        <v>24</v>
      </c>
      <c r="C33" s="3" t="s">
        <v>56</v>
      </c>
      <c r="D33" s="3"/>
      <c r="E33" s="3" t="s">
        <v>9</v>
      </c>
      <c r="F33" s="3">
        <v>11</v>
      </c>
      <c r="G33" s="3"/>
    </row>
    <row r="34" spans="1:7" ht="12.75" customHeight="1" x14ac:dyDescent="0.2">
      <c r="A34" s="3">
        <v>33</v>
      </c>
      <c r="B34" s="3" t="s">
        <v>7</v>
      </c>
      <c r="C34" s="3" t="s">
        <v>57</v>
      </c>
      <c r="D34" s="3"/>
      <c r="E34" s="3" t="s">
        <v>21</v>
      </c>
      <c r="F34" s="3">
        <v>1</v>
      </c>
      <c r="G34" s="3" t="s">
        <v>58</v>
      </c>
    </row>
    <row r="35" spans="1:7" ht="12.75" customHeight="1" x14ac:dyDescent="0.2">
      <c r="A35" s="3">
        <v>34</v>
      </c>
      <c r="B35" s="3" t="s">
        <v>7</v>
      </c>
      <c r="C35" s="3" t="s">
        <v>59</v>
      </c>
      <c r="D35" s="3"/>
      <c r="E35" s="3" t="s">
        <v>9</v>
      </c>
      <c r="F35" s="3">
        <v>6</v>
      </c>
      <c r="G35" s="3"/>
    </row>
    <row r="36" spans="1:7" ht="12.75" customHeight="1" x14ac:dyDescent="0.2">
      <c r="F36" s="1">
        <f>SUM(F2:F35)</f>
        <v>181</v>
      </c>
    </row>
  </sheetData>
  <pageMargins left="0.39370078740157483" right="0.39370078740157483" top="0.39370078740157483" bottom="0.39370078740157483" header="0" footer="0"/>
  <pageSetup pageOrder="overThenDown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Q44"/>
  <sheetViews>
    <sheetView tabSelected="1" zoomScaleNormal="100" workbookViewId="0">
      <selection activeCell="E8" sqref="E8"/>
    </sheetView>
  </sheetViews>
  <sheetFormatPr defaultColWidth="10.5" defaultRowHeight="12.75" customHeight="1" x14ac:dyDescent="0.2"/>
  <cols>
    <col min="1" max="1" width="3.1640625" style="1" bestFit="1" customWidth="1"/>
    <col min="2" max="2" width="40.83203125" style="12" customWidth="1"/>
    <col min="3" max="3" width="18" style="12" customWidth="1"/>
    <col min="4" max="4" width="24.1640625" style="12" customWidth="1"/>
    <col min="5" max="5" width="14.33203125" style="12" customWidth="1"/>
    <col min="6" max="6" width="53.5" style="12" customWidth="1"/>
    <col min="7" max="7" width="8.83203125" style="1" bestFit="1" customWidth="1"/>
    <col min="8" max="8" width="17.6640625" style="1" bestFit="1" customWidth="1"/>
    <col min="9" max="9" width="31.83203125" style="1" customWidth="1"/>
    <col min="10" max="10" width="12.1640625" style="33" customWidth="1"/>
    <col min="11" max="11" width="13" customWidth="1"/>
    <col min="12" max="12" width="6.83203125" style="26" customWidth="1"/>
    <col min="13" max="14" width="15.1640625" customWidth="1"/>
    <col min="15" max="15" width="18.33203125" customWidth="1"/>
    <col min="16" max="16" width="15.1640625" customWidth="1"/>
    <col min="17" max="17" width="104.33203125" customWidth="1"/>
  </cols>
  <sheetData>
    <row r="1" spans="1:17" s="1" customFormat="1" ht="51.75" customHeight="1" x14ac:dyDescent="0.2">
      <c r="A1" s="7" t="s">
        <v>0</v>
      </c>
      <c r="B1" s="10" t="s">
        <v>2</v>
      </c>
      <c r="C1" s="10" t="s">
        <v>3</v>
      </c>
      <c r="D1" s="10" t="s">
        <v>6</v>
      </c>
      <c r="E1" s="15" t="s">
        <v>66</v>
      </c>
      <c r="F1" s="27" t="s">
        <v>125</v>
      </c>
      <c r="G1" s="7" t="s">
        <v>4</v>
      </c>
      <c r="H1" s="7" t="s">
        <v>5</v>
      </c>
      <c r="I1" s="8"/>
      <c r="J1" s="30" t="s">
        <v>122</v>
      </c>
      <c r="K1" s="9" t="s">
        <v>123</v>
      </c>
      <c r="L1" s="24" t="s">
        <v>124</v>
      </c>
      <c r="M1" s="28" t="s">
        <v>126</v>
      </c>
      <c r="N1" s="28" t="s">
        <v>127</v>
      </c>
      <c r="O1" s="28" t="s">
        <v>128</v>
      </c>
      <c r="P1" s="29" t="s">
        <v>129</v>
      </c>
    </row>
    <row r="2" spans="1:17" ht="11.25" x14ac:dyDescent="0.2">
      <c r="A2" s="3">
        <v>1</v>
      </c>
      <c r="B2" s="11" t="s">
        <v>8</v>
      </c>
      <c r="C2" s="11"/>
      <c r="D2" s="11"/>
      <c r="E2" s="11"/>
      <c r="F2" s="11" t="s">
        <v>8</v>
      </c>
      <c r="G2" s="3" t="s">
        <v>9</v>
      </c>
      <c r="H2" s="3">
        <v>3</v>
      </c>
      <c r="I2" s="5" t="s">
        <v>60</v>
      </c>
      <c r="J2" s="31">
        <v>80000</v>
      </c>
      <c r="K2" s="6"/>
      <c r="L2" s="25"/>
      <c r="M2" s="6">
        <f>L2*K2</f>
        <v>0</v>
      </c>
      <c r="N2" s="6">
        <f>M2*H2</f>
        <v>0</v>
      </c>
      <c r="O2" s="34" t="s">
        <v>130</v>
      </c>
      <c r="P2" s="6"/>
    </row>
    <row r="3" spans="1:17" ht="67.5" x14ac:dyDescent="0.2">
      <c r="A3" s="3">
        <v>2</v>
      </c>
      <c r="B3" s="13" t="s">
        <v>131</v>
      </c>
      <c r="C3" s="11"/>
      <c r="D3" s="11" t="s">
        <v>11</v>
      </c>
      <c r="E3" s="11" t="s">
        <v>67</v>
      </c>
      <c r="F3" s="65" t="s">
        <v>166</v>
      </c>
      <c r="G3" s="3" t="s">
        <v>9</v>
      </c>
      <c r="H3" s="3">
        <v>16</v>
      </c>
      <c r="I3" s="36" t="s">
        <v>139</v>
      </c>
      <c r="J3" s="32">
        <v>920</v>
      </c>
      <c r="K3" s="66">
        <v>950</v>
      </c>
      <c r="L3" s="25">
        <v>2.5</v>
      </c>
      <c r="M3" s="6">
        <f t="shared" ref="M3:M36" si="0">L3*K3</f>
        <v>2375</v>
      </c>
      <c r="N3" s="6">
        <f t="shared" ref="N3:N36" si="1">M3*H3</f>
        <v>38000</v>
      </c>
      <c r="O3" s="34" t="s">
        <v>140</v>
      </c>
      <c r="P3" s="6"/>
      <c r="Q3" s="12" t="s">
        <v>112</v>
      </c>
    </row>
    <row r="4" spans="1:17" ht="22.5" x14ac:dyDescent="0.2">
      <c r="A4" s="3">
        <v>3</v>
      </c>
      <c r="B4" s="11" t="s">
        <v>12</v>
      </c>
      <c r="C4" s="11"/>
      <c r="D4" s="11"/>
      <c r="E4" s="11" t="s">
        <v>68</v>
      </c>
      <c r="F4" s="65" t="s">
        <v>167</v>
      </c>
      <c r="G4" s="3" t="s">
        <v>9</v>
      </c>
      <c r="H4" s="3">
        <v>2</v>
      </c>
      <c r="I4" s="5" t="s">
        <v>61</v>
      </c>
      <c r="J4" s="31">
        <v>895</v>
      </c>
      <c r="K4" s="66">
        <v>895</v>
      </c>
      <c r="L4" s="25">
        <v>1.9</v>
      </c>
      <c r="M4" s="6">
        <f t="shared" si="0"/>
        <v>1700.5</v>
      </c>
      <c r="N4" s="6">
        <f t="shared" si="1"/>
        <v>3401</v>
      </c>
      <c r="O4" s="34" t="s">
        <v>130</v>
      </c>
      <c r="P4" s="6"/>
    </row>
    <row r="5" spans="1:17" ht="11.25" x14ac:dyDescent="0.2">
      <c r="A5" s="3">
        <v>4</v>
      </c>
      <c r="B5" s="11" t="s">
        <v>13</v>
      </c>
      <c r="C5" s="11"/>
      <c r="D5" s="11"/>
      <c r="E5" s="11" t="s">
        <v>69</v>
      </c>
      <c r="F5" s="65" t="s">
        <v>62</v>
      </c>
      <c r="G5" s="3" t="s">
        <v>9</v>
      </c>
      <c r="H5" s="3">
        <v>10</v>
      </c>
      <c r="I5" s="5" t="s">
        <v>63</v>
      </c>
      <c r="J5" s="31">
        <v>2877000</v>
      </c>
      <c r="K5" s="66">
        <v>154</v>
      </c>
      <c r="L5" s="25">
        <v>1.9</v>
      </c>
      <c r="M5" s="6">
        <f t="shared" si="0"/>
        <v>292.59999999999997</v>
      </c>
      <c r="N5" s="6">
        <f t="shared" si="1"/>
        <v>2925.9999999999995</v>
      </c>
      <c r="O5" s="34" t="s">
        <v>130</v>
      </c>
      <c r="P5" s="6"/>
    </row>
    <row r="6" spans="1:17" ht="11.25" x14ac:dyDescent="0.2">
      <c r="A6" s="3">
        <v>5</v>
      </c>
      <c r="B6" s="11" t="s">
        <v>14</v>
      </c>
      <c r="C6" s="11"/>
      <c r="D6" s="11"/>
      <c r="E6" s="11" t="s">
        <v>68</v>
      </c>
      <c r="F6" s="67" t="s">
        <v>168</v>
      </c>
      <c r="G6" s="3" t="s">
        <v>9</v>
      </c>
      <c r="H6" s="3">
        <v>9</v>
      </c>
      <c r="I6" s="14" t="s">
        <v>64</v>
      </c>
      <c r="J6" s="31">
        <v>1147000</v>
      </c>
      <c r="K6" s="66">
        <v>65</v>
      </c>
      <c r="L6" s="25">
        <v>1.9</v>
      </c>
      <c r="M6" s="6">
        <f t="shared" si="0"/>
        <v>123.5</v>
      </c>
      <c r="N6" s="6">
        <f t="shared" si="1"/>
        <v>1111.5</v>
      </c>
      <c r="O6" s="34" t="s">
        <v>130</v>
      </c>
      <c r="P6" s="6"/>
    </row>
    <row r="7" spans="1:17" ht="11.25" x14ac:dyDescent="0.2">
      <c r="A7" s="3">
        <v>6</v>
      </c>
      <c r="B7" s="11" t="s">
        <v>15</v>
      </c>
      <c r="C7" s="11"/>
      <c r="D7" s="11"/>
      <c r="E7" s="11" t="s">
        <v>68</v>
      </c>
      <c r="F7" s="65" t="s">
        <v>169</v>
      </c>
      <c r="G7" s="3" t="s">
        <v>9</v>
      </c>
      <c r="H7" s="3">
        <v>4</v>
      </c>
      <c r="I7" s="5" t="s">
        <v>65</v>
      </c>
      <c r="J7" s="32">
        <v>382</v>
      </c>
      <c r="K7" s="6"/>
      <c r="L7" s="25">
        <v>1.9</v>
      </c>
      <c r="M7" s="6">
        <f t="shared" si="0"/>
        <v>0</v>
      </c>
      <c r="N7" s="6">
        <f t="shared" si="1"/>
        <v>0</v>
      </c>
      <c r="O7" s="34" t="s">
        <v>130</v>
      </c>
      <c r="P7" s="6"/>
    </row>
    <row r="8" spans="1:17" ht="11.25" x14ac:dyDescent="0.2">
      <c r="A8" s="3">
        <v>7</v>
      </c>
      <c r="B8" s="11" t="s">
        <v>138</v>
      </c>
      <c r="C8" s="11"/>
      <c r="D8" s="11"/>
      <c r="E8" s="11" t="s">
        <v>68</v>
      </c>
      <c r="F8" s="11"/>
      <c r="G8" s="3" t="s">
        <v>9</v>
      </c>
      <c r="H8" s="3">
        <v>19</v>
      </c>
      <c r="I8" s="5"/>
      <c r="J8" s="31"/>
      <c r="K8" s="6"/>
      <c r="L8" s="25">
        <v>1.9</v>
      </c>
      <c r="M8" s="6">
        <f t="shared" si="0"/>
        <v>0</v>
      </c>
      <c r="N8" s="6">
        <f t="shared" si="1"/>
        <v>0</v>
      </c>
      <c r="O8" s="34" t="s">
        <v>130</v>
      </c>
      <c r="P8" s="6"/>
    </row>
    <row r="9" spans="1:17" ht="11.25" x14ac:dyDescent="0.2">
      <c r="A9" s="3">
        <v>8</v>
      </c>
      <c r="B9" s="11" t="s">
        <v>17</v>
      </c>
      <c r="C9" s="11"/>
      <c r="D9" s="11"/>
      <c r="E9" s="11" t="s">
        <v>68</v>
      </c>
      <c r="F9" s="11"/>
      <c r="G9" s="3" t="s">
        <v>9</v>
      </c>
      <c r="H9" s="3">
        <v>5</v>
      </c>
      <c r="I9" s="5"/>
      <c r="J9" s="31"/>
      <c r="K9" s="6"/>
      <c r="L9" s="25">
        <v>1.9</v>
      </c>
      <c r="M9" s="6">
        <f t="shared" si="0"/>
        <v>0</v>
      </c>
      <c r="N9" s="6">
        <f t="shared" si="1"/>
        <v>0</v>
      </c>
      <c r="O9" s="34" t="s">
        <v>130</v>
      </c>
      <c r="P9" s="6"/>
    </row>
    <row r="10" spans="1:17" ht="33.75" x14ac:dyDescent="0.2">
      <c r="A10" s="3">
        <v>9</v>
      </c>
      <c r="B10" s="11" t="s">
        <v>18</v>
      </c>
      <c r="C10" s="11"/>
      <c r="D10" s="11" t="s">
        <v>19</v>
      </c>
      <c r="E10" s="22" t="s">
        <v>116</v>
      </c>
      <c r="F10" s="21" t="s">
        <v>115</v>
      </c>
      <c r="G10" s="3" t="s">
        <v>9</v>
      </c>
      <c r="H10" s="3">
        <v>2</v>
      </c>
      <c r="I10" s="14" t="s">
        <v>117</v>
      </c>
      <c r="J10" s="31">
        <v>8352000</v>
      </c>
      <c r="K10" s="6"/>
      <c r="L10" s="25">
        <v>1.9</v>
      </c>
      <c r="M10" s="6">
        <f t="shared" si="0"/>
        <v>0</v>
      </c>
      <c r="N10" s="6">
        <f t="shared" si="1"/>
        <v>0</v>
      </c>
      <c r="O10" s="34" t="s">
        <v>130</v>
      </c>
      <c r="P10" s="6"/>
    </row>
    <row r="11" spans="1:17" ht="22.5" x14ac:dyDescent="0.2">
      <c r="A11" s="3">
        <v>10</v>
      </c>
      <c r="B11" s="11" t="s">
        <v>20</v>
      </c>
      <c r="C11" s="11"/>
      <c r="D11" s="11"/>
      <c r="E11" s="11" t="s">
        <v>71</v>
      </c>
      <c r="F11" s="11" t="s">
        <v>70</v>
      </c>
      <c r="G11" s="3" t="s">
        <v>21</v>
      </c>
      <c r="H11" s="3">
        <v>4</v>
      </c>
      <c r="I11" s="5" t="s">
        <v>72</v>
      </c>
      <c r="J11" s="31">
        <v>37065731</v>
      </c>
      <c r="K11" s="6"/>
      <c r="L11" s="25">
        <v>1.9</v>
      </c>
      <c r="M11" s="6">
        <f t="shared" si="0"/>
        <v>0</v>
      </c>
      <c r="N11" s="6">
        <f t="shared" si="1"/>
        <v>0</v>
      </c>
      <c r="O11" s="34" t="s">
        <v>130</v>
      </c>
      <c r="P11" s="6"/>
      <c r="Q11" s="16" t="s">
        <v>73</v>
      </c>
    </row>
    <row r="12" spans="1:17" ht="22.5" x14ac:dyDescent="0.2">
      <c r="A12" s="3">
        <v>11</v>
      </c>
      <c r="B12" s="11" t="s">
        <v>22</v>
      </c>
      <c r="C12" s="11"/>
      <c r="D12" s="11"/>
      <c r="E12" s="11" t="s">
        <v>71</v>
      </c>
      <c r="F12" s="11" t="s">
        <v>74</v>
      </c>
      <c r="G12" s="3" t="s">
        <v>21</v>
      </c>
      <c r="H12" s="3">
        <v>5</v>
      </c>
      <c r="I12" s="5" t="s">
        <v>75</v>
      </c>
      <c r="J12" s="31">
        <v>12183262</v>
      </c>
      <c r="K12" s="6"/>
      <c r="L12" s="25">
        <v>1.9</v>
      </c>
      <c r="M12" s="6">
        <f t="shared" si="0"/>
        <v>0</v>
      </c>
      <c r="N12" s="6">
        <f t="shared" si="1"/>
        <v>0</v>
      </c>
      <c r="O12" s="34" t="s">
        <v>130</v>
      </c>
      <c r="P12" s="6"/>
      <c r="Q12" s="16" t="s">
        <v>76</v>
      </c>
    </row>
    <row r="13" spans="1:17" ht="45" x14ac:dyDescent="0.2">
      <c r="A13" s="3">
        <v>12</v>
      </c>
      <c r="B13" s="11" t="s">
        <v>23</v>
      </c>
      <c r="C13" s="11"/>
      <c r="D13" s="11"/>
      <c r="E13" s="11" t="s">
        <v>71</v>
      </c>
      <c r="F13" s="11" t="s">
        <v>77</v>
      </c>
      <c r="G13" s="3" t="s">
        <v>21</v>
      </c>
      <c r="H13" s="3">
        <v>1</v>
      </c>
      <c r="I13" s="5" t="s">
        <v>78</v>
      </c>
      <c r="J13" s="31">
        <v>13532262</v>
      </c>
      <c r="K13" s="6"/>
      <c r="L13" s="25">
        <v>1.9</v>
      </c>
      <c r="M13" s="6">
        <f t="shared" si="0"/>
        <v>0</v>
      </c>
      <c r="N13" s="6">
        <f t="shared" si="1"/>
        <v>0</v>
      </c>
      <c r="O13" s="34" t="s">
        <v>130</v>
      </c>
      <c r="P13" s="6"/>
      <c r="Q13" s="16" t="s">
        <v>79</v>
      </c>
    </row>
    <row r="14" spans="1:17" ht="33.75" x14ac:dyDescent="0.2">
      <c r="A14" s="3">
        <v>13</v>
      </c>
      <c r="B14" s="11" t="s">
        <v>25</v>
      </c>
      <c r="C14" s="11" t="s">
        <v>26</v>
      </c>
      <c r="D14" s="11"/>
      <c r="E14" s="11" t="s">
        <v>81</v>
      </c>
      <c r="F14" s="11" t="s">
        <v>80</v>
      </c>
      <c r="G14" s="3" t="s">
        <v>9</v>
      </c>
      <c r="H14" s="3">
        <v>1</v>
      </c>
      <c r="I14" s="5" t="s">
        <v>82</v>
      </c>
      <c r="J14" s="31">
        <v>16899750</v>
      </c>
      <c r="K14" s="6"/>
      <c r="L14" s="25">
        <v>1.9</v>
      </c>
      <c r="M14" s="6">
        <f t="shared" si="0"/>
        <v>0</v>
      </c>
      <c r="N14" s="6">
        <f t="shared" si="1"/>
        <v>0</v>
      </c>
      <c r="O14" s="34" t="s">
        <v>130</v>
      </c>
      <c r="P14" s="6"/>
    </row>
    <row r="15" spans="1:17" ht="22.5" x14ac:dyDescent="0.2">
      <c r="A15" s="3">
        <v>14</v>
      </c>
      <c r="B15" s="11" t="s">
        <v>27</v>
      </c>
      <c r="C15" s="11" t="s">
        <v>28</v>
      </c>
      <c r="D15" s="11"/>
      <c r="E15" s="11" t="s">
        <v>81</v>
      </c>
      <c r="F15" s="11" t="s">
        <v>83</v>
      </c>
      <c r="G15" s="3" t="s">
        <v>9</v>
      </c>
      <c r="H15" s="3">
        <v>2</v>
      </c>
      <c r="I15" s="17" t="s">
        <v>84</v>
      </c>
      <c r="J15" s="31">
        <v>3677100</v>
      </c>
      <c r="K15" s="6"/>
      <c r="L15" s="25">
        <v>1.9</v>
      </c>
      <c r="M15" s="6">
        <f t="shared" si="0"/>
        <v>0</v>
      </c>
      <c r="N15" s="6">
        <f t="shared" si="1"/>
        <v>0</v>
      </c>
      <c r="O15" s="34" t="s">
        <v>130</v>
      </c>
      <c r="P15" s="6"/>
    </row>
    <row r="16" spans="1:17" ht="22.5" x14ac:dyDescent="0.2">
      <c r="A16" s="3">
        <v>15</v>
      </c>
      <c r="B16" s="35" t="s">
        <v>132</v>
      </c>
      <c r="C16" s="11"/>
      <c r="D16" s="11"/>
      <c r="E16" s="11"/>
      <c r="F16" s="11" t="s">
        <v>85</v>
      </c>
      <c r="G16" s="3" t="s">
        <v>9</v>
      </c>
      <c r="H16" s="3">
        <v>2</v>
      </c>
      <c r="I16" s="5" t="s">
        <v>86</v>
      </c>
      <c r="J16" s="31">
        <v>235200</v>
      </c>
      <c r="K16" s="6"/>
      <c r="L16" s="25">
        <v>1.9</v>
      </c>
      <c r="M16" s="6">
        <f t="shared" si="0"/>
        <v>0</v>
      </c>
      <c r="N16" s="6">
        <f t="shared" si="1"/>
        <v>0</v>
      </c>
      <c r="O16" s="34" t="s">
        <v>130</v>
      </c>
      <c r="P16" s="6"/>
    </row>
    <row r="17" spans="1:17" ht="22.5" x14ac:dyDescent="0.2">
      <c r="A17" s="3">
        <v>16</v>
      </c>
      <c r="B17" s="11" t="s">
        <v>30</v>
      </c>
      <c r="C17" s="11"/>
      <c r="D17" s="11"/>
      <c r="E17" s="11"/>
      <c r="F17" s="11" t="s">
        <v>87</v>
      </c>
      <c r="G17" s="3" t="s">
        <v>9</v>
      </c>
      <c r="H17" s="3">
        <v>9</v>
      </c>
      <c r="I17" s="5" t="s">
        <v>88</v>
      </c>
      <c r="J17" s="31">
        <v>446250</v>
      </c>
      <c r="K17" s="6"/>
      <c r="L17" s="25">
        <v>1.9</v>
      </c>
      <c r="M17" s="6">
        <f t="shared" si="0"/>
        <v>0</v>
      </c>
      <c r="N17" s="6">
        <f t="shared" si="1"/>
        <v>0</v>
      </c>
      <c r="O17" s="34" t="s">
        <v>130</v>
      </c>
      <c r="P17" s="6"/>
      <c r="Q17" s="16" t="s">
        <v>89</v>
      </c>
    </row>
    <row r="18" spans="1:17" ht="22.5" x14ac:dyDescent="0.2">
      <c r="A18" s="3">
        <v>17</v>
      </c>
      <c r="B18" s="11" t="s">
        <v>31</v>
      </c>
      <c r="C18" s="11"/>
      <c r="D18" s="11"/>
      <c r="E18" s="11"/>
      <c r="F18" s="11" t="s">
        <v>90</v>
      </c>
      <c r="G18" s="3" t="s">
        <v>9</v>
      </c>
      <c r="H18" s="3">
        <v>6</v>
      </c>
      <c r="I18" s="5" t="s">
        <v>92</v>
      </c>
      <c r="J18" s="31">
        <v>175550</v>
      </c>
      <c r="K18" s="6"/>
      <c r="L18" s="25">
        <v>1.9</v>
      </c>
      <c r="M18" s="6">
        <f t="shared" si="0"/>
        <v>0</v>
      </c>
      <c r="N18" s="6">
        <f t="shared" si="1"/>
        <v>0</v>
      </c>
      <c r="O18" s="34" t="s">
        <v>130</v>
      </c>
      <c r="P18" s="6"/>
    </row>
    <row r="19" spans="1:17" ht="11.25" x14ac:dyDescent="0.2">
      <c r="A19" s="3">
        <v>18</v>
      </c>
      <c r="B19" s="11" t="s">
        <v>32</v>
      </c>
      <c r="C19" s="11"/>
      <c r="D19" s="11"/>
      <c r="E19" s="11"/>
      <c r="F19" s="11" t="s">
        <v>91</v>
      </c>
      <c r="G19" s="3" t="s">
        <v>9</v>
      </c>
      <c r="H19" s="3">
        <v>16</v>
      </c>
      <c r="I19" s="5" t="s">
        <v>92</v>
      </c>
      <c r="J19" s="31">
        <v>175550</v>
      </c>
      <c r="K19" s="6"/>
      <c r="L19" s="25">
        <v>1.9</v>
      </c>
      <c r="M19" s="6">
        <f t="shared" si="0"/>
        <v>0</v>
      </c>
      <c r="N19" s="6">
        <f t="shared" si="1"/>
        <v>0</v>
      </c>
      <c r="O19" s="34" t="s">
        <v>130</v>
      </c>
      <c r="P19" s="6"/>
    </row>
    <row r="20" spans="1:17" ht="22.5" x14ac:dyDescent="0.2">
      <c r="A20" s="3">
        <v>19</v>
      </c>
      <c r="B20" s="11" t="s">
        <v>33</v>
      </c>
      <c r="C20" s="11"/>
      <c r="D20" s="11"/>
      <c r="E20" s="11"/>
      <c r="F20" s="11" t="s">
        <v>90</v>
      </c>
      <c r="G20" s="3" t="s">
        <v>9</v>
      </c>
      <c r="H20" s="3">
        <v>16</v>
      </c>
      <c r="I20" s="5" t="s">
        <v>92</v>
      </c>
      <c r="J20" s="31">
        <v>175550</v>
      </c>
      <c r="K20" s="6"/>
      <c r="L20" s="25">
        <v>1.9</v>
      </c>
      <c r="M20" s="6">
        <f t="shared" si="0"/>
        <v>0</v>
      </c>
      <c r="N20" s="6">
        <f t="shared" si="1"/>
        <v>0</v>
      </c>
      <c r="O20" s="34" t="s">
        <v>130</v>
      </c>
      <c r="P20" s="6"/>
    </row>
    <row r="21" spans="1:17" ht="67.5" x14ac:dyDescent="0.2">
      <c r="A21" s="3">
        <v>20</v>
      </c>
      <c r="B21" s="11" t="s">
        <v>34</v>
      </c>
      <c r="C21" s="11"/>
      <c r="D21" s="11" t="s">
        <v>136</v>
      </c>
      <c r="E21" s="11"/>
      <c r="F21" s="11" t="s">
        <v>91</v>
      </c>
      <c r="G21" s="3" t="s">
        <v>9</v>
      </c>
      <c r="H21" s="3">
        <v>6</v>
      </c>
      <c r="I21" s="5" t="s">
        <v>92</v>
      </c>
      <c r="J21" s="31">
        <v>175550</v>
      </c>
      <c r="K21" s="6"/>
      <c r="L21" s="25">
        <v>1.9</v>
      </c>
      <c r="M21" s="6">
        <f t="shared" si="0"/>
        <v>0</v>
      </c>
      <c r="N21" s="6">
        <f t="shared" si="1"/>
        <v>0</v>
      </c>
      <c r="O21" s="34" t="s">
        <v>130</v>
      </c>
      <c r="P21" s="6"/>
    </row>
    <row r="22" spans="1:17" ht="11.25" x14ac:dyDescent="0.2">
      <c r="A22" s="3">
        <v>21</v>
      </c>
      <c r="B22" s="11" t="s">
        <v>35</v>
      </c>
      <c r="C22" s="11"/>
      <c r="D22" s="11" t="s">
        <v>36</v>
      </c>
      <c r="E22" s="11"/>
      <c r="F22" s="11" t="s">
        <v>94</v>
      </c>
      <c r="G22" s="3" t="s">
        <v>9</v>
      </c>
      <c r="H22" s="3">
        <v>2</v>
      </c>
      <c r="I22" s="5" t="s">
        <v>93</v>
      </c>
      <c r="J22" s="31">
        <v>1866150</v>
      </c>
      <c r="K22" s="6"/>
      <c r="L22" s="25">
        <v>1.9</v>
      </c>
      <c r="M22" s="6">
        <f t="shared" si="0"/>
        <v>0</v>
      </c>
      <c r="N22" s="6">
        <f t="shared" si="1"/>
        <v>0</v>
      </c>
      <c r="O22" s="34" t="s">
        <v>130</v>
      </c>
      <c r="P22" s="6"/>
    </row>
    <row r="23" spans="1:17" ht="11.25" x14ac:dyDescent="0.2">
      <c r="A23" s="3">
        <v>22</v>
      </c>
      <c r="B23" s="11" t="s">
        <v>37</v>
      </c>
      <c r="C23" s="11"/>
      <c r="D23" s="11"/>
      <c r="E23" s="11" t="s">
        <v>98</v>
      </c>
      <c r="F23" s="11" t="s">
        <v>95</v>
      </c>
      <c r="G23" s="3" t="s">
        <v>9</v>
      </c>
      <c r="H23" s="3">
        <v>1</v>
      </c>
      <c r="I23" s="5" t="s">
        <v>97</v>
      </c>
      <c r="J23" s="31">
        <v>2740000</v>
      </c>
      <c r="K23" s="6"/>
      <c r="L23" s="25">
        <v>1.9</v>
      </c>
      <c r="M23" s="6">
        <f t="shared" si="0"/>
        <v>0</v>
      </c>
      <c r="N23" s="6">
        <f t="shared" si="1"/>
        <v>0</v>
      </c>
      <c r="O23" s="34" t="s">
        <v>130</v>
      </c>
      <c r="P23" s="6"/>
      <c r="Q23" s="16" t="s">
        <v>96</v>
      </c>
    </row>
    <row r="24" spans="1:17" ht="22.5" x14ac:dyDescent="0.2">
      <c r="A24" s="3">
        <v>23</v>
      </c>
      <c r="B24" s="11" t="s">
        <v>38</v>
      </c>
      <c r="C24" s="11"/>
      <c r="D24" s="11"/>
      <c r="E24" s="11" t="s">
        <v>98</v>
      </c>
      <c r="F24" s="11" t="s">
        <v>99</v>
      </c>
      <c r="G24" s="3" t="s">
        <v>9</v>
      </c>
      <c r="H24" s="3">
        <v>2</v>
      </c>
      <c r="I24" s="17" t="s">
        <v>100</v>
      </c>
      <c r="J24" s="31">
        <v>7809000</v>
      </c>
      <c r="K24" s="6"/>
      <c r="L24" s="25">
        <v>1.9</v>
      </c>
      <c r="M24" s="6">
        <f t="shared" si="0"/>
        <v>0</v>
      </c>
      <c r="N24" s="6">
        <f t="shared" si="1"/>
        <v>0</v>
      </c>
      <c r="O24" s="34" t="s">
        <v>130</v>
      </c>
      <c r="P24" s="6"/>
    </row>
    <row r="25" spans="1:17" ht="45" x14ac:dyDescent="0.2">
      <c r="A25" s="49">
        <v>24</v>
      </c>
      <c r="B25" s="13" t="s">
        <v>133</v>
      </c>
      <c r="C25" s="11"/>
      <c r="D25" s="11"/>
      <c r="E25" s="11" t="s">
        <v>101</v>
      </c>
      <c r="F25" s="50" t="s">
        <v>159</v>
      </c>
      <c r="G25" s="3" t="s">
        <v>9</v>
      </c>
      <c r="H25" s="3">
        <v>6</v>
      </c>
      <c r="I25" s="14"/>
      <c r="J25" s="31"/>
      <c r="K25" s="6"/>
      <c r="L25" s="25">
        <v>1.9</v>
      </c>
      <c r="M25" s="6">
        <f t="shared" si="0"/>
        <v>0</v>
      </c>
      <c r="N25" s="6">
        <f t="shared" si="1"/>
        <v>0</v>
      </c>
      <c r="O25" s="34" t="s">
        <v>165</v>
      </c>
      <c r="P25" s="6"/>
    </row>
    <row r="26" spans="1:17" ht="22.5" x14ac:dyDescent="0.2">
      <c r="A26" s="3">
        <v>25</v>
      </c>
      <c r="B26" s="11" t="s">
        <v>41</v>
      </c>
      <c r="C26" s="11" t="s">
        <v>42</v>
      </c>
      <c r="D26" s="11" t="s">
        <v>43</v>
      </c>
      <c r="E26" s="11" t="s">
        <v>107</v>
      </c>
      <c r="F26" s="11" t="s">
        <v>103</v>
      </c>
      <c r="G26" s="3" t="s">
        <v>9</v>
      </c>
      <c r="H26" s="3">
        <v>2</v>
      </c>
      <c r="I26" s="5" t="s">
        <v>104</v>
      </c>
      <c r="J26" s="32">
        <v>202.14</v>
      </c>
      <c r="K26" s="6"/>
      <c r="L26" s="25">
        <v>1.9</v>
      </c>
      <c r="M26" s="6">
        <f t="shared" si="0"/>
        <v>0</v>
      </c>
      <c r="N26" s="6">
        <f t="shared" si="1"/>
        <v>0</v>
      </c>
      <c r="O26" s="34" t="s">
        <v>130</v>
      </c>
      <c r="P26" s="6"/>
    </row>
    <row r="27" spans="1:17" ht="22.5" x14ac:dyDescent="0.2">
      <c r="A27" s="3">
        <v>26</v>
      </c>
      <c r="B27" s="11" t="s">
        <v>44</v>
      </c>
      <c r="C27" s="11" t="s">
        <v>45</v>
      </c>
      <c r="D27" s="11"/>
      <c r="E27" s="11" t="s">
        <v>67</v>
      </c>
      <c r="F27" s="11" t="s">
        <v>108</v>
      </c>
      <c r="G27" s="3" t="s">
        <v>9</v>
      </c>
      <c r="H27" s="3">
        <v>3</v>
      </c>
      <c r="I27" s="14" t="s">
        <v>109</v>
      </c>
      <c r="J27" s="31">
        <v>1156500</v>
      </c>
      <c r="K27" s="6"/>
      <c r="L27" s="25">
        <v>1.9</v>
      </c>
      <c r="M27" s="6">
        <f t="shared" si="0"/>
        <v>0</v>
      </c>
      <c r="N27" s="6">
        <f t="shared" si="1"/>
        <v>0</v>
      </c>
      <c r="O27" s="34" t="s">
        <v>130</v>
      </c>
      <c r="P27" s="6"/>
      <c r="Q27" s="16" t="s">
        <v>110</v>
      </c>
    </row>
    <row r="28" spans="1:17" ht="22.5" x14ac:dyDescent="0.2">
      <c r="A28" s="49">
        <v>27</v>
      </c>
      <c r="B28" s="13" t="s">
        <v>134</v>
      </c>
      <c r="C28" s="11"/>
      <c r="D28" s="11" t="s">
        <v>47</v>
      </c>
      <c r="E28" s="11" t="s">
        <v>101</v>
      </c>
      <c r="F28" s="50" t="s">
        <v>159</v>
      </c>
      <c r="G28" s="3" t="s">
        <v>9</v>
      </c>
      <c r="H28" s="3">
        <v>1</v>
      </c>
      <c r="I28" s="14" t="s">
        <v>102</v>
      </c>
      <c r="J28" s="31"/>
      <c r="K28" s="6"/>
      <c r="L28" s="25">
        <v>1.9</v>
      </c>
      <c r="M28" s="6">
        <f t="shared" si="0"/>
        <v>0</v>
      </c>
      <c r="N28" s="6">
        <f t="shared" si="1"/>
        <v>0</v>
      </c>
      <c r="O28" s="34" t="s">
        <v>165</v>
      </c>
      <c r="P28" s="6"/>
    </row>
    <row r="29" spans="1:17" ht="11.25" x14ac:dyDescent="0.2">
      <c r="A29" s="49">
        <v>28</v>
      </c>
      <c r="B29" s="19" t="s">
        <v>48</v>
      </c>
      <c r="C29" s="11"/>
      <c r="D29" s="11"/>
      <c r="E29" s="11" t="s">
        <v>101</v>
      </c>
      <c r="F29" s="50" t="s">
        <v>159</v>
      </c>
      <c r="G29" s="3" t="s">
        <v>9</v>
      </c>
      <c r="H29" s="3">
        <v>1</v>
      </c>
      <c r="I29" s="14"/>
      <c r="J29" s="31"/>
      <c r="K29" s="6"/>
      <c r="L29" s="25">
        <v>1.9</v>
      </c>
      <c r="M29" s="6">
        <f t="shared" si="0"/>
        <v>0</v>
      </c>
      <c r="N29" s="6">
        <f t="shared" si="1"/>
        <v>0</v>
      </c>
      <c r="O29" s="34" t="s">
        <v>165</v>
      </c>
      <c r="P29" s="6"/>
    </row>
    <row r="30" spans="1:17" ht="11.25" x14ac:dyDescent="0.2">
      <c r="A30" s="3">
        <v>29</v>
      </c>
      <c r="B30" s="11" t="s">
        <v>49</v>
      </c>
      <c r="C30" s="11" t="s">
        <v>50</v>
      </c>
      <c r="D30" s="11"/>
      <c r="E30" s="11" t="s">
        <v>67</v>
      </c>
      <c r="F30" s="11" t="s">
        <v>49</v>
      </c>
      <c r="G30" s="3" t="s">
        <v>9</v>
      </c>
      <c r="H30" s="3">
        <v>5</v>
      </c>
      <c r="I30" s="14" t="s">
        <v>111</v>
      </c>
      <c r="J30" s="31">
        <v>642500</v>
      </c>
      <c r="K30" s="6"/>
      <c r="L30" s="25">
        <v>1.9</v>
      </c>
      <c r="M30" s="6">
        <f t="shared" si="0"/>
        <v>0</v>
      </c>
      <c r="N30" s="6">
        <f t="shared" si="1"/>
        <v>0</v>
      </c>
      <c r="O30" s="34" t="s">
        <v>130</v>
      </c>
      <c r="P30" s="6"/>
    </row>
    <row r="31" spans="1:17" ht="22.5" x14ac:dyDescent="0.2">
      <c r="A31" s="3">
        <v>30</v>
      </c>
      <c r="B31" s="13" t="s">
        <v>135</v>
      </c>
      <c r="C31" s="11"/>
      <c r="D31" s="11" t="s">
        <v>52</v>
      </c>
      <c r="E31" s="11"/>
      <c r="F31" s="11" t="s">
        <v>118</v>
      </c>
      <c r="G31" s="3" t="s">
        <v>21</v>
      </c>
      <c r="H31" s="3">
        <v>1</v>
      </c>
      <c r="I31" s="14" t="s">
        <v>119</v>
      </c>
      <c r="J31" s="32">
        <v>330</v>
      </c>
      <c r="K31" s="6"/>
      <c r="L31" s="25">
        <v>1.9</v>
      </c>
      <c r="M31" s="6">
        <f t="shared" si="0"/>
        <v>0</v>
      </c>
      <c r="N31" s="6">
        <f t="shared" si="1"/>
        <v>0</v>
      </c>
      <c r="O31" s="34" t="s">
        <v>130</v>
      </c>
      <c r="P31" s="6"/>
    </row>
    <row r="32" spans="1:17" ht="22.5" x14ac:dyDescent="0.2">
      <c r="A32" s="3"/>
      <c r="B32" s="11"/>
      <c r="C32" s="11"/>
      <c r="D32" s="11"/>
      <c r="E32" s="11"/>
      <c r="F32" s="11" t="s">
        <v>120</v>
      </c>
      <c r="G32" s="3"/>
      <c r="H32" s="3"/>
      <c r="I32" s="23" t="s">
        <v>121</v>
      </c>
      <c r="J32" s="31">
        <v>4548300</v>
      </c>
      <c r="K32" s="6"/>
      <c r="L32" s="25">
        <v>1.9</v>
      </c>
      <c r="M32" s="6">
        <f t="shared" si="0"/>
        <v>0</v>
      </c>
      <c r="N32" s="6">
        <f t="shared" si="1"/>
        <v>0</v>
      </c>
      <c r="O32" s="34" t="s">
        <v>130</v>
      </c>
      <c r="P32" s="6"/>
    </row>
    <row r="33" spans="1:16" ht="123.75" x14ac:dyDescent="0.2">
      <c r="A33" s="3">
        <v>31</v>
      </c>
      <c r="B33" s="11" t="s">
        <v>53</v>
      </c>
      <c r="C33" s="11" t="s">
        <v>54</v>
      </c>
      <c r="D33" s="4" t="s">
        <v>137</v>
      </c>
      <c r="E33" s="11"/>
      <c r="F33" s="11" t="s">
        <v>105</v>
      </c>
      <c r="G33" s="3" t="s">
        <v>9</v>
      </c>
      <c r="H33" s="3">
        <v>1</v>
      </c>
      <c r="I33" s="5" t="s">
        <v>106</v>
      </c>
      <c r="J33" s="32">
        <v>2084.46</v>
      </c>
      <c r="K33" s="6"/>
      <c r="L33" s="25">
        <v>1.9</v>
      </c>
      <c r="M33" s="6">
        <f t="shared" si="0"/>
        <v>0</v>
      </c>
      <c r="N33" s="6">
        <f t="shared" si="1"/>
        <v>0</v>
      </c>
      <c r="O33" s="34" t="s">
        <v>130</v>
      </c>
      <c r="P33" s="6"/>
    </row>
    <row r="34" spans="1:16" ht="11.25" x14ac:dyDescent="0.2">
      <c r="A34" s="3">
        <v>32</v>
      </c>
      <c r="B34" s="18" t="s">
        <v>56</v>
      </c>
      <c r="C34" s="11"/>
      <c r="D34" s="11"/>
      <c r="E34" s="11"/>
      <c r="F34" s="11" t="s">
        <v>114</v>
      </c>
      <c r="G34" s="3" t="s">
        <v>9</v>
      </c>
      <c r="H34" s="3">
        <v>11</v>
      </c>
      <c r="I34" s="5" t="s">
        <v>113</v>
      </c>
      <c r="J34" s="31">
        <v>919372</v>
      </c>
      <c r="K34" s="6"/>
      <c r="L34" s="25">
        <v>1.9</v>
      </c>
      <c r="M34" s="6">
        <f t="shared" si="0"/>
        <v>0</v>
      </c>
      <c r="N34" s="6">
        <f t="shared" si="1"/>
        <v>0</v>
      </c>
      <c r="O34" s="34" t="s">
        <v>130</v>
      </c>
      <c r="P34" s="6"/>
    </row>
    <row r="35" spans="1:16" ht="22.5" x14ac:dyDescent="0.2">
      <c r="A35" s="49">
        <v>33</v>
      </c>
      <c r="B35" s="11" t="s">
        <v>57</v>
      </c>
      <c r="C35" s="11"/>
      <c r="D35" s="11" t="s">
        <v>58</v>
      </c>
      <c r="E35" s="11" t="s">
        <v>101</v>
      </c>
      <c r="F35" s="50" t="s">
        <v>159</v>
      </c>
      <c r="G35" s="3" t="s">
        <v>21</v>
      </c>
      <c r="H35" s="3">
        <v>1</v>
      </c>
      <c r="I35" s="5"/>
      <c r="J35" s="31"/>
      <c r="K35" s="6"/>
      <c r="L35" s="25">
        <v>1.9</v>
      </c>
      <c r="M35" s="6">
        <f t="shared" si="0"/>
        <v>0</v>
      </c>
      <c r="N35" s="6">
        <f t="shared" si="1"/>
        <v>0</v>
      </c>
      <c r="O35" s="34" t="s">
        <v>165</v>
      </c>
      <c r="P35" s="6"/>
    </row>
    <row r="36" spans="1:16" ht="11.25" x14ac:dyDescent="0.2">
      <c r="A36" s="49">
        <v>34</v>
      </c>
      <c r="B36" s="11" t="s">
        <v>59</v>
      </c>
      <c r="C36" s="11"/>
      <c r="D36" s="11"/>
      <c r="E36" s="11" t="s">
        <v>101</v>
      </c>
      <c r="F36" s="50" t="s">
        <v>159</v>
      </c>
      <c r="G36" s="3" t="s">
        <v>9</v>
      </c>
      <c r="H36" s="3">
        <v>6</v>
      </c>
      <c r="I36" s="5"/>
      <c r="J36" s="31"/>
      <c r="K36" s="6"/>
      <c r="L36" s="25">
        <v>1.9</v>
      </c>
      <c r="M36" s="6">
        <f t="shared" si="0"/>
        <v>0</v>
      </c>
      <c r="N36" s="6">
        <f t="shared" si="1"/>
        <v>0</v>
      </c>
      <c r="O36" s="34" t="s">
        <v>165</v>
      </c>
      <c r="P36" s="6"/>
    </row>
    <row r="37" spans="1:16" ht="12.75" customHeight="1" x14ac:dyDescent="0.2">
      <c r="A37" s="9"/>
      <c r="B37" s="20"/>
      <c r="C37" s="20"/>
      <c r="D37" s="20"/>
      <c r="E37" s="20"/>
      <c r="F37" s="20"/>
      <c r="G37" s="9"/>
      <c r="H37" s="9"/>
      <c r="I37" s="9"/>
      <c r="J37" s="31"/>
      <c r="K37" s="6"/>
      <c r="L37" s="25"/>
      <c r="M37" s="6"/>
      <c r="N37" s="34">
        <f>SUM(N2:N36)</f>
        <v>45438.5</v>
      </c>
      <c r="O37" s="6"/>
      <c r="P37" s="6"/>
    </row>
    <row r="38" spans="1:16" ht="12.75" customHeight="1" x14ac:dyDescent="0.2">
      <c r="A38" s="9"/>
      <c r="B38" s="20"/>
      <c r="C38" s="20"/>
      <c r="D38" s="20"/>
      <c r="E38" s="20"/>
      <c r="F38" s="20"/>
      <c r="G38" s="9"/>
      <c r="H38" s="9"/>
      <c r="I38" s="9"/>
      <c r="J38" s="31"/>
      <c r="K38" s="6"/>
      <c r="L38" s="25"/>
      <c r="M38" s="6"/>
      <c r="N38" s="6"/>
      <c r="O38" s="6"/>
      <c r="P38" s="6"/>
    </row>
    <row r="40" spans="1:16" ht="83.25" customHeight="1" x14ac:dyDescent="0.2">
      <c r="A40" s="49">
        <v>24</v>
      </c>
      <c r="B40" s="13" t="s">
        <v>133</v>
      </c>
      <c r="C40" s="11"/>
      <c r="D40" s="11"/>
      <c r="E40" s="11" t="s">
        <v>101</v>
      </c>
      <c r="F40" s="54" t="s">
        <v>160</v>
      </c>
      <c r="G40" s="51">
        <v>1</v>
      </c>
      <c r="H40" s="57" t="s">
        <v>161</v>
      </c>
      <c r="I40" s="14"/>
      <c r="J40" s="60" t="s">
        <v>164</v>
      </c>
      <c r="K40" s="6"/>
      <c r="L40" s="25">
        <v>1.9</v>
      </c>
      <c r="M40" s="6">
        <v>0</v>
      </c>
      <c r="N40" s="6">
        <v>0</v>
      </c>
      <c r="O40" s="62" t="s">
        <v>163</v>
      </c>
      <c r="P40" s="6"/>
    </row>
    <row r="41" spans="1:16" ht="80.25" customHeight="1" x14ac:dyDescent="0.2">
      <c r="A41" s="49">
        <v>27</v>
      </c>
      <c r="B41" s="13" t="s">
        <v>134</v>
      </c>
      <c r="C41" s="11"/>
      <c r="D41" s="11" t="s">
        <v>47</v>
      </c>
      <c r="E41" s="11" t="s">
        <v>101</v>
      </c>
      <c r="F41" s="55"/>
      <c r="G41" s="52"/>
      <c r="H41" s="58"/>
      <c r="I41" s="14" t="s">
        <v>102</v>
      </c>
      <c r="J41" s="61" t="s">
        <v>162</v>
      </c>
      <c r="K41" s="6"/>
      <c r="L41" s="25">
        <v>1.9</v>
      </c>
      <c r="M41" s="6">
        <v>0</v>
      </c>
      <c r="N41" s="6">
        <v>0</v>
      </c>
      <c r="O41" s="63"/>
      <c r="P41" s="6"/>
    </row>
    <row r="42" spans="1:16" ht="62.25" customHeight="1" x14ac:dyDescent="0.2">
      <c r="A42" s="49">
        <v>28</v>
      </c>
      <c r="B42" s="19" t="s">
        <v>48</v>
      </c>
      <c r="C42" s="11"/>
      <c r="D42" s="11"/>
      <c r="E42" s="11" t="s">
        <v>101</v>
      </c>
      <c r="F42" s="55"/>
      <c r="G42" s="52"/>
      <c r="H42" s="58"/>
      <c r="I42" s="14"/>
      <c r="J42" s="31"/>
      <c r="K42" s="6"/>
      <c r="L42" s="25">
        <v>1.9</v>
      </c>
      <c r="M42" s="6">
        <v>0</v>
      </c>
      <c r="N42" s="6">
        <v>0</v>
      </c>
      <c r="O42" s="63"/>
      <c r="P42" s="6"/>
    </row>
    <row r="43" spans="1:16" ht="63" customHeight="1" x14ac:dyDescent="0.2">
      <c r="A43" s="49">
        <v>33</v>
      </c>
      <c r="B43" s="11" t="s">
        <v>57</v>
      </c>
      <c r="C43" s="11"/>
      <c r="D43" s="11" t="s">
        <v>58</v>
      </c>
      <c r="E43" s="11" t="s">
        <v>101</v>
      </c>
      <c r="F43" s="55"/>
      <c r="G43" s="52"/>
      <c r="H43" s="58"/>
      <c r="I43" s="5"/>
      <c r="J43" s="31"/>
      <c r="K43" s="6"/>
      <c r="L43" s="25">
        <v>1.9</v>
      </c>
      <c r="M43" s="6">
        <v>0</v>
      </c>
      <c r="N43" s="6">
        <v>0</v>
      </c>
      <c r="O43" s="63"/>
      <c r="P43" s="6"/>
    </row>
    <row r="44" spans="1:16" ht="60" customHeight="1" x14ac:dyDescent="0.2">
      <c r="A44" s="49">
        <v>34</v>
      </c>
      <c r="B44" s="11" t="s">
        <v>59</v>
      </c>
      <c r="C44" s="11"/>
      <c r="D44" s="11"/>
      <c r="E44" s="11" t="s">
        <v>101</v>
      </c>
      <c r="F44" s="56"/>
      <c r="G44" s="53"/>
      <c r="H44" s="59"/>
      <c r="I44" s="5"/>
      <c r="J44" s="31"/>
      <c r="K44" s="6"/>
      <c r="L44" s="25">
        <v>1.9</v>
      </c>
      <c r="M44" s="6">
        <v>0</v>
      </c>
      <c r="N44" s="6">
        <v>0</v>
      </c>
      <c r="O44" s="64"/>
      <c r="P44" s="6"/>
    </row>
  </sheetData>
  <autoFilter ref="A1:Q37"/>
  <mergeCells count="4">
    <mergeCell ref="F40:F44"/>
    <mergeCell ref="G40:G44"/>
    <mergeCell ref="H40:H44"/>
    <mergeCell ref="O40:O44"/>
  </mergeCells>
  <hyperlinks>
    <hyperlink ref="Q11" r:id="rId1" location="description" display="https://shop.nag.uz/catalog/00001.kommutatory/40213.fiksirovannye-kommutatory/39035.psw-2g4f-ex - description"/>
    <hyperlink ref="Q12" r:id="rId2" display="https://shop.nag.uz/catalog/00001.kommutatory/40213.fiksirovannye-kommutatory/39032.psw-2gups-box"/>
    <hyperlink ref="Q13" r:id="rId3" display="https://shop.nag.uz/catalog/00001.kommutatory/40213.fiksirovannye-kommutatory/39034.psw-2g8fups-box"/>
    <hyperlink ref="Q17" r:id="rId4" display="https://itmag.uz/catalog/moduli-sfp/moduli-sfp-moduli-sfp-2/modul-sfp-s-interfeysom-rj45-do-100m/?srsltid=AfmBOorHLL2xaIRejxqfqcSwGWCo4XDBAlHLQO0HabzdYO_W72pla8Fj"/>
    <hyperlink ref="Q23" r:id="rId5" display="https://seventrade.uz/catalog/noutbuki-kompyuternaya-tekhnika/monitory/962/"/>
    <hyperlink ref="Q27" r:id="rId6" display="https://glotr.uz/preobrazovatelpovtoritel-s2000-pi-p455511/"/>
  </hyperlinks>
  <pageMargins left="0.39370078740157483" right="0.39370078740157483" top="0.39370078740157483" bottom="0.39370078740157483" header="0" footer="0"/>
  <pageSetup pageOrder="overThenDown" orientation="portrait" r:id="rId7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Z43"/>
  <sheetViews>
    <sheetView zoomScale="70" zoomScaleNormal="70" workbookViewId="0">
      <selection activeCell="D7" sqref="D7"/>
    </sheetView>
  </sheetViews>
  <sheetFormatPr defaultRowHeight="11.25" x14ac:dyDescent="0.2"/>
  <cols>
    <col min="26" max="26" width="84.6640625" customWidth="1"/>
  </cols>
  <sheetData>
    <row r="4" spans="4:26" x14ac:dyDescent="0.2">
      <c r="D4" t="s">
        <v>141</v>
      </c>
    </row>
    <row r="5" spans="4:26" ht="14.25" x14ac:dyDescent="0.2">
      <c r="D5" s="37" t="s">
        <v>142</v>
      </c>
    </row>
    <row r="6" spans="4:26" ht="14.25" x14ac:dyDescent="0.2">
      <c r="D6" s="37" t="s">
        <v>143</v>
      </c>
    </row>
    <row r="7" spans="4:26" ht="14.25" x14ac:dyDescent="0.2">
      <c r="D7" s="37" t="s">
        <v>144</v>
      </c>
    </row>
    <row r="8" spans="4:26" ht="14.25" x14ac:dyDescent="0.2">
      <c r="D8" s="37" t="s">
        <v>145</v>
      </c>
    </row>
    <row r="9" spans="4:26" ht="14.25" x14ac:dyDescent="0.2">
      <c r="D9" s="37" t="s">
        <v>146</v>
      </c>
    </row>
    <row r="14" spans="4:26" ht="36" customHeight="1" x14ac:dyDescent="0.2"/>
    <row r="15" spans="4:26" ht="36" customHeight="1" x14ac:dyDescent="0.2"/>
    <row r="16" spans="4:26" ht="36" customHeight="1" x14ac:dyDescent="0.25">
      <c r="Z16" s="42" t="s">
        <v>157</v>
      </c>
    </row>
    <row r="17" spans="4:26" ht="36" customHeight="1" x14ac:dyDescent="0.2"/>
    <row r="18" spans="4:26" ht="36" customHeight="1" x14ac:dyDescent="0.35">
      <c r="Z18" s="43" t="s">
        <v>158</v>
      </c>
    </row>
    <row r="19" spans="4:26" ht="36" customHeight="1" x14ac:dyDescent="0.2"/>
    <row r="20" spans="4:26" ht="36" customHeight="1" x14ac:dyDescent="0.2"/>
    <row r="29" spans="4:26" x14ac:dyDescent="0.2">
      <c r="D29" s="44" t="s">
        <v>147</v>
      </c>
      <c r="E29" s="45" t="s">
        <v>148</v>
      </c>
      <c r="F29" s="46"/>
      <c r="G29" s="47"/>
    </row>
    <row r="30" spans="4:26" x14ac:dyDescent="0.2">
      <c r="D30" s="44"/>
      <c r="E30" s="45"/>
      <c r="F30" s="46"/>
      <c r="G30" s="47"/>
    </row>
    <row r="31" spans="4:26" x14ac:dyDescent="0.2">
      <c r="D31" s="48" t="s">
        <v>149</v>
      </c>
      <c r="E31" s="38"/>
      <c r="F31" s="38"/>
      <c r="G31" s="47"/>
    </row>
    <row r="32" spans="4:26" x14ac:dyDescent="0.2">
      <c r="D32" s="48"/>
      <c r="E32" s="38"/>
      <c r="F32" s="38"/>
      <c r="G32" s="47"/>
    </row>
    <row r="33" spans="4:7" x14ac:dyDescent="0.2">
      <c r="D33" s="39"/>
      <c r="E33" s="38"/>
      <c r="F33" s="38"/>
      <c r="G33" s="38"/>
    </row>
    <row r="34" spans="4:7" ht="15" x14ac:dyDescent="0.2">
      <c r="D34" s="40" t="s">
        <v>150</v>
      </c>
      <c r="E34" s="38"/>
      <c r="F34" s="38"/>
      <c r="G34" s="38"/>
    </row>
    <row r="35" spans="4:7" x14ac:dyDescent="0.2">
      <c r="D35" s="39"/>
      <c r="E35" s="38"/>
      <c r="F35" s="38"/>
      <c r="G35" s="38"/>
    </row>
    <row r="36" spans="4:7" ht="15" x14ac:dyDescent="0.2">
      <c r="D36" s="40" t="s">
        <v>151</v>
      </c>
      <c r="E36" s="38"/>
      <c r="F36" s="38"/>
      <c r="G36" s="38"/>
    </row>
    <row r="37" spans="4:7" ht="15" x14ac:dyDescent="0.2">
      <c r="D37" s="40"/>
      <c r="E37" s="38"/>
      <c r="F37" s="38"/>
      <c r="G37" s="38"/>
    </row>
    <row r="38" spans="4:7" x14ac:dyDescent="0.2">
      <c r="D38" s="41" t="s">
        <v>152</v>
      </c>
      <c r="E38" s="38"/>
      <c r="F38" s="38"/>
      <c r="G38" s="38"/>
    </row>
    <row r="39" spans="4:7" x14ac:dyDescent="0.2">
      <c r="D39" s="41" t="s">
        <v>153</v>
      </c>
      <c r="E39" s="38"/>
      <c r="F39" s="38"/>
      <c r="G39" s="38"/>
    </row>
    <row r="40" spans="4:7" x14ac:dyDescent="0.2">
      <c r="D40" s="41" t="s">
        <v>154</v>
      </c>
      <c r="E40" s="38"/>
      <c r="F40" s="38"/>
      <c r="G40" s="38"/>
    </row>
    <row r="41" spans="4:7" x14ac:dyDescent="0.2">
      <c r="D41" s="41" t="s">
        <v>155</v>
      </c>
      <c r="E41" s="38"/>
      <c r="F41" s="38"/>
      <c r="G41" s="38"/>
    </row>
    <row r="42" spans="4:7" x14ac:dyDescent="0.2">
      <c r="D42" s="39"/>
      <c r="E42" s="38"/>
      <c r="F42" s="38"/>
      <c r="G42" s="38"/>
    </row>
    <row r="43" spans="4:7" ht="15" x14ac:dyDescent="0.2">
      <c r="D43" s="40" t="s">
        <v>156</v>
      </c>
      <c r="E43" s="38"/>
      <c r="F43" s="38"/>
      <c r="G43" s="38"/>
    </row>
  </sheetData>
  <mergeCells count="5">
    <mergeCell ref="D29:D30"/>
    <mergeCell ref="E29:E30"/>
    <mergeCell ref="F29:F30"/>
    <mergeCell ref="G29:G32"/>
    <mergeCell ref="D31:D3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TDSheet</vt:lpstr>
      <vt:lpstr>103 069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Jamshid W10</cp:lastModifiedBy>
  <dcterms:modified xsi:type="dcterms:W3CDTF">2025-03-11T08:31:10Z</dcterms:modified>
</cp:coreProperties>
</file>